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julieserven/Dropbox (IEP)/IEP/Communication/Projects/_ERA/Community Schools_PUBS and RESOURCES/Community Schools Forward (Ballmer)/Community Schools Forward Publications/Community Schools Costing Tool/3-LAYOUT/"/>
    </mc:Choice>
  </mc:AlternateContent>
  <xr:revisionPtr revIDLastSave="0" documentId="8_{E6B0C762-895B-8143-93B0-FAA06EB4FC41}" xr6:coauthVersionLast="47" xr6:coauthVersionMax="47" xr10:uidLastSave="{00000000-0000-0000-0000-000000000000}"/>
  <bookViews>
    <workbookView xWindow="31760" yWindow="-640" windowWidth="28800" windowHeight="17500" xr2:uid="{9E5396EA-A73A-6B41-87A2-482AD9A82CBB}"/>
  </bookViews>
  <sheets>
    <sheet name="Quick Guide" sheetId="23" r:id="rId1"/>
    <sheet name="Step 1 - Your Schools" sheetId="19" r:id="rId2"/>
    <sheet name="Step 1b - Your NCES Number" sheetId="20" r:id="rId3"/>
    <sheet name="Step 2 - Coordination" sheetId="12" r:id="rId4"/>
    <sheet name="Step 3 - Supp. Infrastructure" sheetId="26" r:id="rId5"/>
    <sheet name="Step 4 - Key Practices" sheetId="28" r:id="rId6"/>
    <sheet name="Step 5 - Expanded Learning" sheetId="27" r:id="rId7"/>
    <sheet name="Financial Overview" sheetId="24" r:id="rId8"/>
    <sheet name="Detailed Financial Report" sheetId="17" r:id="rId9"/>
    <sheet name="Other Cost Info" sheetId="29" state="hidden" r:id="rId10"/>
    <sheet name="Integrated Systems of Support" sheetId="22" state="hidden" r:id="rId11"/>
    <sheet name="Cost Data" sheetId="18" state="hidden" r:id="rId12"/>
    <sheet name="Expanded, enriched learning" sheetId="5" state="hidden" r:id="rId13"/>
    <sheet name="Community School Staff - School" sheetId="1" state="hidden" r:id="rId14"/>
    <sheet name="Comm School Staff - Initiative" sheetId="4" state="hidden" r:id="rId15"/>
    <sheet name="Data Systems" sheetId="13" state="hidden" r:id="rId16"/>
    <sheet name="State Information" sheetId="25" state="hidden" r:id="rId17"/>
    <sheet name="State Cost Adjustment" sheetId="2" state="hidden" r:id="rId18"/>
  </sheets>
  <definedNames>
    <definedName name="_xlnm._FilterDatabase" localSheetId="17" hidden="1">'State Cost Adjustment'!$B$1:$C$1</definedName>
    <definedName name="_xlnm._FilterDatabase" localSheetId="2" hidden="1">'Step 1b - Your NCES Number'!$A$6:$E$6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5" i="29" l="1"/>
  <c r="G5" i="28"/>
  <c r="D15" i="29"/>
  <c r="C15" i="29"/>
  <c r="G13" i="12"/>
  <c r="G6" i="28"/>
  <c r="C13" i="17" s="1"/>
  <c r="D13" i="24"/>
  <c r="D12" i="24"/>
  <c r="D11" i="24"/>
  <c r="D10" i="24"/>
  <c r="G12" i="28"/>
  <c r="I12" i="28" s="1"/>
  <c r="G11" i="28"/>
  <c r="C17" i="17" s="1"/>
  <c r="G10" i="28"/>
  <c r="C16" i="17" s="1"/>
  <c r="G9" i="28"/>
  <c r="C15" i="17" s="1"/>
  <c r="G18" i="26"/>
  <c r="I18" i="26" s="1"/>
  <c r="J15" i="17" s="1"/>
  <c r="G15" i="26"/>
  <c r="E7" i="22"/>
  <c r="E6" i="22"/>
  <c r="E5" i="22"/>
  <c r="G7" i="22"/>
  <c r="G6" i="22"/>
  <c r="G5" i="22"/>
  <c r="C19" i="29"/>
  <c r="C18" i="29"/>
  <c r="D18" i="29" s="1"/>
  <c r="C8" i="29"/>
  <c r="D8" i="29" s="1"/>
  <c r="C9" i="29"/>
  <c r="B29" i="29"/>
  <c r="B30" i="29" s="1"/>
  <c r="C21" i="29"/>
  <c r="C26" i="5"/>
  <c r="C25" i="5"/>
  <c r="C21" i="5"/>
  <c r="C20" i="5"/>
  <c r="C11" i="5"/>
  <c r="C10" i="5"/>
  <c r="C6" i="5"/>
  <c r="C5" i="5"/>
  <c r="G4" i="22"/>
  <c r="E4" i="22"/>
  <c r="B18" i="19"/>
  <c r="E8" i="29" l="1"/>
  <c r="E18" i="29"/>
  <c r="I10" i="28"/>
  <c r="H10" i="28" s="1"/>
  <c r="D16" i="17" s="1"/>
  <c r="I9" i="28"/>
  <c r="H9" i="28" s="1"/>
  <c r="D15" i="17" s="1"/>
  <c r="I6" i="28"/>
  <c r="H6" i="28" s="1"/>
  <c r="D13" i="17" s="1"/>
  <c r="H12" i="28"/>
  <c r="D18" i="17" s="1"/>
  <c r="E18" i="17"/>
  <c r="C18" i="17"/>
  <c r="I11" i="28"/>
  <c r="H15" i="17"/>
  <c r="H13" i="17"/>
  <c r="I15" i="26"/>
  <c r="H18" i="26"/>
  <c r="I15" i="17" s="1"/>
  <c r="D21" i="29"/>
  <c r="E21" i="29" s="1"/>
  <c r="D9" i="29"/>
  <c r="E9" i="29" s="1"/>
  <c r="D19" i="29"/>
  <c r="E19" i="29" s="1"/>
  <c r="E15" i="29"/>
  <c r="C12" i="17" s="1"/>
  <c r="E16" i="17" l="1"/>
  <c r="E15" i="17"/>
  <c r="I5" i="28"/>
  <c r="E12" i="17" s="1"/>
  <c r="C12" i="29"/>
  <c r="D12" i="29" s="1"/>
  <c r="G9" i="26" s="1"/>
  <c r="E13" i="17"/>
  <c r="H11" i="28"/>
  <c r="D17" i="17" s="1"/>
  <c r="E17" i="17"/>
  <c r="H15" i="26"/>
  <c r="I13" i="17" s="1"/>
  <c r="J13" i="17"/>
  <c r="H5" i="28" l="1"/>
  <c r="D12" i="17" s="1"/>
  <c r="H9" i="17"/>
  <c r="I9" i="26"/>
  <c r="J9" i="17" s="1"/>
  <c r="H9" i="26" l="1"/>
  <c r="I9" i="17" s="1"/>
  <c r="C21" i="24"/>
  <c r="C20" i="24"/>
  <c r="A1" i="24" l="1"/>
  <c r="G1" i="17"/>
  <c r="G41" i="18" a="1"/>
  <c r="G41" i="18" s="1"/>
  <c r="G45" i="18" a="1"/>
  <c r="G45" i="18" s="1"/>
  <c r="G47" i="18" a="1"/>
  <c r="G47" i="18" s="1"/>
  <c r="G48" i="18" a="1"/>
  <c r="G48" i="18" s="1"/>
  <c r="B1" i="22"/>
  <c r="C10" i="19"/>
  <c r="C19" i="24" s="1"/>
  <c r="D28" i="5"/>
  <c r="D14" i="5"/>
  <c r="D25" i="29" l="1" a="1"/>
  <c r="D25" i="29" s="1"/>
  <c r="E25" i="29" s="1"/>
  <c r="D14" i="24"/>
  <c r="F25" i="29" l="1"/>
  <c r="F1" i="5"/>
  <c r="F2" i="5" s="1"/>
  <c r="C7" i="13"/>
  <c r="C2" i="13"/>
  <c r="C1" i="13"/>
  <c r="D6" i="13" s="1"/>
  <c r="F8" i="18"/>
  <c r="G8" i="18" s="1" a="1"/>
  <c r="G8" i="18" s="1"/>
  <c r="D1" i="4"/>
  <c r="B4" i="4" s="1"/>
  <c r="C9" i="19"/>
  <c r="G25" i="29" l="1"/>
  <c r="G15" i="28" s="1"/>
  <c r="I15" i="28" s="1"/>
  <c r="E20" i="17" s="1"/>
  <c r="D7" i="13"/>
  <c r="E7" i="13" s="1"/>
  <c r="F7" i="13" s="1"/>
  <c r="G6" i="26" s="1"/>
  <c r="H7" i="17" s="1"/>
  <c r="D10" i="5"/>
  <c r="D25" i="5"/>
  <c r="B5" i="4"/>
  <c r="B6" i="4"/>
  <c r="G15" i="19"/>
  <c r="B1" i="1"/>
  <c r="B2" i="1" s="1"/>
  <c r="B7" i="1"/>
  <c r="C7" i="1" s="1"/>
  <c r="F35" i="18"/>
  <c r="F34" i="18"/>
  <c r="F33" i="18"/>
  <c r="B7" i="22" s="1"/>
  <c r="C7" i="22" s="1"/>
  <c r="F32" i="18"/>
  <c r="B6" i="22" s="1"/>
  <c r="C6" i="22" s="1"/>
  <c r="F31" i="18"/>
  <c r="B5" i="22" s="1"/>
  <c r="C5" i="22" s="1"/>
  <c r="F30" i="18"/>
  <c r="B4" i="22" s="1"/>
  <c r="C4" i="22" s="1"/>
  <c r="F27" i="18"/>
  <c r="G27" i="18" s="1" a="1"/>
  <c r="G27" i="18" s="1"/>
  <c r="F21" i="18"/>
  <c r="G21" i="18" s="1" a="1"/>
  <c r="G21" i="18" s="1"/>
  <c r="F17" i="18"/>
  <c r="F13" i="18"/>
  <c r="E12" i="18"/>
  <c r="F12" i="18" s="1"/>
  <c r="D5" i="4" s="1"/>
  <c r="F11" i="18"/>
  <c r="D4" i="4" s="1"/>
  <c r="E4" i="4" s="1"/>
  <c r="F7" i="18"/>
  <c r="B6" i="1" s="1"/>
  <c r="C20" i="17" l="1"/>
  <c r="F7" i="22"/>
  <c r="H7" i="22"/>
  <c r="I22" i="28" s="1"/>
  <c r="E25" i="17" s="1"/>
  <c r="D4" i="29"/>
  <c r="E4" i="29" s="1"/>
  <c r="D10" i="29"/>
  <c r="E10" i="29" s="1"/>
  <c r="D22" i="29"/>
  <c r="E22" i="29" s="1"/>
  <c r="D20" i="29"/>
  <c r="E20" i="29" s="1"/>
  <c r="D6" i="4"/>
  <c r="G13" i="18" a="1"/>
  <c r="G13" i="18" s="1"/>
  <c r="H4" i="22"/>
  <c r="I19" i="28" s="1"/>
  <c r="E22" i="17" s="1"/>
  <c r="F4" i="22"/>
  <c r="C6" i="13"/>
  <c r="E6" i="13" s="1"/>
  <c r="F6" i="13" s="1"/>
  <c r="G5" i="26" s="1"/>
  <c r="H6" i="17" s="1"/>
  <c r="G17" i="18" a="1"/>
  <c r="G17" i="18" s="1"/>
  <c r="F5" i="22"/>
  <c r="H5" i="22"/>
  <c r="I20" i="28" s="1"/>
  <c r="E23" i="17" s="1"/>
  <c r="H6" i="22"/>
  <c r="I21" i="28" s="1"/>
  <c r="E24" i="17" s="1"/>
  <c r="F6" i="22"/>
  <c r="H15" i="28"/>
  <c r="D20" i="17" s="1"/>
  <c r="D30" i="5"/>
  <c r="J6" i="27" s="1"/>
  <c r="D28" i="17" s="1"/>
  <c r="D15" i="27"/>
  <c r="D16" i="5"/>
  <c r="D11" i="27"/>
  <c r="I6" i="26"/>
  <c r="F4" i="4"/>
  <c r="G10" i="12" s="1"/>
  <c r="C8" i="17" s="1"/>
  <c r="K5" i="22"/>
  <c r="K6" i="22"/>
  <c r="K7" i="22"/>
  <c r="K4" i="22"/>
  <c r="D7" i="1"/>
  <c r="E5" i="4"/>
  <c r="B3" i="1"/>
  <c r="H19" i="28" l="1"/>
  <c r="D22" i="17" s="1"/>
  <c r="I4" i="22"/>
  <c r="G19" i="28" s="1"/>
  <c r="C22" i="17" s="1"/>
  <c r="I6" i="22"/>
  <c r="G21" i="28" s="1"/>
  <c r="C24" i="17" s="1"/>
  <c r="H21" i="28"/>
  <c r="D24" i="17" s="1"/>
  <c r="H20" i="28"/>
  <c r="D23" i="17" s="1"/>
  <c r="I5" i="22"/>
  <c r="G20" i="28" s="1"/>
  <c r="H22" i="28"/>
  <c r="D25" i="17" s="1"/>
  <c r="I7" i="22"/>
  <c r="G22" i="28" s="1"/>
  <c r="C25" i="17" s="1"/>
  <c r="H6" i="26"/>
  <c r="I7" i="17" s="1"/>
  <c r="J7" i="17"/>
  <c r="D16" i="27"/>
  <c r="D17" i="27" s="1"/>
  <c r="D12" i="27"/>
  <c r="J5" i="27"/>
  <c r="D27" i="17" s="1"/>
  <c r="I5" i="26"/>
  <c r="F5" i="4"/>
  <c r="G11" i="12" s="1"/>
  <c r="E7" i="1"/>
  <c r="I10" i="1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D2" i="2"/>
  <c r="D6" i="1"/>
  <c r="C23" i="17" l="1"/>
  <c r="F16" i="29"/>
  <c r="G7" i="12"/>
  <c r="I7" i="12" s="1"/>
  <c r="D5" i="29"/>
  <c r="H5" i="26"/>
  <c r="I6" i="17" s="1"/>
  <c r="J6" i="17"/>
  <c r="I11" i="12"/>
  <c r="C9" i="17"/>
  <c r="H10" i="12"/>
  <c r="D8" i="17" s="1"/>
  <c r="E8" i="17"/>
  <c r="E6" i="1"/>
  <c r="G5" i="12" s="1"/>
  <c r="C6" i="17" s="1"/>
  <c r="E6" i="4"/>
  <c r="C7" i="17" l="1"/>
  <c r="H7" i="12"/>
  <c r="D7" i="17" s="1"/>
  <c r="E7" i="17"/>
  <c r="H11" i="12"/>
  <c r="D9" i="17" s="1"/>
  <c r="E9" i="17"/>
  <c r="I5" i="12"/>
  <c r="G12" i="26"/>
  <c r="H11" i="17" s="1"/>
  <c r="H21" i="17" s="1"/>
  <c r="F6" i="4"/>
  <c r="D5" i="5"/>
  <c r="D20" i="5"/>
  <c r="H5" i="12" l="1"/>
  <c r="D6" i="17" s="1"/>
  <c r="E6" i="17"/>
  <c r="I13" i="12"/>
  <c r="C10" i="17"/>
  <c r="I12" i="26"/>
  <c r="D15" i="5"/>
  <c r="G12" i="27" s="1"/>
  <c r="I12" i="27" s="1"/>
  <c r="G11" i="27"/>
  <c r="I11" i="27" s="1"/>
  <c r="D29" i="5"/>
  <c r="G15" i="27"/>
  <c r="I15" i="27" s="1"/>
  <c r="B10" i="4"/>
  <c r="H12" i="26" l="1"/>
  <c r="I11" i="17" s="1"/>
  <c r="I21" i="17" s="1"/>
  <c r="J11" i="17"/>
  <c r="J21" i="17" s="1"/>
  <c r="H13" i="12"/>
  <c r="D10" i="17" s="1"/>
  <c r="I20" i="17" s="1"/>
  <c r="E10" i="17"/>
  <c r="D17" i="5"/>
  <c r="I5" i="27"/>
  <c r="D31" i="5"/>
  <c r="I6" i="27"/>
  <c r="G16" i="27"/>
  <c r="E8" i="4"/>
  <c r="I22" i="17" l="1"/>
  <c r="C6" i="24" s="1"/>
  <c r="K5" i="27"/>
  <c r="E27" i="17" s="1"/>
  <c r="C27" i="17"/>
  <c r="K6" i="27"/>
  <c r="E28" i="17" s="1"/>
  <c r="C28" i="17"/>
  <c r="I16" i="27"/>
  <c r="G17" i="27"/>
  <c r="I17" i="27" s="1"/>
  <c r="J20" i="17" l="1"/>
  <c r="H20" i="17"/>
  <c r="J22" i="17"/>
  <c r="C7" i="24" s="1"/>
  <c r="D15" i="24" s="1"/>
  <c r="H22" i="17"/>
  <c r="C5" i="24" s="1"/>
  <c r="E5" i="24" s="1"/>
  <c r="D5" i="24" l="1"/>
  <c r="E6" i="24"/>
  <c r="D6" i="24"/>
  <c r="E15" i="24"/>
  <c r="E14" i="24"/>
  <c r="E7" i="24"/>
  <c r="F7" i="24" s="1"/>
  <c r="D7" i="24"/>
  <c r="E13" i="24"/>
  <c r="E12" i="24"/>
  <c r="E11" i="24"/>
  <c r="E10"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<sst xmlns="http://schemas.openxmlformats.org/spreadsheetml/2006/main" count="27205" uniqueCount="13054">
  <si>
    <t>Staffing</t>
  </si>
  <si>
    <t>Support Staff</t>
  </si>
  <si>
    <t>Total Students</t>
  </si>
  <si>
    <t>Per School</t>
  </si>
  <si>
    <t>Total</t>
  </si>
  <si>
    <t>Per Student</t>
  </si>
  <si>
    <t>Estimated F/R L Population</t>
  </si>
  <si>
    <t>After School</t>
  </si>
  <si>
    <t>Summer Learning</t>
  </si>
  <si>
    <t>Yes</t>
  </si>
  <si>
    <t>No</t>
  </si>
  <si>
    <t>Number of Schools</t>
  </si>
  <si>
    <t>Costs</t>
  </si>
  <si>
    <t>Number of FTEs</t>
  </si>
  <si>
    <t>Total Costs</t>
  </si>
  <si>
    <t>Notes</t>
  </si>
  <si>
    <t>One per school</t>
  </si>
  <si>
    <t>Average Salaries &amp; Benefits</t>
  </si>
  <si>
    <t>Total Salary &amp; Benefits</t>
  </si>
  <si>
    <t>0.5 for each coordinator</t>
  </si>
  <si>
    <t>Schools</t>
  </si>
  <si>
    <t>Students</t>
  </si>
  <si>
    <t>Est. Students Served</t>
  </si>
  <si>
    <t>Engagement Coordinator</t>
  </si>
  <si>
    <t>Family Support Coordinator</t>
  </si>
  <si>
    <t>Assistant Initiative Coordinators</t>
  </si>
  <si>
    <t>Initiative Coordinators</t>
  </si>
  <si>
    <t>Total Staff</t>
  </si>
  <si>
    <t>Description</t>
  </si>
  <si>
    <t>Number of Students</t>
  </si>
  <si>
    <t>Mississippi </t>
  </si>
  <si>
    <t>Kansas </t>
  </si>
  <si>
    <t>Alabama </t>
  </si>
  <si>
    <t>Oklahoma </t>
  </si>
  <si>
    <t>Georgia </t>
  </si>
  <si>
    <t>Tennessee </t>
  </si>
  <si>
    <t>Missouri </t>
  </si>
  <si>
    <t>Iowa </t>
  </si>
  <si>
    <t>West Virginia </t>
  </si>
  <si>
    <t>Indiana</t>
  </si>
  <si>
    <t>Arkansas </t>
  </si>
  <si>
    <t>New Mexico </t>
  </si>
  <si>
    <t>Ohio </t>
  </si>
  <si>
    <t xml:space="preserve">Michigan </t>
  </si>
  <si>
    <t>Texas </t>
  </si>
  <si>
    <t>Louisiana </t>
  </si>
  <si>
    <t>Kentucky </t>
  </si>
  <si>
    <t>South Carolina </t>
  </si>
  <si>
    <t>Nebraska </t>
  </si>
  <si>
    <t>Illinois </t>
  </si>
  <si>
    <t>Wyoming </t>
  </si>
  <si>
    <t>North Carolina</t>
  </si>
  <si>
    <t>Wisconsin </t>
  </si>
  <si>
    <t xml:space="preserve">North Dakota </t>
  </si>
  <si>
    <t>Utah </t>
  </si>
  <si>
    <t>Minnesota </t>
  </si>
  <si>
    <t>Florida </t>
  </si>
  <si>
    <t>Montana </t>
  </si>
  <si>
    <t>South Dakota </t>
  </si>
  <si>
    <t>Virginia </t>
  </si>
  <si>
    <t>Idaho </t>
  </si>
  <si>
    <t>Pennsylvania </t>
  </si>
  <si>
    <t>Arizona </t>
  </si>
  <si>
    <t>Colorado </t>
  </si>
  <si>
    <t>Nevada </t>
  </si>
  <si>
    <t>Delaware </t>
  </si>
  <si>
    <t>New Hampshire </t>
  </si>
  <si>
    <t>Washington </t>
  </si>
  <si>
    <t xml:space="preserve">Maine </t>
  </si>
  <si>
    <t>New Jersey </t>
  </si>
  <si>
    <t xml:space="preserve">Vermont </t>
  </si>
  <si>
    <t>Rhode Island </t>
  </si>
  <si>
    <t>Connecticut </t>
  </si>
  <si>
    <t>Maryland </t>
  </si>
  <si>
    <t xml:space="preserve">Alaska 	</t>
  </si>
  <si>
    <t>Oregon </t>
  </si>
  <si>
    <t>Massachusetts </t>
  </si>
  <si>
    <t>California </t>
  </si>
  <si>
    <t>New York </t>
  </si>
  <si>
    <t>District of Columbia </t>
  </si>
  <si>
    <t>Hawaii </t>
  </si>
  <si>
    <t>Data Systems</t>
  </si>
  <si>
    <t>Federal</t>
  </si>
  <si>
    <t xml:space="preserve">Title I </t>
  </si>
  <si>
    <t>Other</t>
  </si>
  <si>
    <t>State Funding</t>
  </si>
  <si>
    <t>Full-Service Community Schools Grant</t>
  </si>
  <si>
    <t>Data Administrator</t>
  </si>
  <si>
    <t>Annual Costs</t>
  </si>
  <si>
    <t>Notes:</t>
  </si>
  <si>
    <t>Salary and benefits for 1 position</t>
  </si>
  <si>
    <t>Other Comm. Partnership Costs</t>
  </si>
  <si>
    <t>Student Coordinator - Initiative</t>
  </si>
  <si>
    <t>Student Coordinator - School</t>
  </si>
  <si>
    <t>Continuous Improvement</t>
  </si>
  <si>
    <t>Data System Coordinator</t>
  </si>
  <si>
    <t>Professional Learning Opportunities</t>
  </si>
  <si>
    <t>Strategic Partnerships</t>
  </si>
  <si>
    <t>Culture of Belonging</t>
  </si>
  <si>
    <t>Empowering Students</t>
  </si>
  <si>
    <t>Community Partnership Coordinator - Initiative</t>
  </si>
  <si>
    <t>Community Partnership Coordinator - School</t>
  </si>
  <si>
    <t>Additional Supports</t>
  </si>
  <si>
    <t>Coordinator (Salary &amp; Benefits)</t>
  </si>
  <si>
    <t>Measure</t>
  </si>
  <si>
    <t>Source</t>
  </si>
  <si>
    <t>Year</t>
  </si>
  <si>
    <t>Amount</t>
  </si>
  <si>
    <t>Salary &amp; Benefits</t>
  </si>
  <si>
    <t>Unit</t>
  </si>
  <si>
    <t>Adjusted by CWI</t>
  </si>
  <si>
    <t>Adjust for Benefits</t>
  </si>
  <si>
    <t>Link</t>
  </si>
  <si>
    <t>Data Used Througout the Report</t>
  </si>
  <si>
    <t>Regional Cost Adjustment</t>
  </si>
  <si>
    <t>NCES</t>
  </si>
  <si>
    <t>Varies by district</t>
  </si>
  <si>
    <t>NA</t>
  </si>
  <si>
    <t>https://nces.ed.gov/programs/edge/Economic/TeacherWage</t>
  </si>
  <si>
    <t>Employee Benefits</t>
  </si>
  <si>
    <t>Bureau of Labor Statistics</t>
  </si>
  <si>
    <t>https://www.bls.gov/news.release/ecec.t03.htm</t>
  </si>
  <si>
    <t>Primary Elements - School</t>
  </si>
  <si>
    <t>Community School Coordinators</t>
  </si>
  <si>
    <t>https://www.bls.gov/ooh/education-training-and-library/instructional-coordinators.htm#tab-1</t>
  </si>
  <si>
    <t>https://www.bls.gov/oes/current/oes259045.htm#nat</t>
  </si>
  <si>
    <t>Primary Elements - Initiative Level</t>
  </si>
  <si>
    <t>Initiative Coordinator</t>
  </si>
  <si>
    <t>By initiative</t>
  </si>
  <si>
    <t>https://www.bls.gov/oes/current/oes119032.htm</t>
  </si>
  <si>
    <t>Community School Directors</t>
  </si>
  <si>
    <t>Average of CSC and IC positions</t>
  </si>
  <si>
    <t>One per 6 schools</t>
  </si>
  <si>
    <t>Additional Staff</t>
  </si>
  <si>
    <t>Data Entry Staff</t>
  </si>
  <si>
    <t>Additional Teaching Positions</t>
  </si>
  <si>
    <t>TBD - User</t>
  </si>
  <si>
    <t>https://www.bls.gov/ooh/education-training-and-library/kindergarten-and-elementary-school-teachers.htm#:~:text=%2445%2C760-,The%20median%20annual%20wage%20for%20elementary%20school%20teachers%2C%20except%20special,amount%20and%20half%20earned%20less.</t>
  </si>
  <si>
    <t>Average salary of public school teachers</t>
  </si>
  <si>
    <t>NEA Rankings &amp; Estimates</t>
  </si>
  <si>
    <t>2021-22</t>
  </si>
  <si>
    <t>https://www.nea.org/sites/default/files/2022-04/2022%20Rankings%20and%20Estimates%20Report.pdf</t>
  </si>
  <si>
    <t>School Nurses</t>
  </si>
  <si>
    <t>https://www.bls.gov/ooh/healthcare/registered-nurses.htm#tab-5</t>
  </si>
  <si>
    <t>School Counselors</t>
  </si>
  <si>
    <t>https://www.bls.gov/ooh/community-and-social-service/school-and-career-counselors.htm</t>
  </si>
  <si>
    <t>Social Worker</t>
  </si>
  <si>
    <t>Median wage for a social worker - child, family, and school</t>
  </si>
  <si>
    <t>https://www.bls.gov/ooh/community-and-social-service/social-workers.htm#tab-5</t>
  </si>
  <si>
    <t>School Psychologists</t>
  </si>
  <si>
    <t>Median wage for a school psychologists</t>
  </si>
  <si>
    <t>https://www.bls.gov/oes/current/oes193034.htm</t>
  </si>
  <si>
    <t>Other Numbers</t>
  </si>
  <si>
    <t xml:space="preserve">Average enrollment in a public elementary and secondary school </t>
  </si>
  <si>
    <t>Fall 2019</t>
  </si>
  <si>
    <t>https://nces.ed.gov/programs/digest/d21/tables/dt21_214.40.asp</t>
  </si>
  <si>
    <t>https://nces.ed.gov/ccd/tables/201920_summary_2.asp</t>
  </si>
  <si>
    <t>Additional Supports (Per Student)</t>
  </si>
  <si>
    <t>Other Federal Funding</t>
  </si>
  <si>
    <t>Total Community School Funding</t>
  </si>
  <si>
    <t>LEA_CWIFTEST</t>
  </si>
  <si>
    <t>LEA_CWIFTSE</t>
  </si>
  <si>
    <t>San Francisco Unified School District</t>
  </si>
  <si>
    <t>California</t>
  </si>
  <si>
    <t>Alum Rock Union Elementary School District</t>
  </si>
  <si>
    <t>Berryessa Union Elementary School District</t>
  </si>
  <si>
    <t>Cambrian Elementary School District</t>
  </si>
  <si>
    <t>Campbell Union Elementary School District</t>
  </si>
  <si>
    <t>Campbell Union High School District</t>
  </si>
  <si>
    <t>Cupertino Union Elementary School District</t>
  </si>
  <si>
    <t>East Side Union High School District</t>
  </si>
  <si>
    <t>Evergreen Elementary School District</t>
  </si>
  <si>
    <t>Franklin-McKinley Elementary School District</t>
  </si>
  <si>
    <t>Fremont Union High School District</t>
  </si>
  <si>
    <t>Gilroy Unified School District</t>
  </si>
  <si>
    <t>Los Altos Elementary School District</t>
  </si>
  <si>
    <t>Los Gatos Union Elementary School District</t>
  </si>
  <si>
    <t>Luther Burbank Elementary School District</t>
  </si>
  <si>
    <t>Milpitas Unified School District</t>
  </si>
  <si>
    <t>Moreland School District</t>
  </si>
  <si>
    <t>Morgan Hill Unified School District</t>
  </si>
  <si>
    <t>Mountain View Whisman Elementary School District</t>
  </si>
  <si>
    <t>Mountain View-Los Altos Union School District</t>
  </si>
  <si>
    <t>Mount Pleasant Elementary School District</t>
  </si>
  <si>
    <t>Oak Grove Elementary School District</t>
  </si>
  <si>
    <t>Orchard Elementary School District</t>
  </si>
  <si>
    <t>Palo Alto Unified School District</t>
  </si>
  <si>
    <t>San Jose Unified School District</t>
  </si>
  <si>
    <t>Santa Clara Unified School District</t>
  </si>
  <si>
    <t>Saratoga Union Elementary School District</t>
  </si>
  <si>
    <t>Sunnyvale Elementary School District</t>
  </si>
  <si>
    <t>Union Elementary School District</t>
  </si>
  <si>
    <t>Bayshore Elementary School District</t>
  </si>
  <si>
    <t>Belmont-Redwood Shores Elementary School District</t>
  </si>
  <si>
    <t>Brisbane Elementary School District</t>
  </si>
  <si>
    <t>Burlingame Elementary School District</t>
  </si>
  <si>
    <t>Cabrillo Unified School District</t>
  </si>
  <si>
    <t>Hillsborough City Elementary School District</t>
  </si>
  <si>
    <t>Jefferson Elementary School District</t>
  </si>
  <si>
    <t>Jefferson Union High School District</t>
  </si>
  <si>
    <t>La Honda-Pescadero Unified School District</t>
  </si>
  <si>
    <t>Pacifica School District</t>
  </si>
  <si>
    <t>Las Lomitas Elementary School District</t>
  </si>
  <si>
    <t>Menlo Park City Elementary School District</t>
  </si>
  <si>
    <t>Millbrae Elementary School District</t>
  </si>
  <si>
    <t>Portola Valley Elementary School District</t>
  </si>
  <si>
    <t>Ravenswood City Elementary School District</t>
  </si>
  <si>
    <t>Redwood City Elementary School District</t>
  </si>
  <si>
    <t>San Bruno Park Elementary School District</t>
  </si>
  <si>
    <t>San Carlos Elementary School District</t>
  </si>
  <si>
    <t>San Mateo-Foster City Elementary School District</t>
  </si>
  <si>
    <t>San Mateo Union High School District</t>
  </si>
  <si>
    <t>Sequoia Union High School District</t>
  </si>
  <si>
    <t>South San Francisco Unified School District</t>
  </si>
  <si>
    <t>Woodside Elementary School District</t>
  </si>
  <si>
    <t>Los Gatos-Saratoga Joint Union School District</t>
  </si>
  <si>
    <t>District of Columbia Public Schools</t>
  </si>
  <si>
    <t>District of Columbia</t>
  </si>
  <si>
    <t>Los Alamos Public Schools</t>
  </si>
  <si>
    <t>New Mexico</t>
  </si>
  <si>
    <t>Dublin Unified School District</t>
  </si>
  <si>
    <t>Pleasanton Unified School District</t>
  </si>
  <si>
    <t>Sunol Glen Unified School District</t>
  </si>
  <si>
    <t>Alameda City Unified School District</t>
  </si>
  <si>
    <t>Albany City Unified School District</t>
  </si>
  <si>
    <t>Berkeley Unified School District</t>
  </si>
  <si>
    <t>Castro Valley Unified School District</t>
  </si>
  <si>
    <t>Emery Unified School District</t>
  </si>
  <si>
    <t>Fremont Unified School District</t>
  </si>
  <si>
    <t>Hayward Unified School District</t>
  </si>
  <si>
    <t>Mountain House Elementary School District</t>
  </si>
  <si>
    <t>New Haven Unified School District</t>
  </si>
  <si>
    <t>Newark Unified School District</t>
  </si>
  <si>
    <t>Oakland Unified School District</t>
  </si>
  <si>
    <t>Piedmont City Unified School District</t>
  </si>
  <si>
    <t>San Leandro Unified School District</t>
  </si>
  <si>
    <t>San Lorenzo Unified School District</t>
  </si>
  <si>
    <t>Livermore Valley Joint Unified School District</t>
  </si>
  <si>
    <t>Acalanes Union High School District</t>
  </si>
  <si>
    <t>Antioch Unified School District</t>
  </si>
  <si>
    <t>Brentwood Union Elementary School District</t>
  </si>
  <si>
    <t>Byron Union Elementary School District</t>
  </si>
  <si>
    <t>Canyon Elementary School District</t>
  </si>
  <si>
    <t>John Swett Unified School District</t>
  </si>
  <si>
    <t>Knightsen Elementary School District</t>
  </si>
  <si>
    <t>Lafayette Elementary School District</t>
  </si>
  <si>
    <t>Liberty Union High School District</t>
  </si>
  <si>
    <t>Martinez Unified School District</t>
  </si>
  <si>
    <t>Moraga Elementary School District</t>
  </si>
  <si>
    <t>Mount Diablo Unified School District</t>
  </si>
  <si>
    <t>Oakley Union Elementary School District</t>
  </si>
  <si>
    <t>Orinda Union Elementary School District</t>
  </si>
  <si>
    <t>Pittsburg Unified School District</t>
  </si>
  <si>
    <t>West Contra Costa Unified School District</t>
  </si>
  <si>
    <t>San Ramon Valley Unified School District</t>
  </si>
  <si>
    <t>Walnut Creek Elementary School District</t>
  </si>
  <si>
    <t>Arlington County Public Schools</t>
  </si>
  <si>
    <t>Virginia</t>
  </si>
  <si>
    <t>Enumclaw School District</t>
  </si>
  <si>
    <t>Washington</t>
  </si>
  <si>
    <t>Bellevue School District</t>
  </si>
  <si>
    <t>Federal Way School District</t>
  </si>
  <si>
    <t>Highline School District</t>
  </si>
  <si>
    <t>Issaquah School District</t>
  </si>
  <si>
    <t>Kent School District</t>
  </si>
  <si>
    <t>Lake Washington School District</t>
  </si>
  <si>
    <t>Riverview School District</t>
  </si>
  <si>
    <t>Mercer Island School District</t>
  </si>
  <si>
    <t>Renton School District</t>
  </si>
  <si>
    <t>Seattle Public Schools</t>
  </si>
  <si>
    <t>Shoreline School District</t>
  </si>
  <si>
    <t>Skykomish School District</t>
  </si>
  <si>
    <t>Snoqualmie Valley School District</t>
  </si>
  <si>
    <t>Tukwila School District</t>
  </si>
  <si>
    <t>Tahoma School District</t>
  </si>
  <si>
    <t>Vashon Island School District</t>
  </si>
  <si>
    <t>Ross Valley Elementary School District</t>
  </si>
  <si>
    <t>Bolinas-Stinson Union Elementary School District</t>
  </si>
  <si>
    <t>Dixie Elementary School District</t>
  </si>
  <si>
    <t>Kentfield Elementary School District</t>
  </si>
  <si>
    <t>Lagunitas Elementary School District</t>
  </si>
  <si>
    <t>Larkspur Elementary School District</t>
  </si>
  <si>
    <t>Lincoln Elementary School District</t>
  </si>
  <si>
    <t>Mill Valley Elementary School District</t>
  </si>
  <si>
    <t>Nicasio Elementary School District</t>
  </si>
  <si>
    <t>Novato Unified School District</t>
  </si>
  <si>
    <t>Reed Union Elementary School District</t>
  </si>
  <si>
    <t>Ross Elementary School District</t>
  </si>
  <si>
    <t>San Rafael City Elementary School District</t>
  </si>
  <si>
    <t>San Rafael City High School District</t>
  </si>
  <si>
    <t>Sausalito Elementary School District</t>
  </si>
  <si>
    <t>Tamalpais Union High School District</t>
  </si>
  <si>
    <t>Alexandria City Public Schools</t>
  </si>
  <si>
    <t>Fairfax County Public Schools</t>
  </si>
  <si>
    <t>Auburn School District</t>
  </si>
  <si>
    <t>Bethel School District</t>
  </si>
  <si>
    <t>Connecticut</t>
  </si>
  <si>
    <t>Bridgeport School District</t>
  </si>
  <si>
    <t>Brookfield School District</t>
  </si>
  <si>
    <t>Danbury School District</t>
  </si>
  <si>
    <t>Darien School District</t>
  </si>
  <si>
    <t>Easton School District</t>
  </si>
  <si>
    <t>Fairfield School District</t>
  </si>
  <si>
    <t>Greenwich School District</t>
  </si>
  <si>
    <t>Monroe School District</t>
  </si>
  <si>
    <t>New Canaan School District</t>
  </si>
  <si>
    <t>New Fairfield School District</t>
  </si>
  <si>
    <t>Newtown School District</t>
  </si>
  <si>
    <t>Norwalk School District</t>
  </si>
  <si>
    <t>Redding School District</t>
  </si>
  <si>
    <t>Regional High School District 09</t>
  </si>
  <si>
    <t>Ridgefield School District</t>
  </si>
  <si>
    <t>Shelton School District</t>
  </si>
  <si>
    <t>Sherman School District</t>
  </si>
  <si>
    <t>Stamford School District</t>
  </si>
  <si>
    <t>Stratford School District</t>
  </si>
  <si>
    <t>Trumbull School District</t>
  </si>
  <si>
    <t>Weston School District</t>
  </si>
  <si>
    <t>Westport School District</t>
  </si>
  <si>
    <t>Wilton School District</t>
  </si>
  <si>
    <t>Boston School District</t>
  </si>
  <si>
    <t>Massachusetts</t>
  </si>
  <si>
    <t>Chelsea School District</t>
  </si>
  <si>
    <t>Revere School District</t>
  </si>
  <si>
    <t>Winthrop School District</t>
  </si>
  <si>
    <t>Bayonne City School District</t>
  </si>
  <si>
    <t>New Jersey</t>
  </si>
  <si>
    <t>East Newark Borough School District</t>
  </si>
  <si>
    <t>Guttenberg Town School District</t>
  </si>
  <si>
    <t>Harrison Town School District</t>
  </si>
  <si>
    <t>Hoboken City School District</t>
  </si>
  <si>
    <t>Jersey City School District</t>
  </si>
  <si>
    <t>Kearny Town School District</t>
  </si>
  <si>
    <t>North Bergen Township School District</t>
  </si>
  <si>
    <t>Secaucus Town School District</t>
  </si>
  <si>
    <t>Union City School District</t>
  </si>
  <si>
    <t>Weehawken Township School District</t>
  </si>
  <si>
    <t>West New York Town School District</t>
  </si>
  <si>
    <t>Ardsley Union Free School District</t>
  </si>
  <si>
    <t>New York</t>
  </si>
  <si>
    <t>Briarcliff Manor Union Free School District</t>
  </si>
  <si>
    <t>Bronxville Union Free School District</t>
  </si>
  <si>
    <t>Byram Hills Central School District</t>
  </si>
  <si>
    <t>Chappaqua Central School District</t>
  </si>
  <si>
    <t>Croton-Harmon Union Free School District</t>
  </si>
  <si>
    <t>Dobbs Ferry Union Free School District</t>
  </si>
  <si>
    <t>Eastchester Union Free School District</t>
  </si>
  <si>
    <t>Edgemont Union Free School District</t>
  </si>
  <si>
    <t>Elmsford Union Free School District</t>
  </si>
  <si>
    <t>Greenburgh Central School District</t>
  </si>
  <si>
    <t>Harrison Central School District</t>
  </si>
  <si>
    <t>Hastings-on-Hudson Union Free School District</t>
  </si>
  <si>
    <t>Hendrick Hudson Central School District</t>
  </si>
  <si>
    <t>Irvington Union Free School District</t>
  </si>
  <si>
    <t>Katonah-Lewisboro Union Free School District</t>
  </si>
  <si>
    <t>Mamaroneck Union Free School District</t>
  </si>
  <si>
    <t>Bedford Central School District</t>
  </si>
  <si>
    <t>Mount Vernon School District</t>
  </si>
  <si>
    <t>Mount Pleasant Central School District</t>
  </si>
  <si>
    <t>New Rochelle City School District</t>
  </si>
  <si>
    <t>Ossining Union Free School District</t>
  </si>
  <si>
    <t>Peekskill City School District</t>
  </si>
  <si>
    <t>Pelham Union Free School District</t>
  </si>
  <si>
    <t>Pleasantville Union Free School District</t>
  </si>
  <si>
    <t>Pocantico Hills Central School District</t>
  </si>
  <si>
    <t>Port Chester-Rye Union Free School District</t>
  </si>
  <si>
    <t>Blind Brook-Rye Union Free School District</t>
  </si>
  <si>
    <t>Rye City School District</t>
  </si>
  <si>
    <t>Rye Neck Union Free School District</t>
  </si>
  <si>
    <t>Scarsdale Union Free School District</t>
  </si>
  <si>
    <t>Somers Central School District</t>
  </si>
  <si>
    <t>Union Free School District of the Tarrytowns</t>
  </si>
  <si>
    <t>Tuckahoe Union Free School District</t>
  </si>
  <si>
    <t>Valhalla Union Free School District</t>
  </si>
  <si>
    <t>White Plains City School District</t>
  </si>
  <si>
    <t>Yonkers City School District</t>
  </si>
  <si>
    <t>Yorktown Central School District</t>
  </si>
  <si>
    <t>Laguna Joint Elementary School District</t>
  </si>
  <si>
    <t>Lakeside Joint Elementary School District</t>
  </si>
  <si>
    <t>Falls Church City Public Schools</t>
  </si>
  <si>
    <t>Shoreline Unified School District</t>
  </si>
  <si>
    <t>Somerset Hills Regional School District</t>
  </si>
  <si>
    <t>Bedminster Township School District</t>
  </si>
  <si>
    <t>Bernards Township School District</t>
  </si>
  <si>
    <t>Bound Brook Borough School District</t>
  </si>
  <si>
    <t>Branchburg Township School District</t>
  </si>
  <si>
    <t>Bridgewater-Raritan Regional School District</t>
  </si>
  <si>
    <t>Franklin Township School District</t>
  </si>
  <si>
    <t>Green Brook Township School District</t>
  </si>
  <si>
    <t>Hillsborough Township School District</t>
  </si>
  <si>
    <t>Manville Borough School District</t>
  </si>
  <si>
    <t>Montgomery Township School District</t>
  </si>
  <si>
    <t>North Plainfield Borough School District</t>
  </si>
  <si>
    <t>Somerville Borough School District</t>
  </si>
  <si>
    <t>South Bound Brook Borough School District</t>
  </si>
  <si>
    <t>Warren Township School District</t>
  </si>
  <si>
    <t>Watchung Borough School District</t>
  </si>
  <si>
    <t>Goochland County Public Schools</t>
  </si>
  <si>
    <t>Montgomery County Public Schools</t>
  </si>
  <si>
    <t>Maryland</t>
  </si>
  <si>
    <t>Watchung Hills Regional School District</t>
  </si>
  <si>
    <t>Howell Mountain Elementary School District</t>
  </si>
  <si>
    <t>Napa Valley Unified School District</t>
  </si>
  <si>
    <t>Pope Valley Union Elementary School District</t>
  </si>
  <si>
    <t>St. Helena Unified School District</t>
  </si>
  <si>
    <t>Prince George's County Public Schools</t>
  </si>
  <si>
    <t>Lakeland Central School District</t>
  </si>
  <si>
    <t>Calistoga Joint Unified School District</t>
  </si>
  <si>
    <t>Loma Prieta Joint Union Elementary School District</t>
  </si>
  <si>
    <t>The Chathams School District</t>
  </si>
  <si>
    <t>Boonton Town School District</t>
  </si>
  <si>
    <t>Boonton Township School District</t>
  </si>
  <si>
    <t>Butler Borough School District</t>
  </si>
  <si>
    <t>Chester Township School District</t>
  </si>
  <si>
    <t>Denville Township School District</t>
  </si>
  <si>
    <t>Dover Town School District</t>
  </si>
  <si>
    <t>East Hanover Township School District</t>
  </si>
  <si>
    <t>Florham Park Borough School District</t>
  </si>
  <si>
    <t>Hanover Park Regional School District</t>
  </si>
  <si>
    <t>Hanover Township School District</t>
  </si>
  <si>
    <t>Harding Township School District</t>
  </si>
  <si>
    <t>Jefferson Township School District</t>
  </si>
  <si>
    <t>Kinnelon Borough School District</t>
  </si>
  <si>
    <t>Lincoln Park Borough School District</t>
  </si>
  <si>
    <t>Madison Borough School District</t>
  </si>
  <si>
    <t>Mendham Borough School District</t>
  </si>
  <si>
    <t>Mendham Township School District</t>
  </si>
  <si>
    <t>Mine Hill Township School District</t>
  </si>
  <si>
    <t>Montville Township School District</t>
  </si>
  <si>
    <t>Morris Hills Regional School District</t>
  </si>
  <si>
    <t>Morris Plains Borough School District</t>
  </si>
  <si>
    <t>Morris Township School District</t>
  </si>
  <si>
    <t>Mount Arlington Borough School District</t>
  </si>
  <si>
    <t>Mount Olive Township School District</t>
  </si>
  <si>
    <t>Mountain Lakes Borough School District</t>
  </si>
  <si>
    <t>Netcong Borough School District</t>
  </si>
  <si>
    <t>Parsippany-Troy Hills Township School District</t>
  </si>
  <si>
    <t>Long Hill Township School District</t>
  </si>
  <si>
    <t>Pequannock Township School District</t>
  </si>
  <si>
    <t>Randolph Township School District</t>
  </si>
  <si>
    <t>Riverdale Borough School District</t>
  </si>
  <si>
    <t>Rockaway Borough School District</t>
  </si>
  <si>
    <t>Rockaway Township School District</t>
  </si>
  <si>
    <t>Roxbury Township School District</t>
  </si>
  <si>
    <t>Washington Township School District</t>
  </si>
  <si>
    <t>West Morris Regional School District</t>
  </si>
  <si>
    <t>Wharton Borough School District</t>
  </si>
  <si>
    <t>Acton-Agua Dulce Unified School District</t>
  </si>
  <si>
    <t>Manhattan Beach Unified School District</t>
  </si>
  <si>
    <t>Redondo Beach Unified School District</t>
  </si>
  <si>
    <t>Alhambra Unified School District</t>
  </si>
  <si>
    <t>Wiseburn Unified School District</t>
  </si>
  <si>
    <t>ABC Unified School District</t>
  </si>
  <si>
    <t>Antelope Valley Union Joint High School District</t>
  </si>
  <si>
    <t>Arcadia Unified School District</t>
  </si>
  <si>
    <t>Azusa Unified School District</t>
  </si>
  <si>
    <t>Baldwin Park Unified School District</t>
  </si>
  <si>
    <t>Bassett Unified School District</t>
  </si>
  <si>
    <t>Bellflower Unified School District</t>
  </si>
  <si>
    <t>Beverly Hills Unified School District</t>
  </si>
  <si>
    <t>Bonita Unified School District</t>
  </si>
  <si>
    <t>Burbank Unified School District</t>
  </si>
  <si>
    <t>Castaic Union School District</t>
  </si>
  <si>
    <t>Centinela Valley Union High School District</t>
  </si>
  <si>
    <t>Charter Oak Unified School District</t>
  </si>
  <si>
    <t>Claremont Unified School District</t>
  </si>
  <si>
    <t>Compton Unified School District</t>
  </si>
  <si>
    <t>Covina-Valley Unified School District</t>
  </si>
  <si>
    <t>Culver City Unified School District</t>
  </si>
  <si>
    <t>Downey Unified School District</t>
  </si>
  <si>
    <t>Duarte Unified School District</t>
  </si>
  <si>
    <t>East Whittier City Elementary School District</t>
  </si>
  <si>
    <t>Eastside Union Elementary School District</t>
  </si>
  <si>
    <t>El Monte City School District</t>
  </si>
  <si>
    <t>El Monte Union High School District</t>
  </si>
  <si>
    <t>El Rancho Unified School District</t>
  </si>
  <si>
    <t>El Segundo Unified School District</t>
  </si>
  <si>
    <t>Garvey Elementary School District</t>
  </si>
  <si>
    <t>Glendale Unified School District</t>
  </si>
  <si>
    <t>Glendora Unified School District</t>
  </si>
  <si>
    <t>Gorman Elementary School District</t>
  </si>
  <si>
    <t>Hacienda La Puente Unified School District</t>
  </si>
  <si>
    <t>Hawthorne Elementary School District</t>
  </si>
  <si>
    <t>Hermosa Beach City Elementary School District</t>
  </si>
  <si>
    <t>Hughes-Elizabeth Lakes Union Elementary School District</t>
  </si>
  <si>
    <t>Inglewood Unified School District</t>
  </si>
  <si>
    <t>Keppel Union Elementary School District</t>
  </si>
  <si>
    <t>La CaÒada Unified School District</t>
  </si>
  <si>
    <t>Lancaster Elementary School District</t>
  </si>
  <si>
    <t>Lawndale Elementary School District</t>
  </si>
  <si>
    <t>Lennox Elementary School District</t>
  </si>
  <si>
    <t>Little Lake City Elementary School District</t>
  </si>
  <si>
    <t>Long Beach Unified School District</t>
  </si>
  <si>
    <t>Los Angeles Unified School District</t>
  </si>
  <si>
    <t>Los Nietos Elementary School District</t>
  </si>
  <si>
    <t>Lynwood Unified School District</t>
  </si>
  <si>
    <t>Monrovia Unified School District</t>
  </si>
  <si>
    <t>Montebello Unified School District</t>
  </si>
  <si>
    <t>Mountain View Elementary School District</t>
  </si>
  <si>
    <t>Newhall Elementary School District</t>
  </si>
  <si>
    <t>Norwalk-La Mirada Unified School District</t>
  </si>
  <si>
    <t>Palmdale Elementary School District</t>
  </si>
  <si>
    <t>Palos Verdes Peninsula Unified School District</t>
  </si>
  <si>
    <t>Paramount Unified School District</t>
  </si>
  <si>
    <t>Pasadena Unified School District</t>
  </si>
  <si>
    <t>Pomona Unified School District</t>
  </si>
  <si>
    <t>Rosemead Elementary School District</t>
  </si>
  <si>
    <t>San Gabriel Unified School District</t>
  </si>
  <si>
    <t>San Marino Unified School District</t>
  </si>
  <si>
    <t>Santa Monica-Malibu Unified School District</t>
  </si>
  <si>
    <t>Saugus Union Elementary School District</t>
  </si>
  <si>
    <t>South Pasadena Unified School District</t>
  </si>
  <si>
    <t>South Whittier Elementary School District</t>
  </si>
  <si>
    <t>Sulphur Springs Union Elementary School District</t>
  </si>
  <si>
    <t>Temple City Unified School District</t>
  </si>
  <si>
    <t>Torrance Unified School District</t>
  </si>
  <si>
    <t>Valle Lindo Elementary School District</t>
  </si>
  <si>
    <t>Walnut Valley Unified School District</t>
  </si>
  <si>
    <t>West Covina Unified School District</t>
  </si>
  <si>
    <t>Westside Union Elementary School District</t>
  </si>
  <si>
    <t>Whittier City Elementary School District</t>
  </si>
  <si>
    <t>Whittier Union High School District</t>
  </si>
  <si>
    <t>William S. Hart Union High School District</t>
  </si>
  <si>
    <t>Wilsona Elementary School District</t>
  </si>
  <si>
    <t>Rowland Unified School District</t>
  </si>
  <si>
    <t>Northshore School District</t>
  </si>
  <si>
    <t>Las Virgenes Unified School District</t>
  </si>
  <si>
    <t>Up-Island Regional School District</t>
  </si>
  <si>
    <t>Oak Bluffs School District</t>
  </si>
  <si>
    <t>Gosnold School District</t>
  </si>
  <si>
    <t>Martha's Vineyard School District</t>
  </si>
  <si>
    <t>Nantucket School District</t>
  </si>
  <si>
    <t>Edgartown School District</t>
  </si>
  <si>
    <t>Tisbury School District</t>
  </si>
  <si>
    <t>Ayer-Shirley School District</t>
  </si>
  <si>
    <t>Acton-Boxborough Regional School District</t>
  </si>
  <si>
    <t>Arlington School District</t>
  </si>
  <si>
    <t>Ashland School District</t>
  </si>
  <si>
    <t>Bedford School District</t>
  </si>
  <si>
    <t>Belmont School District</t>
  </si>
  <si>
    <t>Billerica School District</t>
  </si>
  <si>
    <t>Burlington School District</t>
  </si>
  <si>
    <t>Cambridge School District</t>
  </si>
  <si>
    <t>Carlisle School District</t>
  </si>
  <si>
    <t>Chelmsford School District</t>
  </si>
  <si>
    <t>Concord School District</t>
  </si>
  <si>
    <t>Concord-Carlisle School District</t>
  </si>
  <si>
    <t>Dracut School District</t>
  </si>
  <si>
    <t>Everett School District</t>
  </si>
  <si>
    <t>Framingham School District</t>
  </si>
  <si>
    <t>Groton-Dunstable School District</t>
  </si>
  <si>
    <t>Holliston School District</t>
  </si>
  <si>
    <t>Hopkinton School District</t>
  </si>
  <si>
    <t>Hudson School District</t>
  </si>
  <si>
    <t>Lexington School District</t>
  </si>
  <si>
    <t>Lincoln School District</t>
  </si>
  <si>
    <t>Lincoln-Sudbury School District</t>
  </si>
  <si>
    <t>Littleton School District</t>
  </si>
  <si>
    <t>Lowell School District</t>
  </si>
  <si>
    <t>Malden School District</t>
  </si>
  <si>
    <t>Marlborough School District</t>
  </si>
  <si>
    <t>Maynard School District</t>
  </si>
  <si>
    <t>Medford School District</t>
  </si>
  <si>
    <t>Melrose School District</t>
  </si>
  <si>
    <t>Natick School District</t>
  </si>
  <si>
    <t>Newton School District</t>
  </si>
  <si>
    <t>North Middlesex School District</t>
  </si>
  <si>
    <t>North Reading School District</t>
  </si>
  <si>
    <t>Reading School District</t>
  </si>
  <si>
    <t>Sherborn School District</t>
  </si>
  <si>
    <t>Somerville School District</t>
  </si>
  <si>
    <t>Stoneham School District</t>
  </si>
  <si>
    <t>Sudbury School District</t>
  </si>
  <si>
    <t>Tewksbury School District</t>
  </si>
  <si>
    <t>Tyngsborough School District</t>
  </si>
  <si>
    <t>Wakefield School District</t>
  </si>
  <si>
    <t>Waltham School District</t>
  </si>
  <si>
    <t>Watertown School District</t>
  </si>
  <si>
    <t>Wayland School District</t>
  </si>
  <si>
    <t>Westford School District</t>
  </si>
  <si>
    <t>Wilmington School District</t>
  </si>
  <si>
    <t>Winchester School District</t>
  </si>
  <si>
    <t>Woburn School District</t>
  </si>
  <si>
    <t>Lowell Joint Elementary School District</t>
  </si>
  <si>
    <t>New York City Department Of Education</t>
  </si>
  <si>
    <t>Belleville Town School District</t>
  </si>
  <si>
    <t>Bloomfield Township School District</t>
  </si>
  <si>
    <t>Caldwell-West Caldwell School District</t>
  </si>
  <si>
    <t>Cedar Grove Township School District</t>
  </si>
  <si>
    <t>East Orange City School District</t>
  </si>
  <si>
    <t>Essex Fells Borough School District</t>
  </si>
  <si>
    <t>Fairfield Township School District</t>
  </si>
  <si>
    <t>Glen Ridge Borough School District</t>
  </si>
  <si>
    <t>Irvington Township School District</t>
  </si>
  <si>
    <t>Livingston Township School District</t>
  </si>
  <si>
    <t>Millburn Township School District</t>
  </si>
  <si>
    <t>Montclair Town School District</t>
  </si>
  <si>
    <t>Newark City School District</t>
  </si>
  <si>
    <t>North Caldwell Borough School District</t>
  </si>
  <si>
    <t>Nutley Town School District</t>
  </si>
  <si>
    <t>Orange City Township School District</t>
  </si>
  <si>
    <t>Roseland Borough School District</t>
  </si>
  <si>
    <t>South Orange-Maplewood School District</t>
  </si>
  <si>
    <t>Verona Borough School District</t>
  </si>
  <si>
    <t>West Essex Regional School District</t>
  </si>
  <si>
    <t>West Orange Town School District</t>
  </si>
  <si>
    <t>Anaheim Elementary School District</t>
  </si>
  <si>
    <t>Anaheim Union High School District</t>
  </si>
  <si>
    <t>Brea-Olinda Unified School District</t>
  </si>
  <si>
    <t>Buena Park Elementary School District</t>
  </si>
  <si>
    <t>Capistrano Unified School District</t>
  </si>
  <si>
    <t>Centralia Elementary School District</t>
  </si>
  <si>
    <t>Cypress Elementary School District</t>
  </si>
  <si>
    <t>Fountain Valley Elementary School District</t>
  </si>
  <si>
    <t>Fullerton Elementary School District</t>
  </si>
  <si>
    <t>Fullerton Joint Union High School District</t>
  </si>
  <si>
    <t>Garden Grove Unified School District</t>
  </si>
  <si>
    <t>Huntington Beach City Elementary School District</t>
  </si>
  <si>
    <t>Huntington Beach Union High School District</t>
  </si>
  <si>
    <t>La Habra City Elementary School District</t>
  </si>
  <si>
    <t>Laguna Beach Unified School District</t>
  </si>
  <si>
    <t>Los Alamitos Unified School District</t>
  </si>
  <si>
    <t>Magnolia Elementary School District</t>
  </si>
  <si>
    <t>Newport-Mesa Unified School District</t>
  </si>
  <si>
    <t>Ocean View Elementary School District</t>
  </si>
  <si>
    <t>Orange Unified School District</t>
  </si>
  <si>
    <t>Placentia-Yorba Linda Unified School District</t>
  </si>
  <si>
    <t>Saddleback Valley Unified School District</t>
  </si>
  <si>
    <t>Santa Ana Unified School District</t>
  </si>
  <si>
    <t>Savanna Elementary School District</t>
  </si>
  <si>
    <t>Tustin Unified School District</t>
  </si>
  <si>
    <t>Westminster School District</t>
  </si>
  <si>
    <t>Irvine Unified School District</t>
  </si>
  <si>
    <t>East Windsor Regional School District</t>
  </si>
  <si>
    <t>Ewing Township School District</t>
  </si>
  <si>
    <t>Hamilton Township School District</t>
  </si>
  <si>
    <t>Hopewell Valley Regional School District</t>
  </si>
  <si>
    <t>Lawrence Township School District</t>
  </si>
  <si>
    <t>Princeton Public Schools</t>
  </si>
  <si>
    <t>Trenton City School District</t>
  </si>
  <si>
    <t>Robbinsville Township School District</t>
  </si>
  <si>
    <t>Benicia Unified School District</t>
  </si>
  <si>
    <t>Dixon Unified School District</t>
  </si>
  <si>
    <t>Travis Unified School District</t>
  </si>
  <si>
    <t>Vacaville Unified School District</t>
  </si>
  <si>
    <t>Vallejo City Unified School District</t>
  </si>
  <si>
    <t>Santa Barbara Unified School District</t>
  </si>
  <si>
    <t>Ballard Elementary School District</t>
  </si>
  <si>
    <t>Blochman Union Elementary School District</t>
  </si>
  <si>
    <t>Santa Maria-Bonita Elementary School District</t>
  </si>
  <si>
    <t>Buellton Union Elementary School District</t>
  </si>
  <si>
    <t>Carpinteria Unified School District</t>
  </si>
  <si>
    <t>Cold Spring Elementary School District</t>
  </si>
  <si>
    <t>College Elementary School District</t>
  </si>
  <si>
    <t>Fairfield-Suisun Unified School District</t>
  </si>
  <si>
    <t>Goleta Union Elementary School District</t>
  </si>
  <si>
    <t>Guadalupe Union Elementary School District</t>
  </si>
  <si>
    <t>Hope Elementary School District</t>
  </si>
  <si>
    <t>Lompoc Unified School District</t>
  </si>
  <si>
    <t>Los Olivos Elementary School District</t>
  </si>
  <si>
    <t>Montecito Union Elementary School District</t>
  </si>
  <si>
    <t>Orcutt Union Elementary School District</t>
  </si>
  <si>
    <t>Santa Maria Joint Union High School District</t>
  </si>
  <si>
    <t>Santa Ynez Valley Union High School District</t>
  </si>
  <si>
    <t>Solvang Elementary School District</t>
  </si>
  <si>
    <t>Vista del Mar Union Elementary School District</t>
  </si>
  <si>
    <t>Big Sur Unified School District</t>
  </si>
  <si>
    <t>Gonzales Unified School District</t>
  </si>
  <si>
    <t>Alisal Union Elementary School District</t>
  </si>
  <si>
    <t>Bradley Union Elementary School District</t>
  </si>
  <si>
    <t>Carmel Unified School District</t>
  </si>
  <si>
    <t>Chualar Union Elementary School District</t>
  </si>
  <si>
    <t>Graves Elementary School District</t>
  </si>
  <si>
    <t>Greenfield Union Elementary School District</t>
  </si>
  <si>
    <t>King City Union Elementary School District</t>
  </si>
  <si>
    <t>Lagunita Elementary School District</t>
  </si>
  <si>
    <t>Mission Union Elementary School District</t>
  </si>
  <si>
    <t>Monterey Peninsula Unified School District</t>
  </si>
  <si>
    <t>North Monterey County Unified School District</t>
  </si>
  <si>
    <t>Pacific Grove Unified School District</t>
  </si>
  <si>
    <t>Salinas City Elementary School District</t>
  </si>
  <si>
    <t>Salinas Union High School District</t>
  </si>
  <si>
    <t>San Antonio Union Elementary School District</t>
  </si>
  <si>
    <t>San Ardo Union Elementary School District</t>
  </si>
  <si>
    <t>San Lucas Union Elementary School District</t>
  </si>
  <si>
    <t>Santa Rita Union Elementary School District</t>
  </si>
  <si>
    <t>Soledad Unified School District</t>
  </si>
  <si>
    <t>Spreckels Union Elementary School District</t>
  </si>
  <si>
    <t>Washington Union Elementary School District</t>
  </si>
  <si>
    <t>South Monterey County Joint Union High School District</t>
  </si>
  <si>
    <t>North Salem Central School District</t>
  </si>
  <si>
    <t>Anne Arundel County Public Schools</t>
  </si>
  <si>
    <t>Berkeley Heights Township School District</t>
  </si>
  <si>
    <t>Clark Township School District</t>
  </si>
  <si>
    <t>Cranford Township School District</t>
  </si>
  <si>
    <t>Elizabeth City School District</t>
  </si>
  <si>
    <t>Garwood Borough School District</t>
  </si>
  <si>
    <t>Hillside Township School District</t>
  </si>
  <si>
    <t>Kenilworth Borough School District</t>
  </si>
  <si>
    <t>Linden City School District</t>
  </si>
  <si>
    <t>Mountainside Borough School District</t>
  </si>
  <si>
    <t>New Providence Borough School District</t>
  </si>
  <si>
    <t>Plainfield City School District</t>
  </si>
  <si>
    <t>Rahway City School District</t>
  </si>
  <si>
    <t>Roselle Borough School District</t>
  </si>
  <si>
    <t>Roselle Park Borough School District</t>
  </si>
  <si>
    <t>Scotch Plains-Fanwood Regional School District</t>
  </si>
  <si>
    <t>Springfield Township School District</t>
  </si>
  <si>
    <t>Summit City School District</t>
  </si>
  <si>
    <t>Union Township School District</t>
  </si>
  <si>
    <t>Westfield Town School District</t>
  </si>
  <si>
    <t>Winfield Township School District</t>
  </si>
  <si>
    <t>Baldwin Union Free School District</t>
  </si>
  <si>
    <t>Bellmore Union Free School District</t>
  </si>
  <si>
    <t>Bethpage Union Free School District</t>
  </si>
  <si>
    <t>Carle Place Union Free School District</t>
  </si>
  <si>
    <t>East Meadow Union Free School District</t>
  </si>
  <si>
    <t>East Rockaway Union Free School District</t>
  </si>
  <si>
    <t>East Williston Union Free School District</t>
  </si>
  <si>
    <t>Elmont Union Free School District</t>
  </si>
  <si>
    <t>Floral Park-Bellerose Union Free School District</t>
  </si>
  <si>
    <t>Franklin Square Union Free School District</t>
  </si>
  <si>
    <t>Freeport Union Free School District</t>
  </si>
  <si>
    <t>Garden City Union Free School District</t>
  </si>
  <si>
    <t>Glen Cove City School District</t>
  </si>
  <si>
    <t>Great Neck Union Free School District</t>
  </si>
  <si>
    <t>Hempstead Union Free School District</t>
  </si>
  <si>
    <t>Herricks Union Free School District</t>
  </si>
  <si>
    <t>Hicksville Union Free School District</t>
  </si>
  <si>
    <t>Island Park Union Free School District</t>
  </si>
  <si>
    <t>Island Trees Union Free School District</t>
  </si>
  <si>
    <t>Jericho Union Free School District</t>
  </si>
  <si>
    <t>Lawrence Union Free School District</t>
  </si>
  <si>
    <t>Levittown Union Free School District</t>
  </si>
  <si>
    <t>Locust Valley Central School District</t>
  </si>
  <si>
    <t>Long Beach City School District</t>
  </si>
  <si>
    <t>Lynbrook Union Free School District</t>
  </si>
  <si>
    <t>Malverne Union Free School District</t>
  </si>
  <si>
    <t>Manhasset Union Free School District</t>
  </si>
  <si>
    <t>Massapequa Union Free School District</t>
  </si>
  <si>
    <t>Bellmore-Merrick Central High School District</t>
  </si>
  <si>
    <t>Merrick Union Free School District</t>
  </si>
  <si>
    <t>Mineola Union Free School District</t>
  </si>
  <si>
    <t>New Hyde Park-Garden City Park Union Free School District</t>
  </si>
  <si>
    <t>North Bellmore Union Free School District</t>
  </si>
  <si>
    <t>North Merrick Union Free School District</t>
  </si>
  <si>
    <t>Oceanside Union Free School District</t>
  </si>
  <si>
    <t>Oyster Bay-East Norwich Central School District</t>
  </si>
  <si>
    <t>Plainedge Union Free School District</t>
  </si>
  <si>
    <t>Plainview-Old Bethpage Central School District</t>
  </si>
  <si>
    <t>Port Washington Union Free School District</t>
  </si>
  <si>
    <t>Rockville Centre Union Free School District</t>
  </si>
  <si>
    <t>Roosevelt Union Free School District</t>
  </si>
  <si>
    <t>Roslyn Union Free School District</t>
  </si>
  <si>
    <t>North Shore Central School District</t>
  </si>
  <si>
    <t>Seaford Union Free School District</t>
  </si>
  <si>
    <t>Sewanhaka Central High School District</t>
  </si>
  <si>
    <t>Syosset Central School District</t>
  </si>
  <si>
    <t>Uniondale Union Free School District</t>
  </si>
  <si>
    <t>Valley Stream Union Free School District 13</t>
  </si>
  <si>
    <t>Valley Stream Union Free School District 24</t>
  </si>
  <si>
    <t>Valley Stream Union Free School District 30</t>
  </si>
  <si>
    <t>Valley Stream Central High School District</t>
  </si>
  <si>
    <t>Wantagh Union Free School District</t>
  </si>
  <si>
    <t>West Hempstead Union Free School District</t>
  </si>
  <si>
    <t>Westbury Union Free School District</t>
  </si>
  <si>
    <t>Hewlett-Woodmere Union Free School District</t>
  </si>
  <si>
    <t>Pea Ridge School District</t>
  </si>
  <si>
    <t>Arkansas</t>
  </si>
  <si>
    <t>Bentonville Public Schools</t>
  </si>
  <si>
    <t>Decatur School District</t>
  </si>
  <si>
    <t>Gentry Public Schools</t>
  </si>
  <si>
    <t>Gravette School District</t>
  </si>
  <si>
    <t>Rogers Public Schools</t>
  </si>
  <si>
    <t>Loudoun County Public Schools</t>
  </si>
  <si>
    <t>Rocklin Unified School District</t>
  </si>
  <si>
    <t>Ackerman Elementary School District</t>
  </si>
  <si>
    <t>Alta-Dutch Flat Union Elementary School District</t>
  </si>
  <si>
    <t>Auburn Union Elementary School District</t>
  </si>
  <si>
    <t>Colfax Elementary School District</t>
  </si>
  <si>
    <t>Eureka Union Elementary School District</t>
  </si>
  <si>
    <t>Foresthill Union Elementary School District</t>
  </si>
  <si>
    <t>Loomis Union Elementary School District</t>
  </si>
  <si>
    <t>Newcastle Elementary School District</t>
  </si>
  <si>
    <t>Placer Hills Union Elementary School District</t>
  </si>
  <si>
    <t>Placer Union High School District</t>
  </si>
  <si>
    <t>Roseville City Elementary School District</t>
  </si>
  <si>
    <t>Western Placer Unified School District</t>
  </si>
  <si>
    <t>Farmingdale Union Free School District</t>
  </si>
  <si>
    <t>West Windsor-Plainsboro Regional School District</t>
  </si>
  <si>
    <t>Cuyama Joint Unified School District</t>
  </si>
  <si>
    <t>Dahlgren Department of Defense School District</t>
  </si>
  <si>
    <t>King George County Public Schools</t>
  </si>
  <si>
    <t>Roseville Joint Union High School District</t>
  </si>
  <si>
    <t>Alexandria Township School District</t>
  </si>
  <si>
    <t>South Hunterdon Regional School District</t>
  </si>
  <si>
    <t>Bethlehem Township School District</t>
  </si>
  <si>
    <t>Bloomsbury Borough School District</t>
  </si>
  <si>
    <t>Califon Borough School District</t>
  </si>
  <si>
    <t>Clinton Town-Glen Gardner School District</t>
  </si>
  <si>
    <t>Clinton Township School District</t>
  </si>
  <si>
    <t>Delaware Township School District</t>
  </si>
  <si>
    <t>Delaware Valley Regional School District</t>
  </si>
  <si>
    <t>East Amwell Township School District</t>
  </si>
  <si>
    <t>Flemington-Raritan Regional School District</t>
  </si>
  <si>
    <t>Frenchtown Borough School District</t>
  </si>
  <si>
    <t>Hampton Borough School District</t>
  </si>
  <si>
    <t>High Bridge Borough School District</t>
  </si>
  <si>
    <t>Holland Township School District</t>
  </si>
  <si>
    <t>Hunterdon Central Regional School District</t>
  </si>
  <si>
    <t>Kingwood Township School District</t>
  </si>
  <si>
    <t>Lebanon Borough School District</t>
  </si>
  <si>
    <t>Lebanon Township School District</t>
  </si>
  <si>
    <t>Milford Borough School District</t>
  </si>
  <si>
    <t>North Hunterdon-Voorhees Regional School District</t>
  </si>
  <si>
    <t>Readington Township School District</t>
  </si>
  <si>
    <t>Tewksbury Township School District</t>
  </si>
  <si>
    <t>Dover-Sherborn School District</t>
  </si>
  <si>
    <t>Dry Creek Joint Elementary School District</t>
  </si>
  <si>
    <t>Siloam Springs Schools</t>
  </si>
  <si>
    <t>Allendale Borough School District</t>
  </si>
  <si>
    <t>Alpine Borough School District</t>
  </si>
  <si>
    <t>Bergenfield Borough School District</t>
  </si>
  <si>
    <t>Bogota Borough School District</t>
  </si>
  <si>
    <t>Carlstadt Borough School District</t>
  </si>
  <si>
    <t>Carlstadt-East Rutherford School District</t>
  </si>
  <si>
    <t>Cliffside Park Borough School District</t>
  </si>
  <si>
    <t>Closter Borough School District</t>
  </si>
  <si>
    <t>Cresskill Borough School District</t>
  </si>
  <si>
    <t>Demarest Borough School District</t>
  </si>
  <si>
    <t>Dumont Borough School District</t>
  </si>
  <si>
    <t>East Rutherford Borough School District</t>
  </si>
  <si>
    <t>Edgewater Borough School District</t>
  </si>
  <si>
    <t>Elmwood Park Borough School District</t>
  </si>
  <si>
    <t>Emerson Borough School District</t>
  </si>
  <si>
    <t>Englewood City School District</t>
  </si>
  <si>
    <t>Englewood Cliffs Borough School District</t>
  </si>
  <si>
    <t>Fair Lawn Borough School District</t>
  </si>
  <si>
    <t>Fairview Borough School District</t>
  </si>
  <si>
    <t>Fort Lee Borough School District</t>
  </si>
  <si>
    <t>Franklin Lakes Borough School District</t>
  </si>
  <si>
    <t>Garfield City School District</t>
  </si>
  <si>
    <t>Glen Rock Borough School District</t>
  </si>
  <si>
    <t>Hackensack City School District</t>
  </si>
  <si>
    <t>Harrington Park Borough School District</t>
  </si>
  <si>
    <t>Hasbrouck Heights Borough School District</t>
  </si>
  <si>
    <t>Haworth Borough School District</t>
  </si>
  <si>
    <t>Hillsdale Borough School District</t>
  </si>
  <si>
    <t>Ho-Ho-Kus Borough School District</t>
  </si>
  <si>
    <t>Leonia Borough School District</t>
  </si>
  <si>
    <t>Little Ferry Borough School District</t>
  </si>
  <si>
    <t>Lodi Borough School District</t>
  </si>
  <si>
    <t>Lyndhurst Township School District</t>
  </si>
  <si>
    <t>Mahwah Township School District</t>
  </si>
  <si>
    <t>Maywood Borough School District</t>
  </si>
  <si>
    <t>Midland Park Borough School District</t>
  </si>
  <si>
    <t>Montvale Borough School District</t>
  </si>
  <si>
    <t>Moonachie Borough School District</t>
  </si>
  <si>
    <t>New Milford Borough School District</t>
  </si>
  <si>
    <t>North Arlington Borough School District</t>
  </si>
  <si>
    <t>Northern Highlands Regional School District</t>
  </si>
  <si>
    <t>Northern Valley Regional School District</t>
  </si>
  <si>
    <t>Northvale Borough School District</t>
  </si>
  <si>
    <t>Norwood Borough School District</t>
  </si>
  <si>
    <t>Oakland Borough School District</t>
  </si>
  <si>
    <t>Old Tappan Borough School District</t>
  </si>
  <si>
    <t>Oradell Borough School District</t>
  </si>
  <si>
    <t>River Dell Regional School District</t>
  </si>
  <si>
    <t>Palisades Park Borough School District</t>
  </si>
  <si>
    <t>Paramus Borough School District</t>
  </si>
  <si>
    <t>Park Ridge Borough School District</t>
  </si>
  <si>
    <t>Pascack Valley Regional School District</t>
  </si>
  <si>
    <t>Ramapo-Indian Hill Regional School District</t>
  </si>
  <si>
    <t>Ramsey Borough School District</t>
  </si>
  <si>
    <t>Ridgefield Borough School District</t>
  </si>
  <si>
    <t>Ridgefield Park Township School District</t>
  </si>
  <si>
    <t>Ridgewood Village School District</t>
  </si>
  <si>
    <t>River Edge Borough School District</t>
  </si>
  <si>
    <t>River Vale Township School District</t>
  </si>
  <si>
    <t>Rochelle Park Township School District</t>
  </si>
  <si>
    <t>Rockleigh Borough School District</t>
  </si>
  <si>
    <t>Rutherford Borough School District</t>
  </si>
  <si>
    <t>Saddle Brook Township School District</t>
  </si>
  <si>
    <t>Saddle River Borough School District</t>
  </si>
  <si>
    <t>South Hackensack Township School District</t>
  </si>
  <si>
    <t>Teaneck Township School District</t>
  </si>
  <si>
    <t>Tenafly Borough School District</t>
  </si>
  <si>
    <t>Upper Saddle River Borough School District</t>
  </si>
  <si>
    <t>Waldwick Borough School District</t>
  </si>
  <si>
    <t>Wallington Borough School District</t>
  </si>
  <si>
    <t>Westwood Regional School District</t>
  </si>
  <si>
    <t>Woodcliff Lake Borough School District</t>
  </si>
  <si>
    <t>Wood-Ridge Borough School District</t>
  </si>
  <si>
    <t>Wyckoff Township School District</t>
  </si>
  <si>
    <t>Windsor Unified School District</t>
  </si>
  <si>
    <t>Healdsburg Unified School District</t>
  </si>
  <si>
    <t>Alexander Valley Union School District</t>
  </si>
  <si>
    <t>West Sonoma County Union High School District</t>
  </si>
  <si>
    <t>Bellevue Union School District</t>
  </si>
  <si>
    <t>Bennett Valley Union Elementary School District</t>
  </si>
  <si>
    <t>Cinnabar Elementary School District</t>
  </si>
  <si>
    <t>Cloverdale Unified School District</t>
  </si>
  <si>
    <t>Cotati-Rohnert Park Unified School District</t>
  </si>
  <si>
    <t>Dunham Elementary School District</t>
  </si>
  <si>
    <t>Forestville Union Elementary School District</t>
  </si>
  <si>
    <t>Fort Ross Elementary School District</t>
  </si>
  <si>
    <t>Geyserville Unified School District</t>
  </si>
  <si>
    <t>Gravenstein Union Elementary School District</t>
  </si>
  <si>
    <t>Guerneville Elementary School District</t>
  </si>
  <si>
    <t>Harmony Union School District</t>
  </si>
  <si>
    <t>Horicon Elementary School District</t>
  </si>
  <si>
    <t>Kenwood Elementary School District</t>
  </si>
  <si>
    <t>Liberty Elementary School District</t>
  </si>
  <si>
    <t>Mark West Union Elementary School District</t>
  </si>
  <si>
    <t>Monte Rio Union Elementary School District</t>
  </si>
  <si>
    <t>Montgomery Elementary School District</t>
  </si>
  <si>
    <t>Oak Grove Union Elementary School District</t>
  </si>
  <si>
    <t>Old Adobe Union Elementary School District</t>
  </si>
  <si>
    <t>Petaluma City Elementary School District</t>
  </si>
  <si>
    <t>Piner-Olivet Union Elementary School District</t>
  </si>
  <si>
    <t>Kashia Elementary School District</t>
  </si>
  <si>
    <t>Rincon Valley Union Elementary School District</t>
  </si>
  <si>
    <t>Roseland School District</t>
  </si>
  <si>
    <t>Santa Rosa Elementary School District</t>
  </si>
  <si>
    <t>Santa Rosa High School District</t>
  </si>
  <si>
    <t>Sebastopol Union Elementary School District</t>
  </si>
  <si>
    <t>Sonoma Valley Unified School District</t>
  </si>
  <si>
    <t>Twin Hills Union Elementary School District</t>
  </si>
  <si>
    <t>Two Rock Union Elementary School District</t>
  </si>
  <si>
    <t>Waugh Elementary School District</t>
  </si>
  <si>
    <t>West Side Union Elementary School District</t>
  </si>
  <si>
    <t>Wilmar Union Elementary School District</t>
  </si>
  <si>
    <t>Wright Elementary School District</t>
  </si>
  <si>
    <t>Petaluma Joint Union High School District</t>
  </si>
  <si>
    <t>River Delta Joint Unified School District</t>
  </si>
  <si>
    <t>Elverta Joint Elementary School District</t>
  </si>
  <si>
    <t>Howard County Public Schools</t>
  </si>
  <si>
    <t>Pajaro Valley Joint Unified School District</t>
  </si>
  <si>
    <t>Natomas Unified School District</t>
  </si>
  <si>
    <t>Arcohe Union Elementary School District</t>
  </si>
  <si>
    <t>Center Joint Unified School District</t>
  </si>
  <si>
    <t>Elk Grove Unified School District</t>
  </si>
  <si>
    <t>Folsom-Cordova Unified School District</t>
  </si>
  <si>
    <t>Robla Elementary School District</t>
  </si>
  <si>
    <t>Sacramento City Unified School District</t>
  </si>
  <si>
    <t>San Juan Unified School District</t>
  </si>
  <si>
    <t>Alsip-Hazelgreen-Oaklawn School District 126</t>
  </si>
  <si>
    <t>Illinois</t>
  </si>
  <si>
    <t>Arbor Park School District 145</t>
  </si>
  <si>
    <t>Argo Community High School District 217</t>
  </si>
  <si>
    <t>Summit School District 104</t>
  </si>
  <si>
    <t>Arlington Heights School District 25</t>
  </si>
  <si>
    <t>Township High School District 214</t>
  </si>
  <si>
    <t>Atwood Heights School District 125</t>
  </si>
  <si>
    <t>Avoca School District 37</t>
  </si>
  <si>
    <t>Bellwood School District 88</t>
  </si>
  <si>
    <t>Berkeley School District 87</t>
  </si>
  <si>
    <t>Berwyn North School District 98</t>
  </si>
  <si>
    <t>Berwyn South School District 100</t>
  </si>
  <si>
    <t>Cook County School District 130</t>
  </si>
  <si>
    <t>Community High School District 218</t>
  </si>
  <si>
    <t>Bremen Community High School District 228</t>
  </si>
  <si>
    <t>Indian Springs School District 109</t>
  </si>
  <si>
    <t>Brookfield School District 95</t>
  </si>
  <si>
    <t>Burnham School District 154-5</t>
  </si>
  <si>
    <t>Lincoln Elementary School District 156</t>
  </si>
  <si>
    <t>Calumet Public School District 132</t>
  </si>
  <si>
    <t>Consolidated High School District 230</t>
  </si>
  <si>
    <t>Chicago Public School District 299</t>
  </si>
  <si>
    <t>Chicago Heights School District 170</t>
  </si>
  <si>
    <t>Chicago Ridge School District 127-5</t>
  </si>
  <si>
    <t>Cicero School District 99</t>
  </si>
  <si>
    <t>Skokie School District 73-5</t>
  </si>
  <si>
    <t>Ford Heights School District 169</t>
  </si>
  <si>
    <t>Country Club Hills School District 160</t>
  </si>
  <si>
    <t>Des Plaines Community Consolidated School District 62</t>
  </si>
  <si>
    <t>Dolton School District 149</t>
  </si>
  <si>
    <t>Dolton School District 148</t>
  </si>
  <si>
    <t>East Maine School District 63</t>
  </si>
  <si>
    <t>East Prairie School District 73</t>
  </si>
  <si>
    <t>Lindop School District 92</t>
  </si>
  <si>
    <t>Community Consolidated School District 59</t>
  </si>
  <si>
    <t>Elmwood Park Community Unit School District 401</t>
  </si>
  <si>
    <t>Evanston Community Consolidated School District 65</t>
  </si>
  <si>
    <t>Evanston Township High School District 202</t>
  </si>
  <si>
    <t>Evergreen Park Elementary School District 124</t>
  </si>
  <si>
    <t>Evergreen Park Community High School District 231</t>
  </si>
  <si>
    <t>Skokie-Fairview School District 72</t>
  </si>
  <si>
    <t>Flossmoor School District 161</t>
  </si>
  <si>
    <t>Forest Park School District 91</t>
  </si>
  <si>
    <t>Forest Ridge School District 142</t>
  </si>
  <si>
    <t>Franklin Park School District 84</t>
  </si>
  <si>
    <t>Glencoe School District 35</t>
  </si>
  <si>
    <t>Glenview Community Consolidated School District 34</t>
  </si>
  <si>
    <t>Brookwood School District 167</t>
  </si>
  <si>
    <t>Northbrook Elementary School District 27</t>
  </si>
  <si>
    <t>Harvey School District 152</t>
  </si>
  <si>
    <t>West Harvey-Dixmoor Public School District 147</t>
  </si>
  <si>
    <t>Hazel Crest School District 152-5</t>
  </si>
  <si>
    <t>LaGrange Highlands School District 106</t>
  </si>
  <si>
    <t>Hillside School District 93</t>
  </si>
  <si>
    <t>Homewood School District 153</t>
  </si>
  <si>
    <t>Homewood-Flossmoor Community High School District 233</t>
  </si>
  <si>
    <t>Hoover-Schrum Memorial School District 157</t>
  </si>
  <si>
    <t>Kenilworth School District 38</t>
  </si>
  <si>
    <t>Kirby School District 140</t>
  </si>
  <si>
    <t>Komarek School District 94</t>
  </si>
  <si>
    <t>LaGrange School District 102</t>
  </si>
  <si>
    <t>LaGrange School District 105</t>
  </si>
  <si>
    <t>Lansing School District 158</t>
  </si>
  <si>
    <t>Leyden Community High School District 212</t>
  </si>
  <si>
    <t>Lincolnwood School District 74</t>
  </si>
  <si>
    <t>Lyons School District 103</t>
  </si>
  <si>
    <t>Lyons Township High School District 204</t>
  </si>
  <si>
    <t>Maine Township High School District 207</t>
  </si>
  <si>
    <t>Mannheim School District 83</t>
  </si>
  <si>
    <t>Northbrook/Glenview School District 30</t>
  </si>
  <si>
    <t>Prairie-Hills Elementary School District 144</t>
  </si>
  <si>
    <t>Matteson Elementary School District 162</t>
  </si>
  <si>
    <t>Maywood-Melrose Park-Broadview School District 89</t>
  </si>
  <si>
    <t>Midlothian School District 143</t>
  </si>
  <si>
    <t>Golf Elementary School District 67</t>
  </si>
  <si>
    <t>Morton Grove School District 70</t>
  </si>
  <si>
    <t>J. Sterling Morton High School District 201</t>
  </si>
  <si>
    <t>Mount Prospect School District 57</t>
  </si>
  <si>
    <t>New Trier Township High School District 203</t>
  </si>
  <si>
    <t>Niles Elementary School District 71</t>
  </si>
  <si>
    <t>Niles Township Community High School District 219</t>
  </si>
  <si>
    <t>Norridge School District 80</t>
  </si>
  <si>
    <t>North Palos School District 117</t>
  </si>
  <si>
    <t>Northbrook School District 28</t>
  </si>
  <si>
    <t>Northfield Township High School District 225</t>
  </si>
  <si>
    <t>Oak Lawn-Hometown School District 123</t>
  </si>
  <si>
    <t>Oak Lawn Community High School District 229</t>
  </si>
  <si>
    <t>Oak Park Elementary School District 97</t>
  </si>
  <si>
    <t>Oak Park and River Forest District 200</t>
  </si>
  <si>
    <t>Orland School District 135</t>
  </si>
  <si>
    <t>Palatine Community Consolidated School District 15</t>
  </si>
  <si>
    <t>Township High School District 211</t>
  </si>
  <si>
    <t>Palos Heights School District 128</t>
  </si>
  <si>
    <t>Palos Community Consolidated School District 118</t>
  </si>
  <si>
    <t>Park Forest School District 163</t>
  </si>
  <si>
    <t>Park Ridge Consolidated Community School District 64</t>
  </si>
  <si>
    <t>General George Patton School District 133</t>
  </si>
  <si>
    <t>Pennoyer School District 79</t>
  </si>
  <si>
    <t>Pleasantdale School District 107</t>
  </si>
  <si>
    <t>Posen-Robbins Elementary School District 143-5</t>
  </si>
  <si>
    <t>Prospect Heights School District 23</t>
  </si>
  <si>
    <t>Proviso Township High School District 209</t>
  </si>
  <si>
    <t>Reavis Township High School District 220</t>
  </si>
  <si>
    <t>Rhodes School District 84-5</t>
  </si>
  <si>
    <t>Rich Township High School District 227</t>
  </si>
  <si>
    <t>Ridgeland School District 122</t>
  </si>
  <si>
    <t>Ridgewood Community High School District 234</t>
  </si>
  <si>
    <t>River Forest School District 90</t>
  </si>
  <si>
    <t>River Grove School District 85-5</t>
  </si>
  <si>
    <t>River Trails School District 26</t>
  </si>
  <si>
    <t>Riverside School District 96</t>
  </si>
  <si>
    <t>Riverside Brookfield Township School District 208</t>
  </si>
  <si>
    <t>Schaumburg Community Consolidated School District 54</t>
  </si>
  <si>
    <t>Rosemont Elementary School District 78</t>
  </si>
  <si>
    <t>Sandridge School District 172</t>
  </si>
  <si>
    <t>Community Consolidated School District 168</t>
  </si>
  <si>
    <t>Schiller Park School District 81</t>
  </si>
  <si>
    <t>Elementary School District 159</t>
  </si>
  <si>
    <t>Skokie School District 68</t>
  </si>
  <si>
    <t>Skokie School District 69</t>
  </si>
  <si>
    <t>South Holland School District 150</t>
  </si>
  <si>
    <t>South Holland School District 151</t>
  </si>
  <si>
    <t>Burbank School District 111</t>
  </si>
  <si>
    <t>Central Stickney School District 110</t>
  </si>
  <si>
    <t>Sunnybrook School District 171</t>
  </si>
  <si>
    <t>Sunset Ridge School District 29</t>
  </si>
  <si>
    <t>Thornton School District 154</t>
  </si>
  <si>
    <t>Thornton Fractional Township High School District 215</t>
  </si>
  <si>
    <t>Thornton Township High School District 205</t>
  </si>
  <si>
    <t>Community Consolidated School District 146</t>
  </si>
  <si>
    <t>Union Ridge School District 86</t>
  </si>
  <si>
    <t>Calumet City School District 155</t>
  </si>
  <si>
    <t>West Northfield School District 31</t>
  </si>
  <si>
    <t>Westchester School District 92-5</t>
  </si>
  <si>
    <t>Western Springs School District 101</t>
  </si>
  <si>
    <t>Wheeling Community Consolidated School District 21</t>
  </si>
  <si>
    <t>Willow Springs School District 108</t>
  </si>
  <si>
    <t>Wilmette School District 39</t>
  </si>
  <si>
    <t>Winnetka School District 36</t>
  </si>
  <si>
    <t>Worth School District 127</t>
  </si>
  <si>
    <t>Athena-Weston School District 29J</t>
  </si>
  <si>
    <t>Oregon</t>
  </si>
  <si>
    <t>Echo School District 5</t>
  </si>
  <si>
    <t>Helix School District 1</t>
  </si>
  <si>
    <t>Hermiston School District 8</t>
  </si>
  <si>
    <t>Milton-Freewater School District 7</t>
  </si>
  <si>
    <t>Pendleton School District 16</t>
  </si>
  <si>
    <t>Pilot Rock School District 2</t>
  </si>
  <si>
    <t>Stanfield School District 61</t>
  </si>
  <si>
    <t>Ukiah School District 80</t>
  </si>
  <si>
    <t>Umatilla School District 6</t>
  </si>
  <si>
    <t>Twin Rivers Unified School District</t>
  </si>
  <si>
    <t>Scotts Valley Unified School District</t>
  </si>
  <si>
    <t>Bonny Doon Union Elementary School District</t>
  </si>
  <si>
    <t>Happy Valley Elementary School District</t>
  </si>
  <si>
    <t>Live Oak Elementary School District</t>
  </si>
  <si>
    <t>Mountain Elementary School District</t>
  </si>
  <si>
    <t>Pacific Elementary School District</t>
  </si>
  <si>
    <t>San Lorenzo Valley Unified School District</t>
  </si>
  <si>
    <t>Santa Cruz City Elementary School District</t>
  </si>
  <si>
    <t>Santa Cruz City High School District</t>
  </si>
  <si>
    <t>Soquel Elementary School District</t>
  </si>
  <si>
    <t>Galt Joint Union Elementary School District</t>
  </si>
  <si>
    <t>Carteret Borough School District</t>
  </si>
  <si>
    <t>Cranbury Township School District</t>
  </si>
  <si>
    <t>Dunellen Borough School District</t>
  </si>
  <si>
    <t>East Brunswick Township School District</t>
  </si>
  <si>
    <t>Edison Township School District</t>
  </si>
  <si>
    <t>Highland Park Borough School District</t>
  </si>
  <si>
    <t>Jamesburg Borough School District</t>
  </si>
  <si>
    <t>Old Bridge Township School District</t>
  </si>
  <si>
    <t>Metuchen Borough School District</t>
  </si>
  <si>
    <t>Middlesex Borough School District</t>
  </si>
  <si>
    <t>Milltown Borough School District</t>
  </si>
  <si>
    <t>Monroe Township School District</t>
  </si>
  <si>
    <t>New Brunswick City School District</t>
  </si>
  <si>
    <t>North Brunswick Township School District</t>
  </si>
  <si>
    <t>Perth Amboy City School District</t>
  </si>
  <si>
    <t>Piscataway Township School District</t>
  </si>
  <si>
    <t>Sayreville Borough School District</t>
  </si>
  <si>
    <t>South Amboy City School District</t>
  </si>
  <si>
    <t>South Brunswick Township School District</t>
  </si>
  <si>
    <t>South Plainfield Borough School District</t>
  </si>
  <si>
    <t>South River Borough School District</t>
  </si>
  <si>
    <t>Spotswood Borough School District</t>
  </si>
  <si>
    <t>Woodbridge Township School District</t>
  </si>
  <si>
    <t>Galt Joint Union High School District</t>
  </si>
  <si>
    <t>Fulton County School District</t>
  </si>
  <si>
    <t>Georgia</t>
  </si>
  <si>
    <t>Hughson Unified School District</t>
  </si>
  <si>
    <t>Riverbank Unified School District</t>
  </si>
  <si>
    <t>Waterford Unified School District</t>
  </si>
  <si>
    <t>Santa Paula Unified School District</t>
  </si>
  <si>
    <t>Briggs Elementary School District</t>
  </si>
  <si>
    <t>Ceres Unified School District</t>
  </si>
  <si>
    <t>Chatom Union Elementary School District</t>
  </si>
  <si>
    <t>Conejo Valley Unified School District</t>
  </si>
  <si>
    <t>Denair Unified School District</t>
  </si>
  <si>
    <t>Empire Union Elementary School District</t>
  </si>
  <si>
    <t>Fillmore Unified School District</t>
  </si>
  <si>
    <t>Gratton Elementary School District</t>
  </si>
  <si>
    <t>Hart-Ransom Union Elementary School District</t>
  </si>
  <si>
    <t>Hickman Community Charter School District</t>
  </si>
  <si>
    <t>Hueneme Elementary School District</t>
  </si>
  <si>
    <t>Keyes Union Elementary School District</t>
  </si>
  <si>
    <t>Knights Ferry Elementary School District</t>
  </si>
  <si>
    <t>Mesa Union Elementary School District</t>
  </si>
  <si>
    <t>Modesto City Elementary School District</t>
  </si>
  <si>
    <t>Modesto City High School District</t>
  </si>
  <si>
    <t>Moorpark Unified School District</t>
  </si>
  <si>
    <t>Mupu Elementary School District</t>
  </si>
  <si>
    <t>Newman-Crows Landing Unified School District</t>
  </si>
  <si>
    <t>Oak Park Unified School District</t>
  </si>
  <si>
    <t>Ojai Unified School District</t>
  </si>
  <si>
    <t>Oxnard Elementary School District</t>
  </si>
  <si>
    <t>Oxnard Union High School District</t>
  </si>
  <si>
    <t>Paradise Elementary School District</t>
  </si>
  <si>
    <t>Patterson Joint Unified School District</t>
  </si>
  <si>
    <t>Pleasant Valley Elementary School District</t>
  </si>
  <si>
    <t>Rio Elementary School District</t>
  </si>
  <si>
    <t>Roberts Ferry Union Elementary School District</t>
  </si>
  <si>
    <t>Salida Union Elementary School District</t>
  </si>
  <si>
    <t>Santa Clara Elementary School District</t>
  </si>
  <si>
    <t>Shiloh Elementary School District</t>
  </si>
  <si>
    <t>Simi Valley Unified School District</t>
  </si>
  <si>
    <t>Somis Union Elementary School District</t>
  </si>
  <si>
    <t>Stanislaus Union Elementary School District</t>
  </si>
  <si>
    <t>Sylvan Union Elementary School District</t>
  </si>
  <si>
    <t>Ventura Unified School District</t>
  </si>
  <si>
    <t>Warner Unified School District</t>
  </si>
  <si>
    <t>Oakdale Joint Unified School District</t>
  </si>
  <si>
    <t>Valley Center-Pauma Unified School District</t>
  </si>
  <si>
    <t>Turlock Unified School District</t>
  </si>
  <si>
    <t>Bonsall Unified School District</t>
  </si>
  <si>
    <t>Alpine Union Elementary School District</t>
  </si>
  <si>
    <t>Borrego Springs Unified School District</t>
  </si>
  <si>
    <t>Cajon Valley Union Elementary School District</t>
  </si>
  <si>
    <t>Cardiff Elementary School District</t>
  </si>
  <si>
    <t>Carlsbad Unified School District</t>
  </si>
  <si>
    <t>Chula Vista Elementary School District</t>
  </si>
  <si>
    <t>Coronado Unified School District</t>
  </si>
  <si>
    <t>Dehesa Elementary School District</t>
  </si>
  <si>
    <t>Del Mar Union Elementary School District</t>
  </si>
  <si>
    <t>Encinitas Union Elementary School District</t>
  </si>
  <si>
    <t>Escondido Union Elementary School District</t>
  </si>
  <si>
    <t>Escondido Union High School District</t>
  </si>
  <si>
    <t>Fallbrook Union Elementary School District</t>
  </si>
  <si>
    <t>Fallbrook Union High School District</t>
  </si>
  <si>
    <t>Grossmont Union High School District</t>
  </si>
  <si>
    <t>Jamul-Dulzura Union Elementary School District</t>
  </si>
  <si>
    <t>Julian Union High School District</t>
  </si>
  <si>
    <t>Julian Union Elementary School District</t>
  </si>
  <si>
    <t>La Mesa-Spring Valley School District</t>
  </si>
  <si>
    <t>Lakeside Union Elementary School District</t>
  </si>
  <si>
    <t>Lemon Grove Elementary School District</t>
  </si>
  <si>
    <t>Mountain Empire Unified School District</t>
  </si>
  <si>
    <t>National Elementary School District</t>
  </si>
  <si>
    <t>Oceanside Unified School District</t>
  </si>
  <si>
    <t>Poway Unified School District</t>
  </si>
  <si>
    <t>Ramona City Unified School District</t>
  </si>
  <si>
    <t>Rancho Santa Fe Elementary School District</t>
  </si>
  <si>
    <t>San Diego City Unified School District</t>
  </si>
  <si>
    <t>San Dieguito Union High School District</t>
  </si>
  <si>
    <t>San Marcos Unified School District</t>
  </si>
  <si>
    <t>San Pasqual Union Elementary School District</t>
  </si>
  <si>
    <t>San Ysidro Elementary School District</t>
  </si>
  <si>
    <t>Santee School District</t>
  </si>
  <si>
    <t>Solana Beach Elementary School District</t>
  </si>
  <si>
    <t>South Bay Union School District</t>
  </si>
  <si>
    <t>Spencer Valley Elementary School District</t>
  </si>
  <si>
    <t>Sweetwater Union High School District</t>
  </si>
  <si>
    <t>Vallecitos Elementary School District</t>
  </si>
  <si>
    <t>Vista Unified School District</t>
  </si>
  <si>
    <t>Bloom Township High School District 206</t>
  </si>
  <si>
    <t>Lemont Township High School District 210</t>
  </si>
  <si>
    <t>Charles County Public Schools</t>
  </si>
  <si>
    <t>Avon School District</t>
  </si>
  <si>
    <t>Bellingham School District</t>
  </si>
  <si>
    <t>Braintree School District</t>
  </si>
  <si>
    <t>Brookline School District</t>
  </si>
  <si>
    <t>Canton School District</t>
  </si>
  <si>
    <t>Cohasset School District</t>
  </si>
  <si>
    <t>Dedham School District</t>
  </si>
  <si>
    <t>Dover School District</t>
  </si>
  <si>
    <t>Foxborough School District</t>
  </si>
  <si>
    <t>Franklin School District</t>
  </si>
  <si>
    <t>Holbrook School District</t>
  </si>
  <si>
    <t>King Philip School District</t>
  </si>
  <si>
    <t>Medfield School District</t>
  </si>
  <si>
    <t>Medway School District</t>
  </si>
  <si>
    <t>Millis School District</t>
  </si>
  <si>
    <t>Milton School District</t>
  </si>
  <si>
    <t>Needham School District</t>
  </si>
  <si>
    <t>Norfolk School District</t>
  </si>
  <si>
    <t>Norwood School District</t>
  </si>
  <si>
    <t>Plainville School District</t>
  </si>
  <si>
    <t>Quincy School District</t>
  </si>
  <si>
    <t>Randolph School District</t>
  </si>
  <si>
    <t>Sharon School District</t>
  </si>
  <si>
    <t>Stoughton School District</t>
  </si>
  <si>
    <t>Walpole School District</t>
  </si>
  <si>
    <t>Wellesley School District</t>
  </si>
  <si>
    <t>Westwood School District</t>
  </si>
  <si>
    <t>Weymouth School District</t>
  </si>
  <si>
    <t>Wrentham School District</t>
  </si>
  <si>
    <t>Arvin Union School District</t>
  </si>
  <si>
    <t>Bakersfield City School District</t>
  </si>
  <si>
    <t>Beardsley Elementary School District</t>
  </si>
  <si>
    <t>Belridge Elementary School District</t>
  </si>
  <si>
    <t>Blake Elementary School District</t>
  </si>
  <si>
    <t>Panama-Buena Vista School District</t>
  </si>
  <si>
    <t>Buttonwillow Union Elementary School District</t>
  </si>
  <si>
    <t>Caliente Union Elementary School District</t>
  </si>
  <si>
    <t>Delano Union Elementary School District</t>
  </si>
  <si>
    <t>Di Giorgio Elementary School District</t>
  </si>
  <si>
    <t>Edison Elementary School District</t>
  </si>
  <si>
    <t>Elk Hills Elementary School District</t>
  </si>
  <si>
    <t>Fairfax Elementary School District</t>
  </si>
  <si>
    <t>Fruitvale Elementary School District</t>
  </si>
  <si>
    <t>General Shafter Elementary School District</t>
  </si>
  <si>
    <t>Greenfield Union School District</t>
  </si>
  <si>
    <t>Kern High School District</t>
  </si>
  <si>
    <t>Kernville Union Elementary School District</t>
  </si>
  <si>
    <t>Lakeside Union School District</t>
  </si>
  <si>
    <t>Lamont Elementary School District</t>
  </si>
  <si>
    <t>Richland Union School District</t>
  </si>
  <si>
    <t>Lost Hills Union Elementary School District</t>
  </si>
  <si>
    <t>Maple Elementary School District</t>
  </si>
  <si>
    <t>Maricopa Unified School District</t>
  </si>
  <si>
    <t>McFarland Unified School District</t>
  </si>
  <si>
    <t>McKittrick Elementary School District</t>
  </si>
  <si>
    <t>Midway Elementary School District</t>
  </si>
  <si>
    <t>Mojave Unified School District</t>
  </si>
  <si>
    <t>Norris Elementary School District</t>
  </si>
  <si>
    <t>Pond Union Elementary School District</t>
  </si>
  <si>
    <t>Rio Bravo-Greeley Union Elementary School District</t>
  </si>
  <si>
    <t>Rosedale Union Elementary School District</t>
  </si>
  <si>
    <t>Semitropic Elementary School District</t>
  </si>
  <si>
    <t>South Fork Union School District</t>
  </si>
  <si>
    <t>Southern Kern Unified School District</t>
  </si>
  <si>
    <t>Standard Elementary School District</t>
  </si>
  <si>
    <t>Taft City School District</t>
  </si>
  <si>
    <t>Taft Union High School District</t>
  </si>
  <si>
    <t>Tehachapi Unified School District</t>
  </si>
  <si>
    <t>Vineland Elementary School District</t>
  </si>
  <si>
    <t>Wasco Union Elementary School District</t>
  </si>
  <si>
    <t>Wasco Union High School District</t>
  </si>
  <si>
    <t>El Tejon Unified School District</t>
  </si>
  <si>
    <t>Muroc Joint Unified School District</t>
  </si>
  <si>
    <t>Sierra Sands Unified School District</t>
  </si>
  <si>
    <t>Atlanta City School District</t>
  </si>
  <si>
    <t>Lemont-Bromberek Combined School District 113A</t>
  </si>
  <si>
    <t>Valley Home Joint Elementary School District</t>
  </si>
  <si>
    <t>St. Marys County Public Schools</t>
  </si>
  <si>
    <t>Bloomington Public School District</t>
  </si>
  <si>
    <t>Minnesota</t>
  </si>
  <si>
    <t>Brooklyn Center School District</t>
  </si>
  <si>
    <t>Edina Public School District</t>
  </si>
  <si>
    <t>Eden Prairie Public School District</t>
  </si>
  <si>
    <t>Hopkins Public School District</t>
  </si>
  <si>
    <t>Minneapolis Public School District</t>
  </si>
  <si>
    <t>Westonka Public School District</t>
  </si>
  <si>
    <t>Orono Public School District</t>
  </si>
  <si>
    <t>Osseo Public School District</t>
  </si>
  <si>
    <t>Richfield Public School District</t>
  </si>
  <si>
    <t>Robbinsdale Public School District</t>
  </si>
  <si>
    <t>St. Louis Park Public School District</t>
  </si>
  <si>
    <t>Wayzata Public School District</t>
  </si>
  <si>
    <t>Amityville Union Free School District</t>
  </si>
  <si>
    <t>Cold Spring Harbor Central School District</t>
  </si>
  <si>
    <t>Bering Strait School District</t>
  </si>
  <si>
    <t>Alaska</t>
  </si>
  <si>
    <t>Nome School District</t>
  </si>
  <si>
    <t>North Slope Borough School District</t>
  </si>
  <si>
    <t>Northwest Arctic Borough School District</t>
  </si>
  <si>
    <t>Elko County School District</t>
  </si>
  <si>
    <t>Nevada</t>
  </si>
  <si>
    <t>Delano Joint Union High School District</t>
  </si>
  <si>
    <t>Linns Valley-Poso Flat Union School District</t>
  </si>
  <si>
    <t>Hillsboro School District 1J</t>
  </si>
  <si>
    <t>Banks School District 13</t>
  </si>
  <si>
    <t>Forest Grove School District 15</t>
  </si>
  <si>
    <t>Philadelphia City School District</t>
  </si>
  <si>
    <t>Pennsylvania</t>
  </si>
  <si>
    <t>Beaverton School District 48J</t>
  </si>
  <si>
    <t>Anchorage School District</t>
  </si>
  <si>
    <t>Tigard-Tualatin School District 23J</t>
  </si>
  <si>
    <t>Quantico Marine Corps Center School District</t>
  </si>
  <si>
    <t>Prince William County Public Schools</t>
  </si>
  <si>
    <t>Aromas-San Juan Unified School District</t>
  </si>
  <si>
    <t>Sherwood School District 88J</t>
  </si>
  <si>
    <t>Baltimore County Public Schools</t>
  </si>
  <si>
    <t>South Country Central School District</t>
  </si>
  <si>
    <t>Mattituck-Cutchogue Union Free School District</t>
  </si>
  <si>
    <t>Eastport-South Manor Central School District</t>
  </si>
  <si>
    <t>Amagansett Union Free School District</t>
  </si>
  <si>
    <t>Babylon Union Free School District</t>
  </si>
  <si>
    <t>Bay Shore Union Free School District</t>
  </si>
  <si>
    <t>Bayport-Blue Point Union Free School District</t>
  </si>
  <si>
    <t>Brentwood Union Free School District</t>
  </si>
  <si>
    <t>Bridgehampton Union Free School District</t>
  </si>
  <si>
    <t>Center Moriches Union Free School District</t>
  </si>
  <si>
    <t>Central Islip Union Free School District</t>
  </si>
  <si>
    <t>Commack Union Free School District</t>
  </si>
  <si>
    <t>Connetquot Central School District</t>
  </si>
  <si>
    <t>Copiague Union Free School District</t>
  </si>
  <si>
    <t>Deer Park Union Free School District</t>
  </si>
  <si>
    <t>East Hampton Union Free School District</t>
  </si>
  <si>
    <t>East Islip Union Free School District</t>
  </si>
  <si>
    <t>East Moriches Union Free School District</t>
  </si>
  <si>
    <t>East Quogue Union Free School District</t>
  </si>
  <si>
    <t>Elwood Union Free School District</t>
  </si>
  <si>
    <t>Fishers Island Union Free School District</t>
  </si>
  <si>
    <t>Greenport Union Free School District</t>
  </si>
  <si>
    <t>Half Hollow Hills Central School District</t>
  </si>
  <si>
    <t>Hampton Bays Union Free School District</t>
  </si>
  <si>
    <t>Harborfields Central School District</t>
  </si>
  <si>
    <t>Hauppauge Union Free School District</t>
  </si>
  <si>
    <t>Huntington Union Free School District</t>
  </si>
  <si>
    <t>Islip Union Free School District</t>
  </si>
  <si>
    <t>Brookhaven-Comsewogue Union Free School District</t>
  </si>
  <si>
    <t>Kings Park Central School District</t>
  </si>
  <si>
    <t>Lindenhurst Union Free School District</t>
  </si>
  <si>
    <t>William Floyd Union Free School District</t>
  </si>
  <si>
    <t>Middle Country Central School District</t>
  </si>
  <si>
    <t>Longwood Central School District</t>
  </si>
  <si>
    <t>Miller Place Union Free School District</t>
  </si>
  <si>
    <t>Montauk Union Free School District</t>
  </si>
  <si>
    <t>Mount Sinai Union Free School District</t>
  </si>
  <si>
    <t>New Suffolk Common School District</t>
  </si>
  <si>
    <t>North Babylon Union Free School District</t>
  </si>
  <si>
    <t>Northport-East Northport Union Free School District</t>
  </si>
  <si>
    <t>Fire Island Union Free School District</t>
  </si>
  <si>
    <t>Oysterponds Union Free School District</t>
  </si>
  <si>
    <t>Patchogue-Medford Union Free School District</t>
  </si>
  <si>
    <t>Port Jefferson Union Free School District</t>
  </si>
  <si>
    <t>Quogue Union Free School District</t>
  </si>
  <si>
    <t>Remsenburg-Speonk Union Free School District</t>
  </si>
  <si>
    <t>Riverhead Central School District</t>
  </si>
  <si>
    <t>Rocky Point Union Free School District</t>
  </si>
  <si>
    <t>Sachem Central School District</t>
  </si>
  <si>
    <t>Sag Harbor Union Free School District</t>
  </si>
  <si>
    <t>Sagaponack Common School District</t>
  </si>
  <si>
    <t>Sayville Union Free School District</t>
  </si>
  <si>
    <t>Shelter Island Union Free School District</t>
  </si>
  <si>
    <t>Shoreham-Wading River Central School District</t>
  </si>
  <si>
    <t>Smithtown Central School District</t>
  </si>
  <si>
    <t>South Huntington Union Free School District</t>
  </si>
  <si>
    <t>Southampton Union Free School District</t>
  </si>
  <si>
    <t>Southold Union Free School District</t>
  </si>
  <si>
    <t>Springs Union Free School District</t>
  </si>
  <si>
    <t>Three Village Central School District</t>
  </si>
  <si>
    <t>Tuckahoe Common School District</t>
  </si>
  <si>
    <t>Wainscott Common School District</t>
  </si>
  <si>
    <t>West Babylon Union Free School District</t>
  </si>
  <si>
    <t>West Islip Union Free School District</t>
  </si>
  <si>
    <t>Westhampton Beach Union Free School District</t>
  </si>
  <si>
    <t>Wyandanch Union Free School District</t>
  </si>
  <si>
    <t>Pleasant Valley Joint Union Elementary School District</t>
  </si>
  <si>
    <t>Cedar Hill Independent School District</t>
  </si>
  <si>
    <t>Texas</t>
  </si>
  <si>
    <t>Coppell Independent School District</t>
  </si>
  <si>
    <t>Dallas Independent School District</t>
  </si>
  <si>
    <t>DeSoto Independent School District</t>
  </si>
  <si>
    <t>Duncanville Independent School District</t>
  </si>
  <si>
    <t>Garland Independent School District</t>
  </si>
  <si>
    <t>Grand Prairie Independent School District</t>
  </si>
  <si>
    <t>Highland Park Independent School District</t>
  </si>
  <si>
    <t>Irving Independent School District</t>
  </si>
  <si>
    <t>Lancaster Independent School District</t>
  </si>
  <si>
    <t>Mesquite Independent School District</t>
  </si>
  <si>
    <t>Richardson Independent School District</t>
  </si>
  <si>
    <t>Sunnyvale Independent School District</t>
  </si>
  <si>
    <t>Fairfax City Public Schools</t>
  </si>
  <si>
    <t>Manassas City Public Schools</t>
  </si>
  <si>
    <t>Manassas Park City Public Schools</t>
  </si>
  <si>
    <t>Allen Independent School District</t>
  </si>
  <si>
    <t>Anna Independent School District</t>
  </si>
  <si>
    <t>Farmersville Independent School District</t>
  </si>
  <si>
    <t>Lovejoy Independent School District</t>
  </si>
  <si>
    <t>McKinney Independent School District</t>
  </si>
  <si>
    <t>Melissa Independent School District</t>
  </si>
  <si>
    <t>Plano Independent School District</t>
  </si>
  <si>
    <t>Princeton Independent School District</t>
  </si>
  <si>
    <t>Wylie Independent School District</t>
  </si>
  <si>
    <t>Minnetonka Public School District</t>
  </si>
  <si>
    <t>Lake Elsinore Unified School District</t>
  </si>
  <si>
    <t>Temecula Valley Unified School District</t>
  </si>
  <si>
    <t>Murrieta Valley Unified School District</t>
  </si>
  <si>
    <t>Alvord Unified School District</t>
  </si>
  <si>
    <t>Banning Unified School District</t>
  </si>
  <si>
    <t>Corona-Norco Unified School District</t>
  </si>
  <si>
    <t>Desert Center Unified School District</t>
  </si>
  <si>
    <t>Desert Sands Unified School District</t>
  </si>
  <si>
    <t>Hemet Unified School District</t>
  </si>
  <si>
    <t>Jurupa Unified School District</t>
  </si>
  <si>
    <t>Menifee Union School District</t>
  </si>
  <si>
    <t>Moreno Valley Unified School District</t>
  </si>
  <si>
    <t>Nuview Union Elementary School District</t>
  </si>
  <si>
    <t>Palm Springs Unified School District</t>
  </si>
  <si>
    <t>Palo Verde Unified School District</t>
  </si>
  <si>
    <t>Perris Elementary School District</t>
  </si>
  <si>
    <t>Perris Union High School District</t>
  </si>
  <si>
    <t>Riverside Unified School District</t>
  </si>
  <si>
    <t>Romoland Elementary School District</t>
  </si>
  <si>
    <t>San Jacinto Unified School District</t>
  </si>
  <si>
    <t>Val Verde Unified School District</t>
  </si>
  <si>
    <t>Nashoba School District</t>
  </si>
  <si>
    <t>Community Independent School District</t>
  </si>
  <si>
    <t>Beaumont Unified School District</t>
  </si>
  <si>
    <t>Prosper Independent School District</t>
  </si>
  <si>
    <t>Manchester Essex Regional School District</t>
  </si>
  <si>
    <t>Amesbury School District</t>
  </si>
  <si>
    <t>Andover School District</t>
  </si>
  <si>
    <t>Beverly School District</t>
  </si>
  <si>
    <t>Boxford School District</t>
  </si>
  <si>
    <t>Danvers School District</t>
  </si>
  <si>
    <t>Georgetown School District</t>
  </si>
  <si>
    <t>Gloucester School District</t>
  </si>
  <si>
    <t>Hamilton-Wenham School District</t>
  </si>
  <si>
    <t>Haverhill School District</t>
  </si>
  <si>
    <t>Ipswich School District</t>
  </si>
  <si>
    <t>Lawrence School District</t>
  </si>
  <si>
    <t>Lynn School District</t>
  </si>
  <si>
    <t>Lynnfield School District</t>
  </si>
  <si>
    <t>Marblehead School District</t>
  </si>
  <si>
    <t>Masconomet School District</t>
  </si>
  <si>
    <t>Methuen School District</t>
  </si>
  <si>
    <t>Middleton School District</t>
  </si>
  <si>
    <t>Nahant School District</t>
  </si>
  <si>
    <t>Newburyport School District</t>
  </si>
  <si>
    <t>North Andover School District</t>
  </si>
  <si>
    <t>Peabody School District</t>
  </si>
  <si>
    <t>Pentucket School District</t>
  </si>
  <si>
    <t>Rockport School District</t>
  </si>
  <si>
    <t>Salem School District</t>
  </si>
  <si>
    <t>Saugus School District</t>
  </si>
  <si>
    <t>Swampscott School District</t>
  </si>
  <si>
    <t>Topsfield School District</t>
  </si>
  <si>
    <t>Triton School District</t>
  </si>
  <si>
    <t>Coachella Valley Unified School District</t>
  </si>
  <si>
    <t>Aldine Independent School District</t>
  </si>
  <si>
    <t>Alief Independent School District</t>
  </si>
  <si>
    <t>Blue Ridge Independent School District</t>
  </si>
  <si>
    <t>Celina Independent School District</t>
  </si>
  <si>
    <t>Channelview Independent School District</t>
  </si>
  <si>
    <t>Crosby Independent School District</t>
  </si>
  <si>
    <t>Cypress-Fairbanks Independent School District</t>
  </si>
  <si>
    <t>Deer Park Independent School District</t>
  </si>
  <si>
    <t>Galena Park Independent School District</t>
  </si>
  <si>
    <t>Houston Independent School District</t>
  </si>
  <si>
    <t>Huffman Independent School District</t>
  </si>
  <si>
    <t>Humble Independent School District</t>
  </si>
  <si>
    <t>Klein Independent School District</t>
  </si>
  <si>
    <t>La Porte Independent School District</t>
  </si>
  <si>
    <t>Pasadena Independent School District</t>
  </si>
  <si>
    <t>Sheldon Independent School District</t>
  </si>
  <si>
    <t>Spring Branch Independent School District</t>
  </si>
  <si>
    <t>Spring Independent School District</t>
  </si>
  <si>
    <t>St. Anthony-New Brighton Schools</t>
  </si>
  <si>
    <t>Fife Public Schools</t>
  </si>
  <si>
    <t>Point Arena Joint Union High School District</t>
  </si>
  <si>
    <t>Barrington Community Unit School District 220</t>
  </si>
  <si>
    <t>Tomball Independent School District</t>
  </si>
  <si>
    <t>Lammersville Joint Unified School District</t>
  </si>
  <si>
    <t>Pleasant Grove Joint Union Elementary School District</t>
  </si>
  <si>
    <t>Beach Park Community Consolidated School District 3</t>
  </si>
  <si>
    <t>North Chicago School District 187</t>
  </si>
  <si>
    <t>North Shore School District 112</t>
  </si>
  <si>
    <t>Antioch Community Consolidated School District 34</t>
  </si>
  <si>
    <t>Antioch Community High School District 117</t>
  </si>
  <si>
    <t>Aptakisic-Tripp Community Consolidated School District</t>
  </si>
  <si>
    <t>Bannockburn School District 106</t>
  </si>
  <si>
    <t>Big Hollow School District 38</t>
  </si>
  <si>
    <t>Deerfield School District 109</t>
  </si>
  <si>
    <t>Diamond Lake School District 76</t>
  </si>
  <si>
    <t>Emmons School District 33</t>
  </si>
  <si>
    <t>Fox Lake Grade School District 114</t>
  </si>
  <si>
    <t>Fremont School District 79</t>
  </si>
  <si>
    <t>Gavin School District 37</t>
  </si>
  <si>
    <t>Grant Community High School District 124</t>
  </si>
  <si>
    <t>Grass Lake School District 36</t>
  </si>
  <si>
    <t>Grayslake Consolidated Community School District 46</t>
  </si>
  <si>
    <t>Grayslake Community High School District 127</t>
  </si>
  <si>
    <t>Gurnee School District 56</t>
  </si>
  <si>
    <t>Hawthorn Community Consolidated School District 73</t>
  </si>
  <si>
    <t>Township High School District 113</t>
  </si>
  <si>
    <t>Kildeer Countryside Community Consolidated School District 96</t>
  </si>
  <si>
    <t>Lake Bluff Elementary School District 65</t>
  </si>
  <si>
    <t>Lake Forest School District 67</t>
  </si>
  <si>
    <t>Lake Forest Community High School District 115</t>
  </si>
  <si>
    <t>Lake Villa Community Consolidated School District 41</t>
  </si>
  <si>
    <t>Lake Zurich Community Unit School District 95</t>
  </si>
  <si>
    <t>Libertyville School District 70</t>
  </si>
  <si>
    <t>Libertyville Community High School District 128</t>
  </si>
  <si>
    <t>Lincolnshire-Prairieview School District 103</t>
  </si>
  <si>
    <t>Millburn Community Consolidated School District 24</t>
  </si>
  <si>
    <t>Mundelein Elementary School District 75</t>
  </si>
  <si>
    <t>Mundelein Consolidated High School District 120</t>
  </si>
  <si>
    <t>Oak Grove School District 68</t>
  </si>
  <si>
    <t>Adlai E. Stevenson High School District 125</t>
  </si>
  <si>
    <t>Rondout School District 72</t>
  </si>
  <si>
    <t>Round Lake Community Unit School District 116</t>
  </si>
  <si>
    <t>Warren Township High School District 121</t>
  </si>
  <si>
    <t>Waukegan Community Unit School District 60</t>
  </si>
  <si>
    <t>Winthrop Harbor School District 1</t>
  </si>
  <si>
    <t>Woodland Community Consolidated School District 50</t>
  </si>
  <si>
    <t>Zion Elementary School District 6</t>
  </si>
  <si>
    <t>Zion-Benton Township High School District 126</t>
  </si>
  <si>
    <t>St. Charles Parish School District</t>
  </si>
  <si>
    <t>Louisiana</t>
  </si>
  <si>
    <t>Tracy Unified School District</t>
  </si>
  <si>
    <t>Banta Elementary School District</t>
  </si>
  <si>
    <t>Escalon Unified School District</t>
  </si>
  <si>
    <t>Lincoln Unified School District</t>
  </si>
  <si>
    <t>Linden Unified School District</t>
  </si>
  <si>
    <t>Lodi Unified School District</t>
  </si>
  <si>
    <t>Manteca Unified School District</t>
  </si>
  <si>
    <t>New Hope Elementary School District</t>
  </si>
  <si>
    <t>New Jerusalem Elementary School District</t>
  </si>
  <si>
    <t>Oak View Union Elementary School District</t>
  </si>
  <si>
    <t>Ripon Unified School District</t>
  </si>
  <si>
    <t>Stockton Unified School District</t>
  </si>
  <si>
    <t>Goose Creek Consolidated Independent School District</t>
  </si>
  <si>
    <t>Denver County School District 1</t>
  </si>
  <si>
    <t>Colorado</t>
  </si>
  <si>
    <t>Berlin School District</t>
  </si>
  <si>
    <t>Bloomfield School District</t>
  </si>
  <si>
    <t>Bristol School District</t>
  </si>
  <si>
    <t>East Granby School District</t>
  </si>
  <si>
    <t>East Hartford School District</t>
  </si>
  <si>
    <t>East Windsor School District</t>
  </si>
  <si>
    <t>Enfield School District</t>
  </si>
  <si>
    <t>Farmington School District</t>
  </si>
  <si>
    <t>Glastonbury School District</t>
  </si>
  <si>
    <t>Granby School District</t>
  </si>
  <si>
    <t>Hartford School District</t>
  </si>
  <si>
    <t>Hartland School District</t>
  </si>
  <si>
    <t>Manchester School District</t>
  </si>
  <si>
    <t>New Britain School District</t>
  </si>
  <si>
    <t>Newington School District</t>
  </si>
  <si>
    <t>Rocky Hill School District</t>
  </si>
  <si>
    <t>Simsbury School District</t>
  </si>
  <si>
    <t>South Windsor School District</t>
  </si>
  <si>
    <t>Southington School District</t>
  </si>
  <si>
    <t>Suffield School District</t>
  </si>
  <si>
    <t>West Hartford School District</t>
  </si>
  <si>
    <t>Wethersfield School District</t>
  </si>
  <si>
    <t>Windsor School District</t>
  </si>
  <si>
    <t>Windsor Locks School District</t>
  </si>
  <si>
    <t>East Nicolaus Joint Union High School District</t>
  </si>
  <si>
    <t>Tahoe-Truckee Unified School District</t>
  </si>
  <si>
    <t>Farmersville Unified School District</t>
  </si>
  <si>
    <t>Porterville Unified School District</t>
  </si>
  <si>
    <t>Woodlake Unified School District</t>
  </si>
  <si>
    <t>Exeter Unified School District</t>
  </si>
  <si>
    <t>Allensworth Elementary School District</t>
  </si>
  <si>
    <t>Alpaugh Unified School District</t>
  </si>
  <si>
    <t>Alta Vista Elementary School District</t>
  </si>
  <si>
    <t>Buena Vista Elementary School District</t>
  </si>
  <si>
    <t>Burton Elementary School District</t>
  </si>
  <si>
    <t>Columbine Elementary School District</t>
  </si>
  <si>
    <t>Ducor Union Elementary School District</t>
  </si>
  <si>
    <t>Earlimart Elementary School District</t>
  </si>
  <si>
    <t>Hot Springs Elementary School District</t>
  </si>
  <si>
    <t>Kings River Union Elementary School District</t>
  </si>
  <si>
    <t>Lindsay Unified School District</t>
  </si>
  <si>
    <t>Oak Valley Union Elementary School District</t>
  </si>
  <si>
    <t>Outside Creek Elementary School District</t>
  </si>
  <si>
    <t>Palo Verde Union Elementary School District</t>
  </si>
  <si>
    <t>Pixley Union Elementary School District</t>
  </si>
  <si>
    <t>Pleasant View Elementary School District</t>
  </si>
  <si>
    <t>Richgrove Elementary School District</t>
  </si>
  <si>
    <t>Rockford Elementary School District</t>
  </si>
  <si>
    <t>Saucelito Elementary School District</t>
  </si>
  <si>
    <t>Sequoia Union Elementary School District</t>
  </si>
  <si>
    <t>Springville Union Elementary School District</t>
  </si>
  <si>
    <t>Stone Corral Elementary School District</t>
  </si>
  <si>
    <t>Strathmore Union Elementary School District</t>
  </si>
  <si>
    <t>Sundale Union Elementary School District</t>
  </si>
  <si>
    <t>Sunnyside Union Elementary School District</t>
  </si>
  <si>
    <t>Terra Bella Union Elementary School District</t>
  </si>
  <si>
    <t>Three Rivers Union Elementary School District</t>
  </si>
  <si>
    <t>Tipton Elementary School District</t>
  </si>
  <si>
    <t>Tulare City Elementary School District</t>
  </si>
  <si>
    <t>Visalia Unified School District</t>
  </si>
  <si>
    <t>Woodville Elementary School District</t>
  </si>
  <si>
    <t>Finley School District</t>
  </si>
  <si>
    <t>Kennewick School District</t>
  </si>
  <si>
    <t>Kiona-Benton City School District</t>
  </si>
  <si>
    <t>Paterson School District</t>
  </si>
  <si>
    <t>Richland School District</t>
  </si>
  <si>
    <t>Dinuba Unified School District</t>
  </si>
  <si>
    <t>Anderson Valley Unified School District</t>
  </si>
  <si>
    <t>Arena Union Elementary School District</t>
  </si>
  <si>
    <t>Brittan Elementary School District</t>
  </si>
  <si>
    <t>Browns Elementary School District</t>
  </si>
  <si>
    <t>Camptonville Elementary School District</t>
  </si>
  <si>
    <t>Leggett Valley Unified School District</t>
  </si>
  <si>
    <t>Cutler-Orosi Joint Unified School District</t>
  </si>
  <si>
    <t>Fort Bragg Unified School District</t>
  </si>
  <si>
    <t>Franklin Elementary School District</t>
  </si>
  <si>
    <t>Live Oak Unified School District</t>
  </si>
  <si>
    <t>Manchester Union Elementary School District</t>
  </si>
  <si>
    <t>Marcum-Illinois Union Elementary School District</t>
  </si>
  <si>
    <t>Mendocino Unified School District</t>
  </si>
  <si>
    <t>Meridian Elementary School District</t>
  </si>
  <si>
    <t>Nuestro Elementary School District</t>
  </si>
  <si>
    <t>Plumas Lake Elementary School District</t>
  </si>
  <si>
    <t>Potter Valley Community Unified School District</t>
  </si>
  <si>
    <t>Round Valley Unified School District</t>
  </si>
  <si>
    <t>Sutter Union High School District</t>
  </si>
  <si>
    <t>Traver Joint Elementary School District</t>
  </si>
  <si>
    <t>Tulare Joint Union High School District</t>
  </si>
  <si>
    <t>Ukiah Unified School District</t>
  </si>
  <si>
    <t>Wheatland Elementary School District</t>
  </si>
  <si>
    <t>Wheatland Union High School District</t>
  </si>
  <si>
    <t>Willits Unified School District</t>
  </si>
  <si>
    <t>Laytonville Unified School District</t>
  </si>
  <si>
    <t>Winship Robbins Elementary School District</t>
  </si>
  <si>
    <t>Yuba City Unified School District</t>
  </si>
  <si>
    <t>Monson-Sultana Joint Union Elementary School District</t>
  </si>
  <si>
    <t>Waukena Joint Union Elementary School District</t>
  </si>
  <si>
    <t>Clarke County Public Schools</t>
  </si>
  <si>
    <t>Rappahannock County Public Schools</t>
  </si>
  <si>
    <t>Warren County Public Schools</t>
  </si>
  <si>
    <t>Prosser School District</t>
  </si>
  <si>
    <t>Marysville Joint Unified School District</t>
  </si>
  <si>
    <t>Bloomingdale Borough School District</t>
  </si>
  <si>
    <t>Clifton City School District</t>
  </si>
  <si>
    <t>Haledon Borough School District</t>
  </si>
  <si>
    <t>Hawthorne Borough School District</t>
  </si>
  <si>
    <t>Lakeland Regional School District</t>
  </si>
  <si>
    <t>Little Falls Township School District</t>
  </si>
  <si>
    <t>North Haledon Borough School District</t>
  </si>
  <si>
    <t>Passaic City School District</t>
  </si>
  <si>
    <t>Passaic Valley Regional School District</t>
  </si>
  <si>
    <t>Passaic County Manchester Regional School District</t>
  </si>
  <si>
    <t>Paterson City School District</t>
  </si>
  <si>
    <t>Pompton Lakes Borough School District</t>
  </si>
  <si>
    <t>Prospect Park Borough School District</t>
  </si>
  <si>
    <t>Ringwood Borough School District</t>
  </si>
  <si>
    <t>Totowa Borough School District</t>
  </si>
  <si>
    <t>Wanaque Borough School District</t>
  </si>
  <si>
    <t>Wayne Township School District</t>
  </si>
  <si>
    <t>West Milford Township School District</t>
  </si>
  <si>
    <t>Woodland Park Borough School District</t>
  </si>
  <si>
    <t>Chester-Upland School District</t>
  </si>
  <si>
    <t>Chichester School District</t>
  </si>
  <si>
    <t>Garnet Valley School District</t>
  </si>
  <si>
    <t>Haverford Township School District</t>
  </si>
  <si>
    <t>Interboro School District</t>
  </si>
  <si>
    <t>Marple Newtown School District</t>
  </si>
  <si>
    <t>Penn-Delco School District</t>
  </si>
  <si>
    <t>Radnor Township School District</t>
  </si>
  <si>
    <t>Ridley School District</t>
  </si>
  <si>
    <t>Rose Tree Media School District</t>
  </si>
  <si>
    <t>Southeast Delco School District</t>
  </si>
  <si>
    <t>Springfield School District</t>
  </si>
  <si>
    <t>Upper Darby School District</t>
  </si>
  <si>
    <t>Wallingford-Swarthmore School District</t>
  </si>
  <si>
    <t>William Penn School District</t>
  </si>
  <si>
    <t>Shandon Joint Unified School District</t>
  </si>
  <si>
    <t>Abington School District</t>
  </si>
  <si>
    <t>Wissahickon School District</t>
  </si>
  <si>
    <t>Bryn Athyn School District</t>
  </si>
  <si>
    <t>Cheltenham Township School District</t>
  </si>
  <si>
    <t>Hatboro-Horsham School District</t>
  </si>
  <si>
    <t>Jenkintown School District</t>
  </si>
  <si>
    <t>Lower Merion School District</t>
  </si>
  <si>
    <t>Lower Moreland Township School District</t>
  </si>
  <si>
    <t>Methacton School District</t>
  </si>
  <si>
    <t>Norristown Area School District</t>
  </si>
  <si>
    <t>Perkiomen Valley School District</t>
  </si>
  <si>
    <t>Colonial School District</t>
  </si>
  <si>
    <t>Pottsgrove School District</t>
  </si>
  <si>
    <t>Pottstown School District</t>
  </si>
  <si>
    <t>Upper Dublin School District</t>
  </si>
  <si>
    <t>Upper Merion Area School District</t>
  </si>
  <si>
    <t>Upper Moreland Township School District</t>
  </si>
  <si>
    <t>North Penn School District</t>
  </si>
  <si>
    <t>Spring-Ford Area School District</t>
  </si>
  <si>
    <t>Frisco Independent School District</t>
  </si>
  <si>
    <t>Delhi Unified School District</t>
  </si>
  <si>
    <t>Atwater Elementary School District</t>
  </si>
  <si>
    <t>Ballico-Cressey Elementary School District</t>
  </si>
  <si>
    <t>Bitterwater-Tully Union Elementary School District</t>
  </si>
  <si>
    <t>Cienega Union Elementary School District</t>
  </si>
  <si>
    <t>El Nido Elementary School District</t>
  </si>
  <si>
    <t>Gustine Unified School District</t>
  </si>
  <si>
    <t>Hilmar Unified School District</t>
  </si>
  <si>
    <t>Hollister School District</t>
  </si>
  <si>
    <t>Le Grand Union Elementary School District</t>
  </si>
  <si>
    <t>Le Grand Union High School District</t>
  </si>
  <si>
    <t>Livingston Union School District</t>
  </si>
  <si>
    <t>Los Banos Unified School District</t>
  </si>
  <si>
    <t>McSwain Union Elementary School District</t>
  </si>
  <si>
    <t>Merced City Elementary School District</t>
  </si>
  <si>
    <t>Merced River Union Elementary School District</t>
  </si>
  <si>
    <t>Merced Union High School District</t>
  </si>
  <si>
    <t>North County Joint Union Elementary School District</t>
  </si>
  <si>
    <t>Panoche Elementary School District</t>
  </si>
  <si>
    <t>Plainsburg Union Elementary School District</t>
  </si>
  <si>
    <t>Planada Elementary School District</t>
  </si>
  <si>
    <t>San Benito High School District</t>
  </si>
  <si>
    <t>Snelling-Merced Falls Union Elementary School District</t>
  </si>
  <si>
    <t>Southside Elementary School District</t>
  </si>
  <si>
    <t>Tres Pinos Union Elementary School District</t>
  </si>
  <si>
    <t>Weaver Union Elementary School District</t>
  </si>
  <si>
    <t>Willow Grove Union Elementary School District</t>
  </si>
  <si>
    <t>Winton School District</t>
  </si>
  <si>
    <t>Ansonia School District</t>
  </si>
  <si>
    <t>Bethany School District</t>
  </si>
  <si>
    <t>Branford School District</t>
  </si>
  <si>
    <t>Cheshire School District</t>
  </si>
  <si>
    <t>Derby School District</t>
  </si>
  <si>
    <t>East Haven School District</t>
  </si>
  <si>
    <t>Guilford School District</t>
  </si>
  <si>
    <t>Hamden School District</t>
  </si>
  <si>
    <t>Madison School District</t>
  </si>
  <si>
    <t>Meriden School District</t>
  </si>
  <si>
    <t>Milford School District</t>
  </si>
  <si>
    <t>Naugatuck School District</t>
  </si>
  <si>
    <t>New Haven School District</t>
  </si>
  <si>
    <t>North Branford School District</t>
  </si>
  <si>
    <t>North Haven School District</t>
  </si>
  <si>
    <t>Orange School District</t>
  </si>
  <si>
    <t>Oxford School District</t>
  </si>
  <si>
    <t>Regional School District 15</t>
  </si>
  <si>
    <t>Regional School District 16</t>
  </si>
  <si>
    <t>Regional High School District 05</t>
  </si>
  <si>
    <t>Seymour School District</t>
  </si>
  <si>
    <t>Wallingford School District</t>
  </si>
  <si>
    <t>Waterbury School District</t>
  </si>
  <si>
    <t>West Haven School District</t>
  </si>
  <si>
    <t>Wolcott School District</t>
  </si>
  <si>
    <t>Woodbridge School District</t>
  </si>
  <si>
    <t>Appoquinimink School District</t>
  </si>
  <si>
    <t>Delaware</t>
  </si>
  <si>
    <t>Christina School District</t>
  </si>
  <si>
    <t>Brandywine School District</t>
  </si>
  <si>
    <t>Red Clay Consolidated School District</t>
  </si>
  <si>
    <t>Haverstraw-Stony Point Central School District (North Rockland)</t>
  </si>
  <si>
    <t>Nanuet Union Free School District</t>
  </si>
  <si>
    <t>Clarkstown Central School District</t>
  </si>
  <si>
    <t>Nyack Union Free School District</t>
  </si>
  <si>
    <t>Pearl River Union Free School District</t>
  </si>
  <si>
    <t>South Orangetown Central School District</t>
  </si>
  <si>
    <t>East Ramapo Central School District (Spring Valley)</t>
  </si>
  <si>
    <t>Suffern Central School District</t>
  </si>
  <si>
    <t>Steger School District 194</t>
  </si>
  <si>
    <t>Anoka-Hennepin Public School District</t>
  </si>
  <si>
    <t>Souderton Area School District</t>
  </si>
  <si>
    <t>Austin Independent School District</t>
  </si>
  <si>
    <t>Del Valle Independent School District</t>
  </si>
  <si>
    <t>Eanes Independent School District</t>
  </si>
  <si>
    <t>Lago Vista Independent School District</t>
  </si>
  <si>
    <t>Lake Travis Independent School District</t>
  </si>
  <si>
    <t>Manor Independent School District</t>
  </si>
  <si>
    <t>Brockton School District</t>
  </si>
  <si>
    <t>Carver School District</t>
  </si>
  <si>
    <t>Duxbury School District</t>
  </si>
  <si>
    <t>East Bridgewater School District</t>
  </si>
  <si>
    <t>Halifax School District</t>
  </si>
  <si>
    <t>Hanover School District</t>
  </si>
  <si>
    <t>Hingham School District</t>
  </si>
  <si>
    <t>Hull School District</t>
  </si>
  <si>
    <t>Kingston School District</t>
  </si>
  <si>
    <t>Marion School District</t>
  </si>
  <si>
    <t>Marshfield School District</t>
  </si>
  <si>
    <t>Mattapoisett School District</t>
  </si>
  <si>
    <t>Middleborough School District</t>
  </si>
  <si>
    <t>Norwell School District</t>
  </si>
  <si>
    <t>Old Rochester School District</t>
  </si>
  <si>
    <t>Pembroke School District</t>
  </si>
  <si>
    <t>Plymouth School District</t>
  </si>
  <si>
    <t>Plympton School District</t>
  </si>
  <si>
    <t>Rochester School District</t>
  </si>
  <si>
    <t>Rockland School District</t>
  </si>
  <si>
    <t>Scituate School District</t>
  </si>
  <si>
    <t>Silver Lake School District</t>
  </si>
  <si>
    <t>Wareham School District</t>
  </si>
  <si>
    <t>West Bridgewater School District</t>
  </si>
  <si>
    <t>Whitman-Hanson School District</t>
  </si>
  <si>
    <t>Charlotte-Mecklenburg Schools</t>
  </si>
  <si>
    <t>Pflugerville Independent School District</t>
  </si>
  <si>
    <t>Rockwall Independent School District</t>
  </si>
  <si>
    <t>Dos Palos-Oro Loma Joint Unified School District</t>
  </si>
  <si>
    <t>Baltimore City Public Schools</t>
  </si>
  <si>
    <t>Jordan Public School District</t>
  </si>
  <si>
    <t>Prior Lake-Savage Area Schools</t>
  </si>
  <si>
    <t>Shakopee Public School District</t>
  </si>
  <si>
    <t>Carrollton-Farmers Branch Independent School District</t>
  </si>
  <si>
    <t>Edmonds School District</t>
  </si>
  <si>
    <t>Granite Falls School District</t>
  </si>
  <si>
    <t>Index School District</t>
  </si>
  <si>
    <t>Lake Stevens School District</t>
  </si>
  <si>
    <t>Lakewood School District</t>
  </si>
  <si>
    <t>Marysville School District</t>
  </si>
  <si>
    <t>Mukilteo School District</t>
  </si>
  <si>
    <t>Snohomish School District</t>
  </si>
  <si>
    <t>Sultan School District</t>
  </si>
  <si>
    <t>Coast Unified School District</t>
  </si>
  <si>
    <t>Atascadero Unified School District</t>
  </si>
  <si>
    <t>Cayucos Elementary School District</t>
  </si>
  <si>
    <t>Lucia Mar Unified School District</t>
  </si>
  <si>
    <t>San Luis Coastal Unified School District</t>
  </si>
  <si>
    <t>San Miguel Joint Union Elementary School District</t>
  </si>
  <si>
    <t>Templeton Unified School District</t>
  </si>
  <si>
    <t>Paso Robles Joint Unified School District</t>
  </si>
  <si>
    <t>Franconia Public School District</t>
  </si>
  <si>
    <t>Hawaii Department of Education</t>
  </si>
  <si>
    <t>Hawaii</t>
  </si>
  <si>
    <t>Rockford Public School District</t>
  </si>
  <si>
    <t>Audubon Borough School District</t>
  </si>
  <si>
    <t>Barrington Borough School District</t>
  </si>
  <si>
    <t>Bellmawr Borough School District</t>
  </si>
  <si>
    <t>Berlin Borough School District</t>
  </si>
  <si>
    <t>Berlin Township School District</t>
  </si>
  <si>
    <t>Black Horse Pike Regional School District</t>
  </si>
  <si>
    <t>Brooklawn Borough School District</t>
  </si>
  <si>
    <t>Camden City School District</t>
  </si>
  <si>
    <t>Sterling High School School District</t>
  </si>
  <si>
    <t>Cherry Hill Township School District</t>
  </si>
  <si>
    <t>Chesilhurst Borough School District</t>
  </si>
  <si>
    <t>Clementon Borough School District</t>
  </si>
  <si>
    <t>Collingswood Borough School District</t>
  </si>
  <si>
    <t>Eastern Camden County Regional School District</t>
  </si>
  <si>
    <t>Gibbsboro Borough School District</t>
  </si>
  <si>
    <t>Gloucester City School District</t>
  </si>
  <si>
    <t>Gloucester Township School District</t>
  </si>
  <si>
    <t>Haddon Heights Borough School District</t>
  </si>
  <si>
    <t>Haddon Township School District</t>
  </si>
  <si>
    <t>Haddonfield Borough School District</t>
  </si>
  <si>
    <t>Hi-Nella Borough School District</t>
  </si>
  <si>
    <t>Laurel Springs Borough School District</t>
  </si>
  <si>
    <t>Lawnside Borough School District</t>
  </si>
  <si>
    <t>Lindenwold Borough School District</t>
  </si>
  <si>
    <t>Magnolia Borough School District</t>
  </si>
  <si>
    <t>Merchantville Borough School District</t>
  </si>
  <si>
    <t>Mount Ephraim Borough School District</t>
  </si>
  <si>
    <t>Oaklyn Borough School District</t>
  </si>
  <si>
    <t>Pennsauken Township School District</t>
  </si>
  <si>
    <t>Pine Hill Borough School District</t>
  </si>
  <si>
    <t>Pine Valley Borough School District</t>
  </si>
  <si>
    <t>Runnemede Borough School District</t>
  </si>
  <si>
    <t>Somerdale Borough School District</t>
  </si>
  <si>
    <t>Stratford Borough School District</t>
  </si>
  <si>
    <t>Voorhees Township School District</t>
  </si>
  <si>
    <t>Waterford Township School District</t>
  </si>
  <si>
    <t>Winslow Township School District</t>
  </si>
  <si>
    <t>Woodlynne Borough School District</t>
  </si>
  <si>
    <t>Chisago Lakes School District</t>
  </si>
  <si>
    <t>Arlington Central School District</t>
  </si>
  <si>
    <t>Beacon City School District</t>
  </si>
  <si>
    <t>Spackenkill Union Free School District</t>
  </si>
  <si>
    <t>Dover Union Free School District</t>
  </si>
  <si>
    <t>Hyde Park Central School District</t>
  </si>
  <si>
    <t>Millbrook Central School District</t>
  </si>
  <si>
    <t>Poughkeepsie City School District</t>
  </si>
  <si>
    <t>Rhinebeck Central School District</t>
  </si>
  <si>
    <t>Waconia Public School District</t>
  </si>
  <si>
    <t>Wappingers Central School District</t>
  </si>
  <si>
    <t>Gaston School District 511J</t>
  </si>
  <si>
    <t>Upper Perkiomen School District</t>
  </si>
  <si>
    <t>Regional School District 10</t>
  </si>
  <si>
    <t>Pawling Central School District</t>
  </si>
  <si>
    <t>Royse City Independent School District</t>
  </si>
  <si>
    <t>Brawley Elementary School District</t>
  </si>
  <si>
    <t>Brawley Union High School District</t>
  </si>
  <si>
    <t>Calexico Unified School District</t>
  </si>
  <si>
    <t>Calipatria Unified School District</t>
  </si>
  <si>
    <t>Central Union High School District</t>
  </si>
  <si>
    <t>El Centro Elementary School District</t>
  </si>
  <si>
    <t>Heber Elementary School District</t>
  </si>
  <si>
    <t>Holtville Unified School District</t>
  </si>
  <si>
    <t>Imperial Unified School District</t>
  </si>
  <si>
    <t>Magnolia Union Elementary School District</t>
  </si>
  <si>
    <t>McCabe Union Elementary School District</t>
  </si>
  <si>
    <t>Meadows Union Elementary School District</t>
  </si>
  <si>
    <t>Mulberry Elementary School District</t>
  </si>
  <si>
    <t>San Pasqual Valley Unified School District</t>
  </si>
  <si>
    <t>Seeley Union Elementary School District</t>
  </si>
  <si>
    <t>Westmorland Union Elementary School District</t>
  </si>
  <si>
    <t>Hinsdale Community Consolidated School District 181</t>
  </si>
  <si>
    <t>Unionville-Chadds Ford School District</t>
  </si>
  <si>
    <t>West Chester Area School District</t>
  </si>
  <si>
    <t>Burrillville School District</t>
  </si>
  <si>
    <t>Rhode Island</t>
  </si>
  <si>
    <t>Central Falls School District</t>
  </si>
  <si>
    <t>Cranston School District</t>
  </si>
  <si>
    <t>Cumberland School District</t>
  </si>
  <si>
    <t>East Providence School District</t>
  </si>
  <si>
    <t>Foster Elementary School District</t>
  </si>
  <si>
    <t>Foster-Glocester Regional School District</t>
  </si>
  <si>
    <t>Glocester Elementary School District</t>
  </si>
  <si>
    <t>Johnston School District</t>
  </si>
  <si>
    <t>North Providence School District</t>
  </si>
  <si>
    <t>North Smithfield School District</t>
  </si>
  <si>
    <t>Pawtucket School District</t>
  </si>
  <si>
    <t>Providence School District</t>
  </si>
  <si>
    <t>Smithfield School District</t>
  </si>
  <si>
    <t>Woonsocket School District</t>
  </si>
  <si>
    <t>Kit Carson Union Elementary School District</t>
  </si>
  <si>
    <t>Yucaipa-Calimesa Joint Unified School District</t>
  </si>
  <si>
    <t>Douglas County School District RE-1</t>
  </si>
  <si>
    <t>Avon Grove School District</t>
  </si>
  <si>
    <t>Coatesville Area School District</t>
  </si>
  <si>
    <t>Downingtown Area School District</t>
  </si>
  <si>
    <t>Great Valley School District</t>
  </si>
  <si>
    <t>Kennett Consolidated School District</t>
  </si>
  <si>
    <t>Owen J. Roberts School District</t>
  </si>
  <si>
    <t>Oxford Area School District</t>
  </si>
  <si>
    <t>Phoenixville Area School District</t>
  </si>
  <si>
    <t>Tredyffrin-Easttown School District</t>
  </si>
  <si>
    <t>Katy Independent School District</t>
  </si>
  <si>
    <t>School District U-46</t>
  </si>
  <si>
    <t>Harford County Public Schools</t>
  </si>
  <si>
    <t>Canby School District 86</t>
  </si>
  <si>
    <t>Colton School District 53</t>
  </si>
  <si>
    <t>Estacada School District 108</t>
  </si>
  <si>
    <t>Gladstone School District 115</t>
  </si>
  <si>
    <t>Lake Oswego School District 7J</t>
  </si>
  <si>
    <t>Molalla River School District 35</t>
  </si>
  <si>
    <t>North Clackamas School District 12</t>
  </si>
  <si>
    <t>Oregon City School District 62</t>
  </si>
  <si>
    <t>Oregon Trail School District 46</t>
  </si>
  <si>
    <t>West Linn School District 3J</t>
  </si>
  <si>
    <t>Centennial Public School District</t>
  </si>
  <si>
    <t>Columbia Heights Public School District</t>
  </si>
  <si>
    <t>Fridley Public School District</t>
  </si>
  <si>
    <t>North Branch Public Schools</t>
  </si>
  <si>
    <t>Spring Lake Park Public Schools</t>
  </si>
  <si>
    <t>Powers Lake Public School District 27</t>
  </si>
  <si>
    <t>North Dakota</t>
  </si>
  <si>
    <t>Alexander Public School District 2</t>
  </si>
  <si>
    <t>Beach Public School District 3</t>
  </si>
  <si>
    <t>Billings County Public School District 1</t>
  </si>
  <si>
    <t>Bowbells Public School District 14</t>
  </si>
  <si>
    <t>Burke Central Public School District 36</t>
  </si>
  <si>
    <t>Earl Public School District 18</t>
  </si>
  <si>
    <t>Horse Creek Public School District 32</t>
  </si>
  <si>
    <t>Lonetree Public School District 6</t>
  </si>
  <si>
    <t>McKenzie County Public School District 1</t>
  </si>
  <si>
    <t>New Town Public School District 1</t>
  </si>
  <si>
    <t>Stanley Public School District 2</t>
  </si>
  <si>
    <t>Yellowstone Public School District 14</t>
  </si>
  <si>
    <t>Hesperia Unified School District</t>
  </si>
  <si>
    <t>Lucerne Valley Unified School District</t>
  </si>
  <si>
    <t>Upland Unified School District</t>
  </si>
  <si>
    <t>Apple Valley Unified School District</t>
  </si>
  <si>
    <t>Adelanto Elementary School District</t>
  </si>
  <si>
    <t>Alta Loma Elementary School District</t>
  </si>
  <si>
    <t>Armona Union Elementary School District</t>
  </si>
  <si>
    <t>Baker Valley Unified School District</t>
  </si>
  <si>
    <t>Barstow Unified School District</t>
  </si>
  <si>
    <t>Bear Valley Unified School District</t>
  </si>
  <si>
    <t>Central Elementary School District</t>
  </si>
  <si>
    <t>Central Union Elementary School District</t>
  </si>
  <si>
    <t>Chaffey Joint Union High School District</t>
  </si>
  <si>
    <t>Chino Valley Unified School District</t>
  </si>
  <si>
    <t>Corcoran Joint Unified School District</t>
  </si>
  <si>
    <t>Etiwanda Elementary School District</t>
  </si>
  <si>
    <t>Fontana Unified School District</t>
  </si>
  <si>
    <t>Cucamonga Elementary School District</t>
  </si>
  <si>
    <t>Hanford Elementary School District</t>
  </si>
  <si>
    <t>Helendale Elementary School District</t>
  </si>
  <si>
    <t>Island Union Elementary School District</t>
  </si>
  <si>
    <t>Kings River-Hardwick Union Elementary School District</t>
  </si>
  <si>
    <t>Lemoore Union Elementary School District</t>
  </si>
  <si>
    <t>Lemoore Union High School District</t>
  </si>
  <si>
    <t>Morongo Unified School District</t>
  </si>
  <si>
    <t>Mount Baldy Joint Elementary School District</t>
  </si>
  <si>
    <t>Needles Unified School District</t>
  </si>
  <si>
    <t>Ontario-Montclair School District</t>
  </si>
  <si>
    <t>Oro Grande Elementary School District</t>
  </si>
  <si>
    <t>Pioneer Union Elementary School District</t>
  </si>
  <si>
    <t>Redlands Unified School District</t>
  </si>
  <si>
    <t>Reef-Sunset Unified School District</t>
  </si>
  <si>
    <t>Rialto Unified School District</t>
  </si>
  <si>
    <t>Rim of the World Unified School District</t>
  </si>
  <si>
    <t>San Bernardino City Unified School District</t>
  </si>
  <si>
    <t>Silver Valley Unified School District</t>
  </si>
  <si>
    <t>Snowline Joint Unified School District</t>
  </si>
  <si>
    <t>Victor Valley Union High School District</t>
  </si>
  <si>
    <t>Victor Elementary School District</t>
  </si>
  <si>
    <t>Allenhurst Borough School District</t>
  </si>
  <si>
    <t>Loch Arbour School District</t>
  </si>
  <si>
    <t>Asbury Park City School District</t>
  </si>
  <si>
    <t>Atlantic Highlands Borough School District</t>
  </si>
  <si>
    <t>Avon-by-the-Sea Borough School District</t>
  </si>
  <si>
    <t>Belmar Borough School District</t>
  </si>
  <si>
    <t>Bradley Beach Borough School District</t>
  </si>
  <si>
    <t>Brielle Borough School District</t>
  </si>
  <si>
    <t>Colts Neck Township School District</t>
  </si>
  <si>
    <t>Deal Borough School District</t>
  </si>
  <si>
    <t>Eatontown Borough School District</t>
  </si>
  <si>
    <t>Fair Haven Borough School District</t>
  </si>
  <si>
    <t>Farmingdale Borough School District</t>
  </si>
  <si>
    <t>Freehold Borough School District</t>
  </si>
  <si>
    <t>Freehold Regional School District</t>
  </si>
  <si>
    <t>Freehold Township School District</t>
  </si>
  <si>
    <t>Henry Hudson Regional School District</t>
  </si>
  <si>
    <t>Highlands Borough School District</t>
  </si>
  <si>
    <t>Holmdel Township School District</t>
  </si>
  <si>
    <t>Howell Township School District</t>
  </si>
  <si>
    <t>Interlaken Borough School District</t>
  </si>
  <si>
    <t>Keansburg Borough School District</t>
  </si>
  <si>
    <t>Keyport Borough School District</t>
  </si>
  <si>
    <t>Little Silver Borough School District</t>
  </si>
  <si>
    <t>Long Branch City School District</t>
  </si>
  <si>
    <t>Manalapan-Englishtown Regional School District</t>
  </si>
  <si>
    <t>Manasquan Borough School District</t>
  </si>
  <si>
    <t>Marlboro Township School District</t>
  </si>
  <si>
    <t>Matawan-Aberdeen Regional School District</t>
  </si>
  <si>
    <t>Middletown Township School District</t>
  </si>
  <si>
    <t>Millstone Township School District</t>
  </si>
  <si>
    <t>Monmouth Beach Borough School District</t>
  </si>
  <si>
    <t>Monmouth Regional School District</t>
  </si>
  <si>
    <t>Neptune City School District</t>
  </si>
  <si>
    <t>Neptune Township School District</t>
  </si>
  <si>
    <t>Ocean Township School District</t>
  </si>
  <si>
    <t>Oceanport Borough School District</t>
  </si>
  <si>
    <t>Hazlet Township School District</t>
  </si>
  <si>
    <t>Red Bank Borough School District</t>
  </si>
  <si>
    <t>Red Bank Regional School District</t>
  </si>
  <si>
    <t>Roosevelt Borough School District</t>
  </si>
  <si>
    <t>Rumson Borough School District</t>
  </si>
  <si>
    <t>Rumson-Fair Haven Regional School District</t>
  </si>
  <si>
    <t>Sea Girt Borough School District</t>
  </si>
  <si>
    <t>Shore Regional School District</t>
  </si>
  <si>
    <t>Shrewsbury Borough School District</t>
  </si>
  <si>
    <t>Lake Como Borough School District</t>
  </si>
  <si>
    <t>Spring Lake Borough School District</t>
  </si>
  <si>
    <t>Spring Lake Heights Borough School District</t>
  </si>
  <si>
    <t>Tinton Falls Borough School District</t>
  </si>
  <si>
    <t>Union Beach Borough School District</t>
  </si>
  <si>
    <t>Upper Freehold Regional School District</t>
  </si>
  <si>
    <t>Wall Township School District</t>
  </si>
  <si>
    <t>West Long Branch Borough School District</t>
  </si>
  <si>
    <t>Darrington School District</t>
  </si>
  <si>
    <t>Clay Joint Elementary School District</t>
  </si>
  <si>
    <t>Colton Joint Unified School District</t>
  </si>
  <si>
    <t>Hanford Joint Union High School District</t>
  </si>
  <si>
    <t>Hinsdale Township High School District 86</t>
  </si>
  <si>
    <t>Centennial School District 28J</t>
  </si>
  <si>
    <t>Corbett School District 39</t>
  </si>
  <si>
    <t>David Douglas School District 40</t>
  </si>
  <si>
    <t>Gresham-Barlow School District 1J</t>
  </si>
  <si>
    <t>Parkrose School District 3</t>
  </si>
  <si>
    <t>Portland School District 1J</t>
  </si>
  <si>
    <t>Reynolds School District 7</t>
  </si>
  <si>
    <t>Riverdale School District 51J</t>
  </si>
  <si>
    <t>Stafford County Public Schools</t>
  </si>
  <si>
    <t>Kingsburg Joint Union High School District</t>
  </si>
  <si>
    <t>Trona Joint Unified School District</t>
  </si>
  <si>
    <t>Addison School District 4</t>
  </si>
  <si>
    <t>Benjamin School District 25</t>
  </si>
  <si>
    <t>Bensenville School District 2</t>
  </si>
  <si>
    <t>Bloomingdale School District 13</t>
  </si>
  <si>
    <t>Butler School District 53</t>
  </si>
  <si>
    <t>Cass School District 63</t>
  </si>
  <si>
    <t>Center Cass School District 66</t>
  </si>
  <si>
    <t>Community Consolidated School District 93</t>
  </si>
  <si>
    <t>Downers Grove Grade School District 58</t>
  </si>
  <si>
    <t>Community High School District 99</t>
  </si>
  <si>
    <t>DuPage High School District 88</t>
  </si>
  <si>
    <t>Elmhurst School District 205</t>
  </si>
  <si>
    <t>Fenton Community High School District 100</t>
  </si>
  <si>
    <t>Glen Ellyn School District 41</t>
  </si>
  <si>
    <t>Glenbard Township High School District 87</t>
  </si>
  <si>
    <t>Woodridge School District 68</t>
  </si>
  <si>
    <t>Gower School District 62</t>
  </si>
  <si>
    <t>Itasca School District 10</t>
  </si>
  <si>
    <t>Keeneyville School District 20</t>
  </si>
  <si>
    <t>Darien School District 61</t>
  </si>
  <si>
    <t>Lake Park Community High School District 108</t>
  </si>
  <si>
    <t>Lisle Community Unit School District 202</t>
  </si>
  <si>
    <t>Lombard School District 44</t>
  </si>
  <si>
    <t>Maercker School District 60</t>
  </si>
  <si>
    <t>Marquardt School District 15</t>
  </si>
  <si>
    <t>Medinah School District 11</t>
  </si>
  <si>
    <t>Community Consolidated School District 180</t>
  </si>
  <si>
    <t>Queen Bee School District 16</t>
  </si>
  <si>
    <t>Roselle School District 12</t>
  </si>
  <si>
    <t>Salt Creek School District 48</t>
  </si>
  <si>
    <t>Villa Park School District 45</t>
  </si>
  <si>
    <t>Community High School District 94</t>
  </si>
  <si>
    <t>Glen Ellyn Community Consolidated School District 89</t>
  </si>
  <si>
    <t>Wauconda Community Unit School District 118</t>
  </si>
  <si>
    <t>West Chicago School District 33</t>
  </si>
  <si>
    <t>Westmont Community Unit School District 201</t>
  </si>
  <si>
    <t>Community Unit School District 200</t>
  </si>
  <si>
    <t>Winfield School District 34</t>
  </si>
  <si>
    <t>Wood Dale School District 7</t>
  </si>
  <si>
    <t>Belle Plaine Public School District</t>
  </si>
  <si>
    <t>Clear Creek Independent School District</t>
  </si>
  <si>
    <t>Quabbin School District</t>
  </si>
  <si>
    <t>Spencer-East Brookfield School District</t>
  </si>
  <si>
    <t>Ashburnham-Westminster School District</t>
  </si>
  <si>
    <t>Athol-Royalston School District</t>
  </si>
  <si>
    <t>Berlin-Boylston School District</t>
  </si>
  <si>
    <t>Blackstone-Millville School District</t>
  </si>
  <si>
    <t>Clinton School District</t>
  </si>
  <si>
    <t>Douglas School District</t>
  </si>
  <si>
    <t>Dudley-Charlton Regional School District</t>
  </si>
  <si>
    <t>Fitchburg School District</t>
  </si>
  <si>
    <t>Gardner School District</t>
  </si>
  <si>
    <t>Grafton School District</t>
  </si>
  <si>
    <t>Harvard School District</t>
  </si>
  <si>
    <t>Hopedale School District</t>
  </si>
  <si>
    <t>Leicester School District</t>
  </si>
  <si>
    <t>Leominster School District</t>
  </si>
  <si>
    <t>Lunenburg School District</t>
  </si>
  <si>
    <t>Mendon-Upton School District</t>
  </si>
  <si>
    <t>Millbury School District</t>
  </si>
  <si>
    <t>Narragansett School District</t>
  </si>
  <si>
    <t>North Brookfield School District</t>
  </si>
  <si>
    <t>Northborough School District</t>
  </si>
  <si>
    <t>Northborough-Southborough School District</t>
  </si>
  <si>
    <t>Northbridge School District</t>
  </si>
  <si>
    <t>Petersham School District</t>
  </si>
  <si>
    <t>Shrewsbury School District</t>
  </si>
  <si>
    <t>Southborough School District</t>
  </si>
  <si>
    <t>Southbridge School District</t>
  </si>
  <si>
    <t>Sturbridge School District</t>
  </si>
  <si>
    <t>Sutton School District</t>
  </si>
  <si>
    <t>Uxbridge School District</t>
  </si>
  <si>
    <t>Wachusett School District</t>
  </si>
  <si>
    <t>Quaboag Regional School District</t>
  </si>
  <si>
    <t>Webster School District</t>
  </si>
  <si>
    <t>West Boylston School District</t>
  </si>
  <si>
    <t>Westborough School District</t>
  </si>
  <si>
    <t>Winchendon School District</t>
  </si>
  <si>
    <t>Worcester School District</t>
  </si>
  <si>
    <t>St. Francis Area Schools</t>
  </si>
  <si>
    <t>Conroe Independent School District</t>
  </si>
  <si>
    <t>Magnolia Independent School District</t>
  </si>
  <si>
    <t>Montgomery Independent School District</t>
  </si>
  <si>
    <t>New Caney Independent School District</t>
  </si>
  <si>
    <t>Splendora Independent School District</t>
  </si>
  <si>
    <t>Winters Joint Unified School District</t>
  </si>
  <si>
    <t>Forest Lake Public School District</t>
  </si>
  <si>
    <t>Watertown-Mayer Public School District</t>
  </si>
  <si>
    <t>Northeast Central School District</t>
  </si>
  <si>
    <t>Kingsburg Elementary Charter School District</t>
  </si>
  <si>
    <t>Eastern Carver County Public Schools</t>
  </si>
  <si>
    <t>Willis Independent School District</t>
  </si>
  <si>
    <t>Mendota Unified School District</t>
  </si>
  <si>
    <t>Riverdale Joint Unified School District</t>
  </si>
  <si>
    <t>Caruthers Unified School District</t>
  </si>
  <si>
    <t>Washington Unified School District</t>
  </si>
  <si>
    <t>Alvina Elementary School District</t>
  </si>
  <si>
    <t>Big Creek Elementary School District</t>
  </si>
  <si>
    <t>Burrel Union Elementary School District</t>
  </si>
  <si>
    <t>Central Unified School District</t>
  </si>
  <si>
    <t>Clovis Unified School District</t>
  </si>
  <si>
    <t>Fowler Unified School District</t>
  </si>
  <si>
    <t>Fresno Unified School District</t>
  </si>
  <si>
    <t>Kerman Unified School District</t>
  </si>
  <si>
    <t>Kings Canyon Joint Unified School District</t>
  </si>
  <si>
    <t>Monroe Elementary School District</t>
  </si>
  <si>
    <t>Orange Center Elementary School District</t>
  </si>
  <si>
    <t>Pacific Union Elementary School District</t>
  </si>
  <si>
    <t>Parlier Unified School District</t>
  </si>
  <si>
    <t>Pine Ridge Elementary School District</t>
  </si>
  <si>
    <t>Raisin City Elementary School District</t>
  </si>
  <si>
    <t>Sanger Unified School District</t>
  </si>
  <si>
    <t>Selma Unified School District</t>
  </si>
  <si>
    <t>Sierra Unified School District</t>
  </si>
  <si>
    <t>Washington Colony Elementary School District</t>
  </si>
  <si>
    <t>West Park Elementary School District</t>
  </si>
  <si>
    <t>Westside Elementary School District</t>
  </si>
  <si>
    <t>Golden Plains Unified School District</t>
  </si>
  <si>
    <t>Calvert County Public Schools</t>
  </si>
  <si>
    <t>Bridgewater-Raynham School District</t>
  </si>
  <si>
    <t>Coalinga-Huron Unified School District</t>
  </si>
  <si>
    <t>Laton Joint Unified School District</t>
  </si>
  <si>
    <t>Brushton-Moira Central School District</t>
  </si>
  <si>
    <t>Malone Central School District</t>
  </si>
  <si>
    <t>Cobb County School District</t>
  </si>
  <si>
    <t>Marietta City School District</t>
  </si>
  <si>
    <t>Naperville Community Unit District 203</t>
  </si>
  <si>
    <t>Mounds View Public School District</t>
  </si>
  <si>
    <t>Central Public School District</t>
  </si>
  <si>
    <t>Roseville Public School District</t>
  </si>
  <si>
    <t>St. Paul Public School District</t>
  </si>
  <si>
    <t>Absecon City School District</t>
  </si>
  <si>
    <t>Atlantic City School District</t>
  </si>
  <si>
    <t>Brigantine City School District</t>
  </si>
  <si>
    <t>Buena Regional School District</t>
  </si>
  <si>
    <t>Corbin City School District</t>
  </si>
  <si>
    <t>Egg Harbor City School District</t>
  </si>
  <si>
    <t>Egg Harbor Township School District</t>
  </si>
  <si>
    <t>Estell Manor City School District</t>
  </si>
  <si>
    <t>Folsom Borough School District</t>
  </si>
  <si>
    <t>Galloway Township School District</t>
  </si>
  <si>
    <t>Greater Egg Harbor Regional School District</t>
  </si>
  <si>
    <t>Hammonton Town School District</t>
  </si>
  <si>
    <t>Linwood City School District</t>
  </si>
  <si>
    <t>Longport Borough School District</t>
  </si>
  <si>
    <t>Mainland Regional School District</t>
  </si>
  <si>
    <t>Margate City School District</t>
  </si>
  <si>
    <t>Mullica Township School District</t>
  </si>
  <si>
    <t>Northfield City School District</t>
  </si>
  <si>
    <t>Pleasantville City School District</t>
  </si>
  <si>
    <t>Port Republic City School District</t>
  </si>
  <si>
    <t>Somers Point City School District</t>
  </si>
  <si>
    <t>Ventnor City School District</t>
  </si>
  <si>
    <t>Weymouth Township School District</t>
  </si>
  <si>
    <t>Firebaugh-Las Deltas Unified School District</t>
  </si>
  <si>
    <t>Freetown-Lakeville School District</t>
  </si>
  <si>
    <t>Burnsville Public School District</t>
  </si>
  <si>
    <t>White Bear Lake School District</t>
  </si>
  <si>
    <t>Red Hook Central School District</t>
  </si>
  <si>
    <t>Esparto Unified School District</t>
  </si>
  <si>
    <t>Regional High School District 08</t>
  </si>
  <si>
    <t>Mahtomedi Public School District</t>
  </si>
  <si>
    <t>North St. Paul-Maplewood-Oakdale School District</t>
  </si>
  <si>
    <t>Rush City Public School District</t>
  </si>
  <si>
    <t>South Washington County School District</t>
  </si>
  <si>
    <t>Stillwater Area Public School District</t>
  </si>
  <si>
    <t>Parshall Public School District 3</t>
  </si>
  <si>
    <t>Anderson County School District</t>
  </si>
  <si>
    <t>Tennessee</t>
  </si>
  <si>
    <t>Clinton City School District</t>
  </si>
  <si>
    <t>Davis Joint Unified School District</t>
  </si>
  <si>
    <t>Woodland Joint Unified School District</t>
  </si>
  <si>
    <t>Cherry Creek School District 5</t>
  </si>
  <si>
    <t>Englewood School District 1</t>
  </si>
  <si>
    <t>Littleton School District 6</t>
  </si>
  <si>
    <t>Sheridan School District 2</t>
  </si>
  <si>
    <t>Salmon River Central School District</t>
  </si>
  <si>
    <t>Braceville School District 75</t>
  </si>
  <si>
    <t>Coal City Community Unit School District 1</t>
  </si>
  <si>
    <t>Gardner Community Consolidated School District 72C</t>
  </si>
  <si>
    <t>Gardner-South Wilmington Township High School District</t>
  </si>
  <si>
    <t>Mazon-Verona-Kinsman Elementary School District 2C</t>
  </si>
  <si>
    <t>Morris School District 54</t>
  </si>
  <si>
    <t>Morris Community High School District 101</t>
  </si>
  <si>
    <t>Nettle Creek Community Consolidated School District 24C</t>
  </si>
  <si>
    <t>Saratoga Community Consolidated School District 60C</t>
  </si>
  <si>
    <t>Crookston Public School District</t>
  </si>
  <si>
    <t>East Grand Forks Public School District</t>
  </si>
  <si>
    <t>Fisher Public School District</t>
  </si>
  <si>
    <t>Bass River Township School District</t>
  </si>
  <si>
    <t>Beverly City School District</t>
  </si>
  <si>
    <t>Bordentown Regional School District</t>
  </si>
  <si>
    <t>Burlington City School District</t>
  </si>
  <si>
    <t>Burlington Township School District</t>
  </si>
  <si>
    <t>Chesterfield Township School District</t>
  </si>
  <si>
    <t>Cinnaminson Township School District</t>
  </si>
  <si>
    <t>Delanco Township School District</t>
  </si>
  <si>
    <t>Delran Township School District</t>
  </si>
  <si>
    <t>Eastampton Township School District</t>
  </si>
  <si>
    <t>Edgewater Park Township School District</t>
  </si>
  <si>
    <t>Evesham Township School District</t>
  </si>
  <si>
    <t>Florence Township School District</t>
  </si>
  <si>
    <t>Hainesport Township School District</t>
  </si>
  <si>
    <t>Lenape Regional School District</t>
  </si>
  <si>
    <t>Lumberton Township School District</t>
  </si>
  <si>
    <t>Mansfield Township School District</t>
  </si>
  <si>
    <t>Maple Shade Township School District</t>
  </si>
  <si>
    <t>Medford Lakes Borough School District</t>
  </si>
  <si>
    <t>Medford Township School District</t>
  </si>
  <si>
    <t>Moorestown Township School District</t>
  </si>
  <si>
    <t>Mount Holly Township School District</t>
  </si>
  <si>
    <t>Mount Laurel Township School District</t>
  </si>
  <si>
    <t>New Hanover Township School District</t>
  </si>
  <si>
    <t>North Hanover Township School District</t>
  </si>
  <si>
    <t>Northern Burlington Regional School District</t>
  </si>
  <si>
    <t>Palmyra Borough School District</t>
  </si>
  <si>
    <t>Pemberton Township School District</t>
  </si>
  <si>
    <t>Rancocas Valley Regional School District</t>
  </si>
  <si>
    <t>Riverside Township School District</t>
  </si>
  <si>
    <t>Riverton Borough School District</t>
  </si>
  <si>
    <t>Shamong Township School District</t>
  </si>
  <si>
    <t>Southampton Township School District</t>
  </si>
  <si>
    <t>Tabernacle Township School District</t>
  </si>
  <si>
    <t>Westampton Township School District</t>
  </si>
  <si>
    <t>Willingboro Township School District</t>
  </si>
  <si>
    <t>Woodland Township School District</t>
  </si>
  <si>
    <t>Joint Base McGuire-Dix-Lakehurst</t>
  </si>
  <si>
    <t>Mandaree Public School District 36</t>
  </si>
  <si>
    <t>Carbonado School District</t>
  </si>
  <si>
    <t>Clover Park School District</t>
  </si>
  <si>
    <t>Dieringer School District</t>
  </si>
  <si>
    <t>Franklin Pierce School District</t>
  </si>
  <si>
    <t>Orting School District</t>
  </si>
  <si>
    <t>Peninsula School District</t>
  </si>
  <si>
    <t>Puyallup School District</t>
  </si>
  <si>
    <t>Steilacoom Historical School District</t>
  </si>
  <si>
    <t>Sumner School District</t>
  </si>
  <si>
    <t>Tacoma Public Schools</t>
  </si>
  <si>
    <t>University Place School District</t>
  </si>
  <si>
    <t>White River School District</t>
  </si>
  <si>
    <t>Deer Trail School District 26J</t>
  </si>
  <si>
    <t>Lakeville Public School District</t>
  </si>
  <si>
    <t>Amador County Unified School District</t>
  </si>
  <si>
    <t>Black Oak Mine Unified School District</t>
  </si>
  <si>
    <t>Buckeye Union Elementary School District</t>
  </si>
  <si>
    <t>Camino Union Elementary School District</t>
  </si>
  <si>
    <t>El Dorado Union High School District</t>
  </si>
  <si>
    <t>Gold Oak Union Elementary School District</t>
  </si>
  <si>
    <t>Gold Trail Union Elementary School District</t>
  </si>
  <si>
    <t>Indian Diggings Elementary School District</t>
  </si>
  <si>
    <t>Lake Tahoe Unified School District</t>
  </si>
  <si>
    <t>Latrobe Elementary School District</t>
  </si>
  <si>
    <t>Mother Lode Union Elementary School District</t>
  </si>
  <si>
    <t>Placerville Union Elementary School District</t>
  </si>
  <si>
    <t>Pollock Pines Elementary School District</t>
  </si>
  <si>
    <t>Rescue Union Elementary School District</t>
  </si>
  <si>
    <t>Silver Fork Elementary School District</t>
  </si>
  <si>
    <t>Great Meadows Regional School District</t>
  </si>
  <si>
    <t>Allamuchy Township School District</t>
  </si>
  <si>
    <t>Alpha Borough School District</t>
  </si>
  <si>
    <t>Belvidere Town School District</t>
  </si>
  <si>
    <t>Blairstown Township School District</t>
  </si>
  <si>
    <t>Frelinghuysen Township School District</t>
  </si>
  <si>
    <t>Greenwich Township School District</t>
  </si>
  <si>
    <t>Hackettstown Town School District</t>
  </si>
  <si>
    <t>Harmony Township School District</t>
  </si>
  <si>
    <t>Hope Township School District</t>
  </si>
  <si>
    <t>Knowlton Township School District</t>
  </si>
  <si>
    <t>Lopatcong Township School District</t>
  </si>
  <si>
    <t>North Warren Regional School District</t>
  </si>
  <si>
    <t>Oxford Township School District</t>
  </si>
  <si>
    <t>Phillipsburg Town School District</t>
  </si>
  <si>
    <t>Pohatcong Township School District</t>
  </si>
  <si>
    <t>Warren Hills Regional School District</t>
  </si>
  <si>
    <t>Washington Borough School District</t>
  </si>
  <si>
    <t>White Township School District</t>
  </si>
  <si>
    <t>Morgan School District</t>
  </si>
  <si>
    <t>Utah</t>
  </si>
  <si>
    <t>North Summit School District</t>
  </si>
  <si>
    <t>Park City School District</t>
  </si>
  <si>
    <t>Rich School District</t>
  </si>
  <si>
    <t>South Summit School District</t>
  </si>
  <si>
    <t>Wasatch School District</t>
  </si>
  <si>
    <t>Eatonville School District</t>
  </si>
  <si>
    <t>Win-E-Mac School District</t>
  </si>
  <si>
    <t>Tupper Lake Central School District</t>
  </si>
  <si>
    <t>Juneau Borough School District</t>
  </si>
  <si>
    <t>Boulder Valley School District RE-2</t>
  </si>
  <si>
    <t>Decatur City School District</t>
  </si>
  <si>
    <t>DeKalb County School District</t>
  </si>
  <si>
    <t>Delano Public School District</t>
  </si>
  <si>
    <t>Byers School District 32J</t>
  </si>
  <si>
    <t>Chester School District</t>
  </si>
  <si>
    <t>Cromwell School District</t>
  </si>
  <si>
    <t>Deep River School District</t>
  </si>
  <si>
    <t>East Haddam School District</t>
  </si>
  <si>
    <t>East Hampton School District</t>
  </si>
  <si>
    <t>Essex School District</t>
  </si>
  <si>
    <t>Middletown School District</t>
  </si>
  <si>
    <t>Old Saybrook School District</t>
  </si>
  <si>
    <t>Portland School District</t>
  </si>
  <si>
    <t>Regional School District 13</t>
  </si>
  <si>
    <t>Regional School District 17</t>
  </si>
  <si>
    <t>Regional High School District 04</t>
  </si>
  <si>
    <t>Westbrook School District</t>
  </si>
  <si>
    <t>South Wilmington Consolidated School District 74</t>
  </si>
  <si>
    <t>Farmington Public School District</t>
  </si>
  <si>
    <t>Hastings Public School District</t>
  </si>
  <si>
    <t>Inver Grove Heights Schools</t>
  </si>
  <si>
    <t>Rosemount-Apple Valley-Eagan</t>
  </si>
  <si>
    <t>South St. Paul Public School District</t>
  </si>
  <si>
    <t>West St. Paul-Mendota Heights-Eagan</t>
  </si>
  <si>
    <t>Albemarle County Public Schools</t>
  </si>
  <si>
    <t>Adams-Arapahoe School District 28J</t>
  </si>
  <si>
    <t>Chateaugay Central School District</t>
  </si>
  <si>
    <t>Leander Independent School District</t>
  </si>
  <si>
    <t>Chesterfield-Goshen School District</t>
  </si>
  <si>
    <t>Amherst School District</t>
  </si>
  <si>
    <t>Belchertown School District</t>
  </si>
  <si>
    <t>Easthampton School District</t>
  </si>
  <si>
    <t>Hadley School District</t>
  </si>
  <si>
    <t>Hampshire School District</t>
  </si>
  <si>
    <t>Hatfield School District</t>
  </si>
  <si>
    <t>Northampton School District</t>
  </si>
  <si>
    <t>Pelham School District</t>
  </si>
  <si>
    <t>South Hadley School District</t>
  </si>
  <si>
    <t>Southampton School District</t>
  </si>
  <si>
    <t>Ware School District</t>
  </si>
  <si>
    <t>Westhampton School District</t>
  </si>
  <si>
    <t>Williamsburg School District</t>
  </si>
  <si>
    <t>Worthington School District</t>
  </si>
  <si>
    <t>New Hampshire</t>
  </si>
  <si>
    <t>Goffstown School District</t>
  </si>
  <si>
    <t>Mason School District</t>
  </si>
  <si>
    <t>Hillsboro-Deering Cooperative School District</t>
  </si>
  <si>
    <t>Hollis School District</t>
  </si>
  <si>
    <t>Hollis-Brookline Cooperative School District</t>
  </si>
  <si>
    <t>Litchfield School District</t>
  </si>
  <si>
    <t>Mascenic Regional School District</t>
  </si>
  <si>
    <t>Merrimack School District</t>
  </si>
  <si>
    <t>Mont Vernon School District</t>
  </si>
  <si>
    <t>Nashua School District</t>
  </si>
  <si>
    <t>New Boston School District</t>
  </si>
  <si>
    <t>Souhegan Cooperative School District</t>
  </si>
  <si>
    <t>Weare School District</t>
  </si>
  <si>
    <t>Wilton-Lyndeborough School District</t>
  </si>
  <si>
    <t>Clayton Borough School District</t>
  </si>
  <si>
    <t>Clearview Regional School District</t>
  </si>
  <si>
    <t>Deptford Township School District</t>
  </si>
  <si>
    <t>East Greenwich Township School District</t>
  </si>
  <si>
    <t>Elk Township School District</t>
  </si>
  <si>
    <t>Gateway Regional School District</t>
  </si>
  <si>
    <t>Glassboro Borough School District</t>
  </si>
  <si>
    <t>Harrison Township School District</t>
  </si>
  <si>
    <t>Kingsway Regional School District</t>
  </si>
  <si>
    <t>Logan Township School District</t>
  </si>
  <si>
    <t>Mantua Township School District</t>
  </si>
  <si>
    <t>National Park Borough School District</t>
  </si>
  <si>
    <t>Newfield Elementary School District</t>
  </si>
  <si>
    <t>Paulsboro Borough School District</t>
  </si>
  <si>
    <t>Pitman Borough School District</t>
  </si>
  <si>
    <t>South Harrison Township School District</t>
  </si>
  <si>
    <t>Delsea Regional High School School District</t>
  </si>
  <si>
    <t>Swedesboro-Woolwich School District</t>
  </si>
  <si>
    <t>Wenonah Borough School District</t>
  </si>
  <si>
    <t>West Deptford Township School District</t>
  </si>
  <si>
    <t>Westville Borough School District</t>
  </si>
  <si>
    <t>Woodbury City School District</t>
  </si>
  <si>
    <t>Woodbury Heights Borough School District</t>
  </si>
  <si>
    <t>Boyertown Area School District</t>
  </si>
  <si>
    <t>Matanuska-Susitna Borough School District</t>
  </si>
  <si>
    <t>Clark County School District</t>
  </si>
  <si>
    <t>Randolph Public School District</t>
  </si>
  <si>
    <t>Bozrah School District</t>
  </si>
  <si>
    <t>Colchester School District</t>
  </si>
  <si>
    <t>East Lyme School District</t>
  </si>
  <si>
    <t>Griswold School District</t>
  </si>
  <si>
    <t>Groton School District</t>
  </si>
  <si>
    <t>Lebanon School District</t>
  </si>
  <si>
    <t>Ledyard School District</t>
  </si>
  <si>
    <t>Lisbon School District</t>
  </si>
  <si>
    <t>Montville School District</t>
  </si>
  <si>
    <t>New London School District</t>
  </si>
  <si>
    <t>North Stonington School District</t>
  </si>
  <si>
    <t>Norwich School District</t>
  </si>
  <si>
    <t>Preston School District</t>
  </si>
  <si>
    <t>Regional School District 18</t>
  </si>
  <si>
    <t>Sprague School District</t>
  </si>
  <si>
    <t>Stonington School District</t>
  </si>
  <si>
    <t>Voluntown School District</t>
  </si>
  <si>
    <t>Waterford School District</t>
  </si>
  <si>
    <t>Clayton County School District</t>
  </si>
  <si>
    <t>Elk River School District</t>
  </si>
  <si>
    <t>Pine Plains Central School District</t>
  </si>
  <si>
    <t>Moses Lake School District</t>
  </si>
  <si>
    <t>Royal School District</t>
  </si>
  <si>
    <t>Soap Lake School District</t>
  </si>
  <si>
    <t>Wahluke School District</t>
  </si>
  <si>
    <t>Twin Ridges Elementary School District</t>
  </si>
  <si>
    <t>Penn Valley Union Elementary School District</t>
  </si>
  <si>
    <t>Chicago Park Elementary School District</t>
  </si>
  <si>
    <t>Clear Creek Elementary School District</t>
  </si>
  <si>
    <t>Grass Valley Elementary School District</t>
  </si>
  <si>
    <t>Nevada City Elementary School District</t>
  </si>
  <si>
    <t>Nevada Joint Union High School District</t>
  </si>
  <si>
    <t>Pleasant Ridge Union Elementary School District</t>
  </si>
  <si>
    <t>Union Hill Elementary School District</t>
  </si>
  <si>
    <t>Eagle County School District RE 50</t>
  </si>
  <si>
    <t>Tantasqua School District</t>
  </si>
  <si>
    <t>Round Rock Independent School District</t>
  </si>
  <si>
    <t>Ephrata School District</t>
  </si>
  <si>
    <t>Warden School District</t>
  </si>
  <si>
    <t>Aspen School District 1</t>
  </si>
  <si>
    <t>Jefferson County School District R-1</t>
  </si>
  <si>
    <t>Bolton School District</t>
  </si>
  <si>
    <t>Columbia School District</t>
  </si>
  <si>
    <t>Coventry School District</t>
  </si>
  <si>
    <t>Ellington School District</t>
  </si>
  <si>
    <t>Hebron School District</t>
  </si>
  <si>
    <t>Mansfield School District</t>
  </si>
  <si>
    <t>Somers School District</t>
  </si>
  <si>
    <t>Stafford School District</t>
  </si>
  <si>
    <t>Tolland School District</t>
  </si>
  <si>
    <t>Union School District</t>
  </si>
  <si>
    <t>Vernon School District</t>
  </si>
  <si>
    <t>Willington School District</t>
  </si>
  <si>
    <t>Alloway Township School District</t>
  </si>
  <si>
    <t>Elsinboro Township School District</t>
  </si>
  <si>
    <t>Lower Alloways Creek Township School District</t>
  </si>
  <si>
    <t>Pennsville Township School District</t>
  </si>
  <si>
    <t>Mannington Township School District</t>
  </si>
  <si>
    <t>Oldmans Township School District</t>
  </si>
  <si>
    <t>Penns Grove-Carneys Point Regional School District</t>
  </si>
  <si>
    <t>Pittsgrove Township School District</t>
  </si>
  <si>
    <t>Quinton Township School District</t>
  </si>
  <si>
    <t>Salem City School District</t>
  </si>
  <si>
    <t>Upper Pittsgrove Township School District</t>
  </si>
  <si>
    <t>Woodstown-Pilesgrove Regional School District</t>
  </si>
  <si>
    <t>Putnam Valley Central School District</t>
  </si>
  <si>
    <t>Franklin Special School District</t>
  </si>
  <si>
    <t>Williamson County School District</t>
  </si>
  <si>
    <t>Wilson Creek School District</t>
  </si>
  <si>
    <t>Indian Prairie Community Unit School District 204</t>
  </si>
  <si>
    <t>Oak Ridge City School District</t>
  </si>
  <si>
    <t>Cascade School District</t>
  </si>
  <si>
    <t>Cashmere School District</t>
  </si>
  <si>
    <t>Entiat School District</t>
  </si>
  <si>
    <t>Manson School District</t>
  </si>
  <si>
    <t>Stehekin School District</t>
  </si>
  <si>
    <t>Wenatchee School District</t>
  </si>
  <si>
    <t>Frederick County Public Schools</t>
  </si>
  <si>
    <t>Kelso School District</t>
  </si>
  <si>
    <t>Kalama School District</t>
  </si>
  <si>
    <t>Longview Public Schools</t>
  </si>
  <si>
    <t>Toutle Lake School District</t>
  </si>
  <si>
    <t>Bennett School District 29-J</t>
  </si>
  <si>
    <t>Adams 12 Five Star Schools</t>
  </si>
  <si>
    <t>Buffalo-Hanover-Montrose Public Schools</t>
  </si>
  <si>
    <t>Georgetown Independent School District</t>
  </si>
  <si>
    <t>Granger Independent School District</t>
  </si>
  <si>
    <t>Hutto Independent School District</t>
  </si>
  <si>
    <t>Jarrell Independent School District</t>
  </si>
  <si>
    <t>Liberty Hill Independent School District</t>
  </si>
  <si>
    <t>Taylor Independent School District</t>
  </si>
  <si>
    <t>Thrall Independent School District</t>
  </si>
  <si>
    <t>Woodland School District</t>
  </si>
  <si>
    <t>Minooka Community Consolidated School District 201</t>
  </si>
  <si>
    <t>Fertile-Beltrami School District</t>
  </si>
  <si>
    <t>Coupland Independent School District</t>
  </si>
  <si>
    <t>Contoocook Valley School District</t>
  </si>
  <si>
    <t>Battle Ground School District</t>
  </si>
  <si>
    <t>Camas School District</t>
  </si>
  <si>
    <t>Evergreen School District (Clark)</t>
  </si>
  <si>
    <t>Green Mountain School District</t>
  </si>
  <si>
    <t>Hockinson School District</t>
  </si>
  <si>
    <t>La Center School District</t>
  </si>
  <si>
    <t>Vancouver Public Schools</t>
  </si>
  <si>
    <t>Strasburg School District 31J</t>
  </si>
  <si>
    <t>Twin Valley School District</t>
  </si>
  <si>
    <t>Arlington Independent School District</t>
  </si>
  <si>
    <t>Birdville Independent School District</t>
  </si>
  <si>
    <t>Carroll Independent School District</t>
  </si>
  <si>
    <t>Castleberry Independent School District</t>
  </si>
  <si>
    <t>Eagle Mountain-Saginaw Independent School District</t>
  </si>
  <si>
    <t>Everman Independent School District</t>
  </si>
  <si>
    <t>Fort Worth Independent School District</t>
  </si>
  <si>
    <t>Grapevine-Colleyville Independent School District</t>
  </si>
  <si>
    <t>Hurst-Euless-Bedford Independent School District</t>
  </si>
  <si>
    <t>Keller Independent School District</t>
  </si>
  <si>
    <t>Kennedale Independent School District</t>
  </si>
  <si>
    <t>Lake Worth Independent School District</t>
  </si>
  <si>
    <t>White Settlement Independent School District</t>
  </si>
  <si>
    <t>Regional High School District 19</t>
  </si>
  <si>
    <t>Barkhamsted School District</t>
  </si>
  <si>
    <t>Canaan School District</t>
  </si>
  <si>
    <t>Colebrook School District</t>
  </si>
  <si>
    <t>Cornwall School District</t>
  </si>
  <si>
    <t>New Hartford School District</t>
  </si>
  <si>
    <t>New Milford School District</t>
  </si>
  <si>
    <t>North Canaan School District</t>
  </si>
  <si>
    <t>Regional School District 06</t>
  </si>
  <si>
    <t>Regional School District 12</t>
  </si>
  <si>
    <t>Regional School District 14</t>
  </si>
  <si>
    <t>Regional High School District 01</t>
  </si>
  <si>
    <t>Regional High School District 07</t>
  </si>
  <si>
    <t>Salisbury School District</t>
  </si>
  <si>
    <t>Thomaston School District</t>
  </si>
  <si>
    <t>Torrington School District</t>
  </si>
  <si>
    <t>Fosston Public School District</t>
  </si>
  <si>
    <t>North Colonie Central School District</t>
  </si>
  <si>
    <t>Albany City School District</t>
  </si>
  <si>
    <t>Bethlehem Central School District</t>
  </si>
  <si>
    <t>Cohoes City School District</t>
  </si>
  <si>
    <t>Green Island Union Free School District</t>
  </si>
  <si>
    <t>Guilderland Central School District</t>
  </si>
  <si>
    <t>Menands Union Free School District</t>
  </si>
  <si>
    <t>Voorheesville Central School District</t>
  </si>
  <si>
    <t>Watervliet City School District</t>
  </si>
  <si>
    <t>Argyle Independent School District</t>
  </si>
  <si>
    <t>Aubrey Independent School District</t>
  </si>
  <si>
    <t>Crowley Independent School District</t>
  </si>
  <si>
    <t>Denton Independent School District</t>
  </si>
  <si>
    <t>Krum Independent School District</t>
  </si>
  <si>
    <t>Lake Dallas Independent School District</t>
  </si>
  <si>
    <t>Little Elm Independent School District</t>
  </si>
  <si>
    <t>Mansfield Independent School District</t>
  </si>
  <si>
    <t>Ponder Independent School District</t>
  </si>
  <si>
    <t>Sanger Independent School District</t>
  </si>
  <si>
    <t>Iberia Parish School District</t>
  </si>
  <si>
    <t>Iberville Parish School District</t>
  </si>
  <si>
    <t>Liberty Central School District</t>
  </si>
  <si>
    <t>Monticello Central School District</t>
  </si>
  <si>
    <t>Cincinnati City School District</t>
  </si>
  <si>
    <t>Ohio</t>
  </si>
  <si>
    <t>Deer Park Community City School District</t>
  </si>
  <si>
    <t>Winton Woods City School District</t>
  </si>
  <si>
    <t>Lockland Local School District</t>
  </si>
  <si>
    <t>Madeira City School District</t>
  </si>
  <si>
    <t>Mariemont City School District</t>
  </si>
  <si>
    <t>Mount Healthy City School District</t>
  </si>
  <si>
    <t>North College Hill City School District</t>
  </si>
  <si>
    <t>Norwood City School District</t>
  </si>
  <si>
    <t>Reading Community City School District</t>
  </si>
  <si>
    <t>St. Bernard-Elmwood Place City School District</t>
  </si>
  <si>
    <t>Sycamore Community City School District</t>
  </si>
  <si>
    <t>Wyoming City School District</t>
  </si>
  <si>
    <t>Indian Hill Exempted Village School District</t>
  </si>
  <si>
    <t>Finneytown Local School District</t>
  </si>
  <si>
    <t>Forest Hills Local School District</t>
  </si>
  <si>
    <t>Oak Hills Local School District</t>
  </si>
  <si>
    <t>Three Rivers Local School District</t>
  </si>
  <si>
    <t>Lewisville Independent School District</t>
  </si>
  <si>
    <t>Somerset-Berkley School District</t>
  </si>
  <si>
    <t>Acushnet School District</t>
  </si>
  <si>
    <t>Attleboro School District</t>
  </si>
  <si>
    <t>Berkley School District</t>
  </si>
  <si>
    <t>Dartmouth School District</t>
  </si>
  <si>
    <t>Dighton-Rehoboth School District</t>
  </si>
  <si>
    <t>Fairhaven School District</t>
  </si>
  <si>
    <t>Fall River School District</t>
  </si>
  <si>
    <t>New Bedford School District</t>
  </si>
  <si>
    <t>North Attleborough School District</t>
  </si>
  <si>
    <t>Norton School District</t>
  </si>
  <si>
    <t>Seekonk School District</t>
  </si>
  <si>
    <t>Somerset School District</t>
  </si>
  <si>
    <t>Swansea School District</t>
  </si>
  <si>
    <t>Taunton School District</t>
  </si>
  <si>
    <t>Fairhaven/New Bedford School Districts in Acushnet (9-12)</t>
  </si>
  <si>
    <t>Bridgeton City School District</t>
  </si>
  <si>
    <t>Commercial Township School District</t>
  </si>
  <si>
    <t>Cumberland Regional School District</t>
  </si>
  <si>
    <t>Deerfield Township School District</t>
  </si>
  <si>
    <t>Downe Township School District</t>
  </si>
  <si>
    <t>Hopewell Township School District</t>
  </si>
  <si>
    <t>Maurice River Township School District</t>
  </si>
  <si>
    <t>Millville City School District</t>
  </si>
  <si>
    <t>Stow Creek Township School District</t>
  </si>
  <si>
    <t>Upper Deerfield Township School District</t>
  </si>
  <si>
    <t>Vineland City School District</t>
  </si>
  <si>
    <t>Sullivan West Central School District</t>
  </si>
  <si>
    <t>Berne-Knox-Westerlo Central School District</t>
  </si>
  <si>
    <t>Eldred Central School District</t>
  </si>
  <si>
    <t>Fallsburg Central School District</t>
  </si>
  <si>
    <t>Livingston Manor Central School District</t>
  </si>
  <si>
    <t>Franklin City School District</t>
  </si>
  <si>
    <t>Lebanon City School District</t>
  </si>
  <si>
    <t>Northwest Local School District</t>
  </si>
  <si>
    <t>Kings Local School District</t>
  </si>
  <si>
    <t>Cle Elum-Roslyn School District</t>
  </si>
  <si>
    <t>Damman School District</t>
  </si>
  <si>
    <t>Ellensburg School District</t>
  </si>
  <si>
    <t>Kittitas School District</t>
  </si>
  <si>
    <t>Thorp School District</t>
  </si>
  <si>
    <t>Little Miami Local School District</t>
  </si>
  <si>
    <t>Berkeley County School District</t>
  </si>
  <si>
    <t>South Carolina</t>
  </si>
  <si>
    <t>Southwest Local School District</t>
  </si>
  <si>
    <t>Mason City School District</t>
  </si>
  <si>
    <t>Wayne Local School District</t>
  </si>
  <si>
    <t>Fauquier County Public Schools</t>
  </si>
  <si>
    <t>Adams County School District 14</t>
  </si>
  <si>
    <t>Mapleton School District 1</t>
  </si>
  <si>
    <t>Westminster Public School District</t>
  </si>
  <si>
    <t>Minooka Community High School District 111</t>
  </si>
  <si>
    <t>Maple Lake Public School District</t>
  </si>
  <si>
    <t>New Prague Area Schools</t>
  </si>
  <si>
    <t>St. Michael-Albertville School District</t>
  </si>
  <si>
    <t>South Colonie Central School District</t>
  </si>
  <si>
    <t>Stafford Municipal School District</t>
  </si>
  <si>
    <t>Lake Chelan School District</t>
  </si>
  <si>
    <t>Livingston Parish School District</t>
  </si>
  <si>
    <t>St. John the Baptist Parish School District</t>
  </si>
  <si>
    <t>Roscoe Central School District</t>
  </si>
  <si>
    <t>Tri-Valley Central School District</t>
  </si>
  <si>
    <t>Fort Bend Independent School District</t>
  </si>
  <si>
    <t>Lamar Consolidated Independent School District</t>
  </si>
  <si>
    <t>Needville Independent School District</t>
  </si>
  <si>
    <t>Fairbanks North Star Borough School District</t>
  </si>
  <si>
    <t>School District 27J</t>
  </si>
  <si>
    <t>Amherst-Pelham School District</t>
  </si>
  <si>
    <t>Monticello Public School District</t>
  </si>
  <si>
    <t>Pinelands Regional School District</t>
  </si>
  <si>
    <t>St. Regis Falls Central School District</t>
  </si>
  <si>
    <t>Springboro Community City School District</t>
  </si>
  <si>
    <t>Cave Creek Unified District</t>
  </si>
  <si>
    <t>Arizona</t>
  </si>
  <si>
    <t>Agua Fria Union High School District</t>
  </si>
  <si>
    <t>Aguila Elementary District</t>
  </si>
  <si>
    <t>Alhambra Elementary District</t>
  </si>
  <si>
    <t>Arlington Elementary District</t>
  </si>
  <si>
    <t>Avondale Elementary District</t>
  </si>
  <si>
    <t>Balsz Elementary District</t>
  </si>
  <si>
    <t>Buckeye Elementary District</t>
  </si>
  <si>
    <t>Buckeye Union High School District</t>
  </si>
  <si>
    <t>Cartwright Elementary District</t>
  </si>
  <si>
    <t>Chandler Unified District</t>
  </si>
  <si>
    <t>Creighton Elementary District</t>
  </si>
  <si>
    <t>Dysart Unified District</t>
  </si>
  <si>
    <t>Fountain Hills Unified District</t>
  </si>
  <si>
    <t>Fowler Elementary District</t>
  </si>
  <si>
    <t>Gila Bend Unified District</t>
  </si>
  <si>
    <t>Gilbert Unified District</t>
  </si>
  <si>
    <t>Glendale Elementary District</t>
  </si>
  <si>
    <t>Glendale Union High School District</t>
  </si>
  <si>
    <t>Higley Unified District</t>
  </si>
  <si>
    <t>Isaac Elementary District</t>
  </si>
  <si>
    <t>Kyrene Elementary District</t>
  </si>
  <si>
    <t>Laveen Elementary District</t>
  </si>
  <si>
    <t>Liberty Elementary District</t>
  </si>
  <si>
    <t>Litchfield Elementary District</t>
  </si>
  <si>
    <t>Littleton Elementary District</t>
  </si>
  <si>
    <t>Madison Elementary District</t>
  </si>
  <si>
    <t>Mesa Unified District</t>
  </si>
  <si>
    <t>Mobile Elementary District</t>
  </si>
  <si>
    <t>Morristown Elementary District</t>
  </si>
  <si>
    <t>Murphy Elementary District</t>
  </si>
  <si>
    <t>Nadaburg Unified School District</t>
  </si>
  <si>
    <t>Osborn Elementary District</t>
  </si>
  <si>
    <t>Palo Verde Elementary District</t>
  </si>
  <si>
    <t>Paradise Valley Unified District</t>
  </si>
  <si>
    <t>Pendergast Elementary District</t>
  </si>
  <si>
    <t>Peoria Unified School District</t>
  </si>
  <si>
    <t>Phoenix Elementary District</t>
  </si>
  <si>
    <t>Phoenix Union High School District</t>
  </si>
  <si>
    <t>Queen Creek Unified District</t>
  </si>
  <si>
    <t>Riverside Elementary District</t>
  </si>
  <si>
    <t>Roosevelt Elementary District</t>
  </si>
  <si>
    <t>Saddle Mountain Unified School District</t>
  </si>
  <si>
    <t>Scottsdale Unified District</t>
  </si>
  <si>
    <t>Sentinel Elementary District</t>
  </si>
  <si>
    <t>Deer Valley Unified District</t>
  </si>
  <si>
    <t>Tempe School District</t>
  </si>
  <si>
    <t>Tempe Union High School District</t>
  </si>
  <si>
    <t>Paloma School District</t>
  </si>
  <si>
    <t>Tolleson Elementary District</t>
  </si>
  <si>
    <t>Tolleson Union High School District</t>
  </si>
  <si>
    <t>Union Elementary District</t>
  </si>
  <si>
    <t>Washington Elementary District</t>
  </si>
  <si>
    <t>Wilson Elementary District</t>
  </si>
  <si>
    <t>Bay Head Borough School District</t>
  </si>
  <si>
    <t>Beach Haven Borough School District</t>
  </si>
  <si>
    <t>Berkeley Township School District</t>
  </si>
  <si>
    <t>Brick Township School District</t>
  </si>
  <si>
    <t>Central Regional School District</t>
  </si>
  <si>
    <t>Eagleswood Township School District</t>
  </si>
  <si>
    <t>Island Heights Borough School District</t>
  </si>
  <si>
    <t>Jackson Township School District</t>
  </si>
  <si>
    <t>Lacey Township School District</t>
  </si>
  <si>
    <t>Lakehurst Borough School District</t>
  </si>
  <si>
    <t>Lakewood Township School District</t>
  </si>
  <si>
    <t>Lavallette Borough School District</t>
  </si>
  <si>
    <t>Little Egg Harbor Township School District</t>
  </si>
  <si>
    <t>Long Beach Island School District</t>
  </si>
  <si>
    <t>Manchester Township School District</t>
  </si>
  <si>
    <t>Ocean Gate Borough School District</t>
  </si>
  <si>
    <t>Plumsted Township School District</t>
  </si>
  <si>
    <t>Point Pleasant Borough School District</t>
  </si>
  <si>
    <t>Point Pleasant Beach Borough School District</t>
  </si>
  <si>
    <t>Seaside Heights Borough School District</t>
  </si>
  <si>
    <t>Seaside Park Borough School District</t>
  </si>
  <si>
    <t>Southern Regional School District</t>
  </si>
  <si>
    <t>Stafford Township School District</t>
  </si>
  <si>
    <t>Toms River Regional School District</t>
  </si>
  <si>
    <t>Tuckerton Borough School District</t>
  </si>
  <si>
    <t>Barnegat Township School District</t>
  </si>
  <si>
    <t>Princeton City School District</t>
  </si>
  <si>
    <t>Octorara Area School District</t>
  </si>
  <si>
    <t>Dover-Eyota Public School District</t>
  </si>
  <si>
    <t>Ravena-Coeymans-Selkirk Central School District</t>
  </si>
  <si>
    <t>Ector County Independent School District</t>
  </si>
  <si>
    <t>Gateway School District</t>
  </si>
  <si>
    <t>Rochester Public School District</t>
  </si>
  <si>
    <t>Lisbon Community Consolidated School District 90</t>
  </si>
  <si>
    <t>Byron Public School District</t>
  </si>
  <si>
    <t>Hertford County Schools</t>
  </si>
  <si>
    <t>Iredell-Statesville Schools</t>
  </si>
  <si>
    <t>Mooresville City Schools</t>
  </si>
  <si>
    <t>Stanwood-Camano School District</t>
  </si>
  <si>
    <t>Plano Community Unit School District 88</t>
  </si>
  <si>
    <t>Lenape Valley Regional School District</t>
  </si>
  <si>
    <t>Carlsbad Municipal Schools</t>
  </si>
  <si>
    <t>Loving Municipal Schools</t>
  </si>
  <si>
    <t>Northwest Independent School District</t>
  </si>
  <si>
    <t>Wickenburg Unified District</t>
  </si>
  <si>
    <t>Newark Community High School District 18</t>
  </si>
  <si>
    <t>Yorkville Community Unit School District 115</t>
  </si>
  <si>
    <t>Becker Public School District</t>
  </si>
  <si>
    <t>Big Lake Public School District</t>
  </si>
  <si>
    <t>Durham Public Schools</t>
  </si>
  <si>
    <t>Bland Independent School District</t>
  </si>
  <si>
    <t>Richmond City Public Schools</t>
  </si>
  <si>
    <t>Coulee-Hartline School District</t>
  </si>
  <si>
    <t>Palm Beach County School District</t>
  </si>
  <si>
    <t>Florida</t>
  </si>
  <si>
    <t>Oswego Community Unit School District 308</t>
  </si>
  <si>
    <t>Kimball Public Schools</t>
  </si>
  <si>
    <t>Nebraska</t>
  </si>
  <si>
    <t>Potter-Dix Public Schools</t>
  </si>
  <si>
    <t>Sidney Public Schools</t>
  </si>
  <si>
    <t>Exeter Regional Cooperative School District</t>
  </si>
  <si>
    <t>Brentwood School District</t>
  </si>
  <si>
    <t>Candia School District</t>
  </si>
  <si>
    <t>Deerfield School District</t>
  </si>
  <si>
    <t>Derry School District</t>
  </si>
  <si>
    <t>East Kingston School District</t>
  </si>
  <si>
    <t>Epping School District</t>
  </si>
  <si>
    <t>Exeter School District</t>
  </si>
  <si>
    <t>Fremont School District</t>
  </si>
  <si>
    <t>Greenland School District</t>
  </si>
  <si>
    <t>Hampstead School District</t>
  </si>
  <si>
    <t>Hampton School District</t>
  </si>
  <si>
    <t>Hampton Falls School District</t>
  </si>
  <si>
    <t>Kensington School District</t>
  </si>
  <si>
    <t>Londonderry School District</t>
  </si>
  <si>
    <t>New Castle School District</t>
  </si>
  <si>
    <t>Newfields School District</t>
  </si>
  <si>
    <t>Newmarket School District</t>
  </si>
  <si>
    <t>North Hampton School District</t>
  </si>
  <si>
    <t>Northwood School District</t>
  </si>
  <si>
    <t>Nottingham School District</t>
  </si>
  <si>
    <t>Portsmouth School District</t>
  </si>
  <si>
    <t>Raymond School District</t>
  </si>
  <si>
    <t>Rye School District</t>
  </si>
  <si>
    <t>Sanborn Regional School District</t>
  </si>
  <si>
    <t>Seabrook School District</t>
  </si>
  <si>
    <t>South Hampton School District</t>
  </si>
  <si>
    <t>Stratham School District</t>
  </si>
  <si>
    <t>Timberlane Regional School District</t>
  </si>
  <si>
    <t>Windham School District</t>
  </si>
  <si>
    <t>Winnacunnet Cooperative School District</t>
  </si>
  <si>
    <t>Artesia Public Schools</t>
  </si>
  <si>
    <t>Kiryas Joel Village Union Free School District</t>
  </si>
  <si>
    <t>Carmel Central School District</t>
  </si>
  <si>
    <t>Chester Union Free School District</t>
  </si>
  <si>
    <t>Cornwall Central School District</t>
  </si>
  <si>
    <t>Goshen Central School District</t>
  </si>
  <si>
    <t>Greenwood Lake Union Free School District</t>
  </si>
  <si>
    <t>Highland Falls Central School District</t>
  </si>
  <si>
    <t>Middletown City School District</t>
  </si>
  <si>
    <t>Minisink Valley Central School District</t>
  </si>
  <si>
    <t>Monroe-Woodbury Central School District</t>
  </si>
  <si>
    <t>Newburgh City School District</t>
  </si>
  <si>
    <t>Port Jervis City School District</t>
  </si>
  <si>
    <t>Florida Union Free School District</t>
  </si>
  <si>
    <t>Tuxedo Union Free School District</t>
  </si>
  <si>
    <t>Warwick Valley Central School District</t>
  </si>
  <si>
    <t>Washingtonville Central School District</t>
  </si>
  <si>
    <t>Annandale Public School District</t>
  </si>
  <si>
    <t>Valley Central School District (Montgomery)</t>
  </si>
  <si>
    <t>Carlisle Local School District</t>
  </si>
  <si>
    <t>Alice Independent School District</t>
  </si>
  <si>
    <t>Alvin Independent School District</t>
  </si>
  <si>
    <t>Angleton Independent School District</t>
  </si>
  <si>
    <t>Beeville Independent School District</t>
  </si>
  <si>
    <t>Ben Bolt-Palito Blanco Independent School District</t>
  </si>
  <si>
    <t>Brazosport Independent School District</t>
  </si>
  <si>
    <t>Columbia-Brazoria Independent School District</t>
  </si>
  <si>
    <t>Damon Independent School District</t>
  </si>
  <si>
    <t>Danbury Independent School District</t>
  </si>
  <si>
    <t>George West Independent School District</t>
  </si>
  <si>
    <t>Kenedy County-Wide Common School District</t>
  </si>
  <si>
    <t>Kingsville Independent School District</t>
  </si>
  <si>
    <t>La Gloria Independent School District</t>
  </si>
  <si>
    <t>Orange Grove Independent School District</t>
  </si>
  <si>
    <t>Pearland Independent School District</t>
  </si>
  <si>
    <t>Ricardo Independent School District</t>
  </si>
  <si>
    <t>Riviera Independent School District</t>
  </si>
  <si>
    <t>Santa Gertrudis Independent School District</t>
  </si>
  <si>
    <t>Sweeny Independent School District</t>
  </si>
  <si>
    <t>Three Rivers Independent School District</t>
  </si>
  <si>
    <t>Washougal School District</t>
  </si>
  <si>
    <t>Newark Community Consolidated School District 66</t>
  </si>
  <si>
    <t>Metropolitan Nashville Public School District</t>
  </si>
  <si>
    <t>Skidmore-Tynan Independent School District</t>
  </si>
  <si>
    <t>Fredericksburg City Public Schools</t>
  </si>
  <si>
    <t>Yelm Community Schools</t>
  </si>
  <si>
    <t>Scott County School District</t>
  </si>
  <si>
    <t>Kentucky</t>
  </si>
  <si>
    <t>John Stark Regional School District</t>
  </si>
  <si>
    <t>Altmar-Parish-Williamstown Central School District</t>
  </si>
  <si>
    <t>Andes Central School District</t>
  </si>
  <si>
    <t>Delhi Central School District</t>
  </si>
  <si>
    <t>Downsville Central School District</t>
  </si>
  <si>
    <t>Fulton City School District</t>
  </si>
  <si>
    <t>Hancock Central School District</t>
  </si>
  <si>
    <t>Mexico Central School District</t>
  </si>
  <si>
    <t>Pulaski Central School District</t>
  </si>
  <si>
    <t>South Kortright Central School District</t>
  </si>
  <si>
    <t>Walton Central School District</t>
  </si>
  <si>
    <t>Franklin Central School District</t>
  </si>
  <si>
    <t>Oswego City School District</t>
  </si>
  <si>
    <t>Wake County Schools</t>
  </si>
  <si>
    <t>Florence Independent School District</t>
  </si>
  <si>
    <t>Beecher Community Unit School District 200U</t>
  </si>
  <si>
    <t>Lockport School District 91</t>
  </si>
  <si>
    <t>Chaney-Monge School District 88</t>
  </si>
  <si>
    <t>Channahon School District 17</t>
  </si>
  <si>
    <t>Crete-Monee Community Unit School District 201-U</t>
  </si>
  <si>
    <t>Elwood Community Consolidated School District 203</t>
  </si>
  <si>
    <t>Fairmont School District 89</t>
  </si>
  <si>
    <t>Frankfort Community Consolidated School District 157C</t>
  </si>
  <si>
    <t>Homer Community Consolidated School District 33C</t>
  </si>
  <si>
    <t>Joliet Public School District 86</t>
  </si>
  <si>
    <t>Joliet Township High School District 204</t>
  </si>
  <si>
    <t>Laraway Community Consolidated School District 70C</t>
  </si>
  <si>
    <t>Lincoln Way Community High School District 210</t>
  </si>
  <si>
    <t>Lockport Township High School District 205</t>
  </si>
  <si>
    <t>Will County School District 92</t>
  </si>
  <si>
    <t>Manhattan School District 114</t>
  </si>
  <si>
    <t>Mokena School District 159</t>
  </si>
  <si>
    <t>New Lenox School District 122</t>
  </si>
  <si>
    <t>Peotone Community Unit School District 207U</t>
  </si>
  <si>
    <t>Plainfield School District 202</t>
  </si>
  <si>
    <t>Richland School District 88A</t>
  </si>
  <si>
    <t>Rockdale School District 84</t>
  </si>
  <si>
    <t>Summit Hill School District 161</t>
  </si>
  <si>
    <t>Taft School District 90</t>
  </si>
  <si>
    <t>Troy Community Consolidated School District 30C</t>
  </si>
  <si>
    <t>Union School District 81</t>
  </si>
  <si>
    <t>Valley View Community Unit School District 365U</t>
  </si>
  <si>
    <t>Wilmington Community Unit School District 209U</t>
  </si>
  <si>
    <t>Southwick-Tolland-Granville Regional School District</t>
  </si>
  <si>
    <t>Agawam School District</t>
  </si>
  <si>
    <t>Brimfield School District</t>
  </si>
  <si>
    <t>Chicopee School District</t>
  </si>
  <si>
    <t>East Longmeadow School District</t>
  </si>
  <si>
    <t>Hampden-Wilbraham School District</t>
  </si>
  <si>
    <t>Holland School District</t>
  </si>
  <si>
    <t>Holyoke School District</t>
  </si>
  <si>
    <t>Longmeadow School District</t>
  </si>
  <si>
    <t>Ludlow School District</t>
  </si>
  <si>
    <t>Monson School District</t>
  </si>
  <si>
    <t>Palmer School District</t>
  </si>
  <si>
    <t>Wales School District</t>
  </si>
  <si>
    <t>West Springfield School District</t>
  </si>
  <si>
    <t>Westfield School District</t>
  </si>
  <si>
    <t>Pine Island Public School District</t>
  </si>
  <si>
    <t>Brewster Central School District</t>
  </si>
  <si>
    <t>Garrison Union Free School District</t>
  </si>
  <si>
    <t>Haldane Central School District</t>
  </si>
  <si>
    <t>Mahopac Central School District</t>
  </si>
  <si>
    <t>Roxbury Central School District</t>
  </si>
  <si>
    <t>Sandy Creek Central School District</t>
  </si>
  <si>
    <t>Boles Independent School District</t>
  </si>
  <si>
    <t>Burleson Independent School District</t>
  </si>
  <si>
    <t>Caddo Mills Independent School District</t>
  </si>
  <si>
    <t>Campbell Independent School District</t>
  </si>
  <si>
    <t>Celeste Independent School District</t>
  </si>
  <si>
    <t>Greenville Independent School District</t>
  </si>
  <si>
    <t>St. Vrain Valley School District RE 1J</t>
  </si>
  <si>
    <t>Carmel Clay Schools</t>
  </si>
  <si>
    <t>Hamilton Heights School Corporation</t>
  </si>
  <si>
    <t>Noblesville Schools</t>
  </si>
  <si>
    <t>Hamilton Southeastern Schools</t>
  </si>
  <si>
    <t>Westfield-Washington Schools</t>
  </si>
  <si>
    <t>Wayne-Westland Community School District</t>
  </si>
  <si>
    <t>Michigan</t>
  </si>
  <si>
    <t>Crestwood School District</t>
  </si>
  <si>
    <t>Detroit Public Schools Community District</t>
  </si>
  <si>
    <t>Allen Park Public Schools</t>
  </si>
  <si>
    <t>Dearborn City School District</t>
  </si>
  <si>
    <t>Dearborn Heights School District 7</t>
  </si>
  <si>
    <t>Westwood Community Schools</t>
  </si>
  <si>
    <t>Ecorse Public School District</t>
  </si>
  <si>
    <t>Garden City School District</t>
  </si>
  <si>
    <t>Gibraltar School District</t>
  </si>
  <si>
    <t>Grosse Ile Township Schools</t>
  </si>
  <si>
    <t>Hamtramck Public Schools</t>
  </si>
  <si>
    <t>Harper Woods City Schools</t>
  </si>
  <si>
    <t>Highland Park City Schools</t>
  </si>
  <si>
    <t>Lincoln Park Public Schools</t>
  </si>
  <si>
    <t>Livonia Public Schools</t>
  </si>
  <si>
    <t>Melvindale-North Allen Park School District</t>
  </si>
  <si>
    <t>Grosse Pointe Public Schools</t>
  </si>
  <si>
    <t>Redford Union School District</t>
  </si>
  <si>
    <t>River Rouge School District</t>
  </si>
  <si>
    <t>Riverview Community School District</t>
  </si>
  <si>
    <t>Romulus Community Schools</t>
  </si>
  <si>
    <t>South Redford School District</t>
  </si>
  <si>
    <t>Southgate Community School District</t>
  </si>
  <si>
    <t>Taylor School District</t>
  </si>
  <si>
    <t>Trenton Public Schools</t>
  </si>
  <si>
    <t>Woodhaven-Brownstown School District</t>
  </si>
  <si>
    <t>Wyandotte City School District</t>
  </si>
  <si>
    <t>Cannon Falls Public School District</t>
  </si>
  <si>
    <t>Red Wing Public School District</t>
  </si>
  <si>
    <t>Pine Bush Central School District</t>
  </si>
  <si>
    <t>Big Spring School District</t>
  </si>
  <si>
    <t>Camp Hill School District</t>
  </si>
  <si>
    <t>Carlisle Area School District</t>
  </si>
  <si>
    <t>Cumberland Valley School District</t>
  </si>
  <si>
    <t>East Pennsboro Area School District</t>
  </si>
  <si>
    <t>Mechanicsburg Area School District</t>
  </si>
  <si>
    <t>South Middleton School District</t>
  </si>
  <si>
    <t>Commerce Independent School District</t>
  </si>
  <si>
    <t>Premont Independent School District</t>
  </si>
  <si>
    <t>Castle Rock School District</t>
  </si>
  <si>
    <t>Forsyth County School District</t>
  </si>
  <si>
    <t>Midland Community Unit School District 7</t>
  </si>
  <si>
    <t>Germantown Hills School District 69</t>
  </si>
  <si>
    <t>Metamora Community Consolidated School District 1</t>
  </si>
  <si>
    <t>Metamora Township High School District 122</t>
  </si>
  <si>
    <t>Riverview Consolidated Community School District 2</t>
  </si>
  <si>
    <t>Roanoke-Benson Community Unit School District 60</t>
  </si>
  <si>
    <t>Lowpoint-Washburn Community Unit School District 21</t>
  </si>
  <si>
    <t>Huron School District</t>
  </si>
  <si>
    <t>Plymouth-Canton Community Schools</t>
  </si>
  <si>
    <t>Stewartville Public School District</t>
  </si>
  <si>
    <t>Saranac Lake Central School District</t>
  </si>
  <si>
    <t>Fayetteville City School District</t>
  </si>
  <si>
    <t>Franklin County School District</t>
  </si>
  <si>
    <t>Lincoln County School District</t>
  </si>
  <si>
    <t>Moore County School District</t>
  </si>
  <si>
    <t>Beaumont Independent School District</t>
  </si>
  <si>
    <t>Hamshire-Fannett Independent School District</t>
  </si>
  <si>
    <t>Nederland Independent School District</t>
  </si>
  <si>
    <t>Port Arthur Independent School District</t>
  </si>
  <si>
    <t>Port Neches-Groves Independent School District</t>
  </si>
  <si>
    <t>Sabine Pass Independent School District</t>
  </si>
  <si>
    <t>Griffin School District</t>
  </si>
  <si>
    <t>North Thurston Public Schools</t>
  </si>
  <si>
    <t>Olympia School District</t>
  </si>
  <si>
    <t>Rainier School District</t>
  </si>
  <si>
    <t>Tenino School District</t>
  </si>
  <si>
    <t>Tumwater School District</t>
  </si>
  <si>
    <t>Jackson County Central School District</t>
  </si>
  <si>
    <t>Kenyon-Wanamingo School District</t>
  </si>
  <si>
    <t>Prospect Mountain High School Joint Maintenance Agreement District</t>
  </si>
  <si>
    <t>Alton School District</t>
  </si>
  <si>
    <t>Barnstead School District</t>
  </si>
  <si>
    <t>Gilford School District</t>
  </si>
  <si>
    <t>Gilmanton School District</t>
  </si>
  <si>
    <t>Laconia School District</t>
  </si>
  <si>
    <t>Pilot Point Independent School District</t>
  </si>
  <si>
    <t>Quinlan Independent School District</t>
  </si>
  <si>
    <t>Eureka Community Unit District 140</t>
  </si>
  <si>
    <t>St. Charles Community Unit School District 303</t>
  </si>
  <si>
    <t>Clarenceville School District</t>
  </si>
  <si>
    <t>Northville Public Schools</t>
  </si>
  <si>
    <t>Affton 101 School District</t>
  </si>
  <si>
    <t>Missouri</t>
  </si>
  <si>
    <t>Bayless School District</t>
  </si>
  <si>
    <t>Clayton School District</t>
  </si>
  <si>
    <t>Ferguson-Florissant R-II School District</t>
  </si>
  <si>
    <t>Hancock Place School District</t>
  </si>
  <si>
    <t>Hazelwood School District</t>
  </si>
  <si>
    <t>Jennings School District</t>
  </si>
  <si>
    <t>Kirkwood R-VII School District</t>
  </si>
  <si>
    <t>Ladue School District</t>
  </si>
  <si>
    <t>Lindbergh School District</t>
  </si>
  <si>
    <t>Maplewood-Richmond Heights School District</t>
  </si>
  <si>
    <t>Mehlville R-IX School District</t>
  </si>
  <si>
    <t>Normandy Schools Collaborative</t>
  </si>
  <si>
    <t>Parkway C-2 School District</t>
  </si>
  <si>
    <t>Pattonville R-III School District</t>
  </si>
  <si>
    <t>Ritenour School District</t>
  </si>
  <si>
    <t>Riverview Gardens School District</t>
  </si>
  <si>
    <t>University City School District</t>
  </si>
  <si>
    <t>Valley Park School District</t>
  </si>
  <si>
    <t>Webster Groves School District</t>
  </si>
  <si>
    <t>Bath School District</t>
  </si>
  <si>
    <t>Benton School District</t>
  </si>
  <si>
    <t>Bethlehem School District</t>
  </si>
  <si>
    <t>Campton School District</t>
  </si>
  <si>
    <t>Dresden School District</t>
  </si>
  <si>
    <t>Ellsworth School District</t>
  </si>
  <si>
    <t>Haverhill Cooperative School District</t>
  </si>
  <si>
    <t>Holderness School District</t>
  </si>
  <si>
    <t>Lafayette Regional School District</t>
  </si>
  <si>
    <t>Landaff School District</t>
  </si>
  <si>
    <t>Lincoln-Woodstock School District</t>
  </si>
  <si>
    <t>Lisbon Regional School District</t>
  </si>
  <si>
    <t>Lyme School District</t>
  </si>
  <si>
    <t>Mascoma Valley Regional School District</t>
  </si>
  <si>
    <t>Piermont School District</t>
  </si>
  <si>
    <t>Profile School District</t>
  </si>
  <si>
    <t>Rumney School District</t>
  </si>
  <si>
    <t>Thornton School District</t>
  </si>
  <si>
    <t>Warren School District</t>
  </si>
  <si>
    <t>Waterville Valley School District</t>
  </si>
  <si>
    <t>Wentworth School District</t>
  </si>
  <si>
    <t>Rivendell Interstate School District</t>
  </si>
  <si>
    <t>Pemi-Baker Regional School District</t>
  </si>
  <si>
    <t>Phoenix Central School District</t>
  </si>
  <si>
    <t>Dickinson Independent School District</t>
  </si>
  <si>
    <t>Friendswood Independent School District</t>
  </si>
  <si>
    <t>Galveston Independent School District</t>
  </si>
  <si>
    <t>High Island Independent School District</t>
  </si>
  <si>
    <t>Hitchcock Independent School District</t>
  </si>
  <si>
    <t>Santa Fe Independent School District</t>
  </si>
  <si>
    <t>Texas City Independent School District</t>
  </si>
  <si>
    <t>Oconto School District</t>
  </si>
  <si>
    <t>Wisconsin</t>
  </si>
  <si>
    <t>Oconto Falls School District</t>
  </si>
  <si>
    <t>Suring School District</t>
  </si>
  <si>
    <t>Monomoy Regional School District</t>
  </si>
  <si>
    <t>Barnstable School District</t>
  </si>
  <si>
    <t>Bourne School District</t>
  </si>
  <si>
    <t>Brewster School District</t>
  </si>
  <si>
    <t>Dennis-Yarmouth School District</t>
  </si>
  <si>
    <t>Eastham School District</t>
  </si>
  <si>
    <t>Nauset School District</t>
  </si>
  <si>
    <t>Falmouth School District</t>
  </si>
  <si>
    <t>Mashpee School District</t>
  </si>
  <si>
    <t>Orleans School District</t>
  </si>
  <si>
    <t>Provincetown School District</t>
  </si>
  <si>
    <t>Sandwich School District</t>
  </si>
  <si>
    <t>Truro School District</t>
  </si>
  <si>
    <t>Wellfleet School District</t>
  </si>
  <si>
    <t>Nauset/Provincetown School Districts in Turo (7-12)</t>
  </si>
  <si>
    <t>Van Buren Public Schools</t>
  </si>
  <si>
    <t>Lone Oak Independent School District</t>
  </si>
  <si>
    <t>Wolfe City Independent School District</t>
  </si>
  <si>
    <t>Hampton City Public Schools</t>
  </si>
  <si>
    <t>Aurora East Unit School District 131</t>
  </si>
  <si>
    <t>Aurora West Unit School District 129</t>
  </si>
  <si>
    <t>Batavia Unit School District 101</t>
  </si>
  <si>
    <t>Central Community Unit School District 301</t>
  </si>
  <si>
    <t>Geneva Community Unit School District 304</t>
  </si>
  <si>
    <t>Howard Lake-Waverly-Winsted</t>
  </si>
  <si>
    <t>Goodhue Public School District</t>
  </si>
  <si>
    <t>Storey County School District</t>
  </si>
  <si>
    <t>Washoe County School District</t>
  </si>
  <si>
    <t>Margaretville Central School District</t>
  </si>
  <si>
    <t>Azle Independent School District</t>
  </si>
  <si>
    <t>Ashford School District</t>
  </si>
  <si>
    <t>Brooklyn School District</t>
  </si>
  <si>
    <t>Canterbury School District</t>
  </si>
  <si>
    <t>Chaplin School District</t>
  </si>
  <si>
    <t>Eastford School District</t>
  </si>
  <si>
    <t>Killingly School District</t>
  </si>
  <si>
    <t>Plainfield School District</t>
  </si>
  <si>
    <t>Pomfret School District</t>
  </si>
  <si>
    <t>Putnam School District</t>
  </si>
  <si>
    <t>Regional High School District 11</t>
  </si>
  <si>
    <t>Scotland School District</t>
  </si>
  <si>
    <t>Sterling School District</t>
  </si>
  <si>
    <t>Thompson School District</t>
  </si>
  <si>
    <t>Woodstock School District</t>
  </si>
  <si>
    <t>Avondale School District</t>
  </si>
  <si>
    <t>Birmingham City School District</t>
  </si>
  <si>
    <t>Bloomfield Hills School District</t>
  </si>
  <si>
    <t>Clarkston Community School District</t>
  </si>
  <si>
    <t>Clawson City School District</t>
  </si>
  <si>
    <t>Ferndale Public Schools</t>
  </si>
  <si>
    <t>Hazel Park City School District</t>
  </si>
  <si>
    <t>Holly Area School District</t>
  </si>
  <si>
    <t>Huron Valley Schools</t>
  </si>
  <si>
    <t>Lake Orion Community Schools</t>
  </si>
  <si>
    <t>Lamphere Public Schools</t>
  </si>
  <si>
    <t>Madison Public Schools</t>
  </si>
  <si>
    <t>Novi Community School District</t>
  </si>
  <si>
    <t>Oak Park City School District</t>
  </si>
  <si>
    <t>Pontiac City School District</t>
  </si>
  <si>
    <t>Royal Oak City School District</t>
  </si>
  <si>
    <t>Southfield Public School District</t>
  </si>
  <si>
    <t>Troy School District</t>
  </si>
  <si>
    <t>Walled Lake Consolidated Schools</t>
  </si>
  <si>
    <t>West Bloomfield School District</t>
  </si>
  <si>
    <t>Charlotte Valley Central School District</t>
  </si>
  <si>
    <t>Anacortes School District</t>
  </si>
  <si>
    <t>Burlington-Edison School District</t>
  </si>
  <si>
    <t>Conway School District</t>
  </si>
  <si>
    <t>La Conner School District</t>
  </si>
  <si>
    <t>Sedro-Woolley School District</t>
  </si>
  <si>
    <t>North Lakeland School District</t>
  </si>
  <si>
    <t>Brown Deer School District</t>
  </si>
  <si>
    <t>Cudahy School District</t>
  </si>
  <si>
    <t>Lac du Flambeau No. 1 School District</t>
  </si>
  <si>
    <t>Maple Dale-Indian Hill School District</t>
  </si>
  <si>
    <t>Fox Point Joint No. 2 School District</t>
  </si>
  <si>
    <t>Franklin Public School District</t>
  </si>
  <si>
    <t>Glendale-River Hills School District</t>
  </si>
  <si>
    <t>Nicolet Union High School District</t>
  </si>
  <si>
    <t>Greendale School District</t>
  </si>
  <si>
    <t>Greenfield School District</t>
  </si>
  <si>
    <t>Whitnall School District</t>
  </si>
  <si>
    <t>Hurley School District</t>
  </si>
  <si>
    <t>Mercer School District</t>
  </si>
  <si>
    <t>Milwaukee School District</t>
  </si>
  <si>
    <t>Oak Creek-Franklin School District</t>
  </si>
  <si>
    <t>Phelps School District</t>
  </si>
  <si>
    <t>St. Francis School District</t>
  </si>
  <si>
    <t>Shorewood School District</t>
  </si>
  <si>
    <t>South Milwaukee School District</t>
  </si>
  <si>
    <t>Wauwatosa School District</t>
  </si>
  <si>
    <t>Whitefish Bay School District</t>
  </si>
  <si>
    <t>Roaring Fork School District RE-1</t>
  </si>
  <si>
    <t>Byron Community Unit School District 226</t>
  </si>
  <si>
    <t>Kings Consolidated School District 144</t>
  </si>
  <si>
    <t>Oregon Community Unit School District 220</t>
  </si>
  <si>
    <t>Climax-Shelly Public Schools</t>
  </si>
  <si>
    <t>Rockwood R-VI School District</t>
  </si>
  <si>
    <t>Barrington School District</t>
  </si>
  <si>
    <t>Oyster River Cooperative School District</t>
  </si>
  <si>
    <t>Rollinsford School District</t>
  </si>
  <si>
    <t>Somersworth School District</t>
  </si>
  <si>
    <t>Strafford School District</t>
  </si>
  <si>
    <t>Hannibal Central School District</t>
  </si>
  <si>
    <t>Aransas County Independent School District</t>
  </si>
  <si>
    <t>Aransas Pass Independent School District</t>
  </si>
  <si>
    <t>Bay City Independent School District</t>
  </si>
  <si>
    <t>Calhoun County Independent School District</t>
  </si>
  <si>
    <t>Edna Independent School District</t>
  </si>
  <si>
    <t>Ganado Independent School District</t>
  </si>
  <si>
    <t>Godley Independent School District</t>
  </si>
  <si>
    <t>Gregory-Portland Independent School District</t>
  </si>
  <si>
    <t>Ingleside Independent School District</t>
  </si>
  <si>
    <t>Matagorda Independent School District</t>
  </si>
  <si>
    <t>Mathis Independent School District</t>
  </si>
  <si>
    <t>Odem-Edroy Independent School District</t>
  </si>
  <si>
    <t>Palacios Independent School District</t>
  </si>
  <si>
    <t>Pawnee Independent School District</t>
  </si>
  <si>
    <t>Pettus Independent School District</t>
  </si>
  <si>
    <t>Sinton Independent School District</t>
  </si>
  <si>
    <t>Taft Independent School District</t>
  </si>
  <si>
    <t>Tidehaven Independent School District</t>
  </si>
  <si>
    <t>Van Vleck Independent School District</t>
  </si>
  <si>
    <t>Concrete School District</t>
  </si>
  <si>
    <t>Lena School District</t>
  </si>
  <si>
    <t>West Allis School District</t>
  </si>
  <si>
    <t>Golden Valley Unified School District</t>
  </si>
  <si>
    <t>Chawanakee Unified School District</t>
  </si>
  <si>
    <t>Alview-Dairyland Union Elementary School District</t>
  </si>
  <si>
    <t>Chowchilla Elementary School District</t>
  </si>
  <si>
    <t>Chowchilla Union High School District</t>
  </si>
  <si>
    <t>Madera Unified School District</t>
  </si>
  <si>
    <t>Raymond-Knowles Union Elementary School District</t>
  </si>
  <si>
    <t>Henry County School District</t>
  </si>
  <si>
    <t>Henry-Senachwine Consolidated Unit School District 5</t>
  </si>
  <si>
    <t>Rochelle Community Consolidated District 231</t>
  </si>
  <si>
    <t>Ankeny Community School District</t>
  </si>
  <si>
    <t>Iowa</t>
  </si>
  <si>
    <t>Johnston Community School District</t>
  </si>
  <si>
    <t>Saydel Community School District</t>
  </si>
  <si>
    <t>Urbandale Community School District</t>
  </si>
  <si>
    <t>Flat Rock Community Schools</t>
  </si>
  <si>
    <t>Rochester Community School District</t>
  </si>
  <si>
    <t>Bristol-Warren Regional School District</t>
  </si>
  <si>
    <t>Alvarado Independent School District</t>
  </si>
  <si>
    <t>Cleburne Independent School District</t>
  </si>
  <si>
    <t>Joshua Independent School District</t>
  </si>
  <si>
    <t>Keene Independent School District</t>
  </si>
  <si>
    <t>Venus Independent School District</t>
  </si>
  <si>
    <t>Northland Pines School District</t>
  </si>
  <si>
    <t>Yosemite Unified School District</t>
  </si>
  <si>
    <t>Bass Lake Joint Union Elementary School District</t>
  </si>
  <si>
    <t>Kaneland Community Unit School District 302</t>
  </si>
  <si>
    <t>Polo Community Unit School District 222</t>
  </si>
  <si>
    <t>Bondurant-Farrar Community School District</t>
  </si>
  <si>
    <t>Southeast Polk Community School District</t>
  </si>
  <si>
    <t>West Des Moines Community School District</t>
  </si>
  <si>
    <t>Heron Lake-Okabena School District</t>
  </si>
  <si>
    <t>Northfield Public School District</t>
  </si>
  <si>
    <t>Shelby County School District</t>
  </si>
  <si>
    <t>Collierville School District</t>
  </si>
  <si>
    <t>Millington Municipal School District</t>
  </si>
  <si>
    <t>Germantown Municipal School District</t>
  </si>
  <si>
    <t>Arlington Community School District</t>
  </si>
  <si>
    <t>Bartlett City School District</t>
  </si>
  <si>
    <t>Lakeland School System District</t>
  </si>
  <si>
    <t>Rio Vista Independent School District</t>
  </si>
  <si>
    <t>Clinton Community Unit School District 15</t>
  </si>
  <si>
    <t>DeLand-Weldon Community Unit School District 57</t>
  </si>
  <si>
    <t>Des Moines Independent Community School District</t>
  </si>
  <si>
    <t>North Polk Community School District</t>
  </si>
  <si>
    <t>Greenwood School District</t>
  </si>
  <si>
    <t>Juniata County School District</t>
  </si>
  <si>
    <t>Newport School District</t>
  </si>
  <si>
    <t>West Perry School District</t>
  </si>
  <si>
    <t>East Greenwich School District</t>
  </si>
  <si>
    <t>Warwick School District</t>
  </si>
  <si>
    <t>West Warwick School District</t>
  </si>
  <si>
    <t>Lake Country School District</t>
  </si>
  <si>
    <t>Elmbrook School District</t>
  </si>
  <si>
    <t>Kettle Moraine School District</t>
  </si>
  <si>
    <t>Hamilton School District</t>
  </si>
  <si>
    <t>Hartland-Lakeside Joint No. 3 School District</t>
  </si>
  <si>
    <t>Arrowhead Union High School District</t>
  </si>
  <si>
    <t>Richmond School District</t>
  </si>
  <si>
    <t>Menomonee Falls School District</t>
  </si>
  <si>
    <t>Swallow School District</t>
  </si>
  <si>
    <t>North Lake School District</t>
  </si>
  <si>
    <t>Merton Community School District</t>
  </si>
  <si>
    <t>Stone Bank School District</t>
  </si>
  <si>
    <t>Mukwonago School District</t>
  </si>
  <si>
    <t>New Berlin School District</t>
  </si>
  <si>
    <t>Norris School District</t>
  </si>
  <si>
    <t>Pewaukee School District</t>
  </si>
  <si>
    <t>Waukesha School District</t>
  </si>
  <si>
    <t>Sitka School District</t>
  </si>
  <si>
    <t>Sullivan Community Unit School District 300</t>
  </si>
  <si>
    <t>Brandon School District</t>
  </si>
  <si>
    <t>Newfound Area School District</t>
  </si>
  <si>
    <t>Silver Falls School District 4J</t>
  </si>
  <si>
    <t>Susquenita School District</t>
  </si>
  <si>
    <t>Grandview Independent School District</t>
  </si>
  <si>
    <t>Menominee Indian School District</t>
  </si>
  <si>
    <t>Gridley Unified School District</t>
  </si>
  <si>
    <t>Bangor Union Elementary School District</t>
  </si>
  <si>
    <t>Biggs Unified School District</t>
  </si>
  <si>
    <t>Chico Unified School District</t>
  </si>
  <si>
    <t>Durham Unified School District</t>
  </si>
  <si>
    <t>Feather Falls Union Elementary School District</t>
  </si>
  <si>
    <t>Golden Feather Union Elementary School District</t>
  </si>
  <si>
    <t>Manzanita Elementary School District</t>
  </si>
  <si>
    <t>Oroville City Elementary School District</t>
  </si>
  <si>
    <t>Oroville Union High School District</t>
  </si>
  <si>
    <t>Palermo Union Elementary School District</t>
  </si>
  <si>
    <t>Paradise Unified School District</t>
  </si>
  <si>
    <t>Thermalito Union School District</t>
  </si>
  <si>
    <t>Meridian Community Unit School District 223</t>
  </si>
  <si>
    <t>Monticello Community Unit School District 25</t>
  </si>
  <si>
    <t>Rochelle Township High School District 212</t>
  </si>
  <si>
    <t>Oxford Area Community Schools</t>
  </si>
  <si>
    <t>Blue Springs R-IV School District</t>
  </si>
  <si>
    <t>Center 58 School District</t>
  </si>
  <si>
    <t>Fort Osage R-I School District</t>
  </si>
  <si>
    <t>Grain Valley R-V School District</t>
  </si>
  <si>
    <t>Grandview C-4 School District</t>
  </si>
  <si>
    <t>Hickman Mills C-1 School District</t>
  </si>
  <si>
    <t>Independence 30 School District</t>
  </si>
  <si>
    <t>Kansas City 33 School District</t>
  </si>
  <si>
    <t>Raytown C-2 School District</t>
  </si>
  <si>
    <t>Henrico County Public Schools</t>
  </si>
  <si>
    <t>Scott Valley Unified School District</t>
  </si>
  <si>
    <t>Belleview Elementary School District</t>
  </si>
  <si>
    <t>Big Springs Union Elementary School District</t>
  </si>
  <si>
    <t>Bogus Elementary School District</t>
  </si>
  <si>
    <t>Butte Valley Unified School District</t>
  </si>
  <si>
    <t>Butteville Union Elementary School District</t>
  </si>
  <si>
    <t>Columbia Union Elementary School District</t>
  </si>
  <si>
    <t>Curtis Creek Elementary School District</t>
  </si>
  <si>
    <t>Del Norte County Unified School District</t>
  </si>
  <si>
    <t>Delphic Elementary School District</t>
  </si>
  <si>
    <t>Dunsmuir Elementary School District</t>
  </si>
  <si>
    <t>Forks of Salmon Elementary School District</t>
  </si>
  <si>
    <t>Gazelle Union Elementary School District</t>
  </si>
  <si>
    <t>Grenada Elementary School District</t>
  </si>
  <si>
    <t>Happy Camp Union Elementary School District</t>
  </si>
  <si>
    <t>Hornbrook Elementary School District</t>
  </si>
  <si>
    <t>Jamestown Elementary School District</t>
  </si>
  <si>
    <t>Junction Elementary School District</t>
  </si>
  <si>
    <t>Klamath River Union Elementary School District</t>
  </si>
  <si>
    <t>Little Shasta Elementary School District</t>
  </si>
  <si>
    <t>Mariposa County Unified School District</t>
  </si>
  <si>
    <t>McCloud Union Elementary School District</t>
  </si>
  <si>
    <t>Montague Elementary School District</t>
  </si>
  <si>
    <t>Mount Shasta Union Elementary School District</t>
  </si>
  <si>
    <t>Seiad Elementary School District</t>
  </si>
  <si>
    <t>Siskiyou Union High School District</t>
  </si>
  <si>
    <t>Sonora Elementary School District</t>
  </si>
  <si>
    <t>Sonora Union High School District</t>
  </si>
  <si>
    <t>Soulsbyville Elementary School District</t>
  </si>
  <si>
    <t>Summerville Elementary School District</t>
  </si>
  <si>
    <t>Summerville Union High School District</t>
  </si>
  <si>
    <t>Twain Harte School District</t>
  </si>
  <si>
    <t>Weed Union Elementary School District</t>
  </si>
  <si>
    <t>Willow Creek Elementary School District</t>
  </si>
  <si>
    <t>Yreka Union Elementary School District</t>
  </si>
  <si>
    <t>Yreka Union High School District</t>
  </si>
  <si>
    <t>Big Oak Flat-Groveland Unified School District</t>
  </si>
  <si>
    <t>Reed Custer Community Unit School District 255U</t>
  </si>
  <si>
    <t>South Lyon Community Schools</t>
  </si>
  <si>
    <t>Central Square Central School District</t>
  </si>
  <si>
    <t>Delaware City School District</t>
  </si>
  <si>
    <t>Big Walnut Local School District</t>
  </si>
  <si>
    <t>Exeter-West Greenwich Regional School District</t>
  </si>
  <si>
    <t>Hopewell City Public Schools</t>
  </si>
  <si>
    <t>Prince George County Public Schools</t>
  </si>
  <si>
    <t>Blue Ridge Community Unit School District 18</t>
  </si>
  <si>
    <t>Community Unit School District 300</t>
  </si>
  <si>
    <t>Fieldcrest Community Unit School District 6</t>
  </si>
  <si>
    <t>Central Berkshire School District</t>
  </si>
  <si>
    <t>Lee's Summit R-VII School District</t>
  </si>
  <si>
    <t>Banner County Public Schools</t>
  </si>
  <si>
    <t>Sidney Central School District</t>
  </si>
  <si>
    <t>Olentangy Local School District</t>
  </si>
  <si>
    <t>Antietam School District</t>
  </si>
  <si>
    <t>Brandywine Heights Area School District</t>
  </si>
  <si>
    <t>Daniel Boone Area School District</t>
  </si>
  <si>
    <t>Exeter Township School District</t>
  </si>
  <si>
    <t>Fleetwood Area School District</t>
  </si>
  <si>
    <t>Governor Mifflin School District</t>
  </si>
  <si>
    <t>Hamburg Area School District</t>
  </si>
  <si>
    <t>Kutztown Area School District</t>
  </si>
  <si>
    <t>Muhlenberg School District</t>
  </si>
  <si>
    <t>Oley Valley School District</t>
  </si>
  <si>
    <t>Schuylkill Valley School District</t>
  </si>
  <si>
    <t>Tulpehocken Area School District</t>
  </si>
  <si>
    <t>Wilson School District</t>
  </si>
  <si>
    <t>Wyomissing Area School District</t>
  </si>
  <si>
    <t>Anahuac Independent School District</t>
  </si>
  <si>
    <t>Apple Springs Independent School District</t>
  </si>
  <si>
    <t>Barbers Hill Independent School District</t>
  </si>
  <si>
    <t>Centerville Independent School District</t>
  </si>
  <si>
    <t>Cleveland Independent School District</t>
  </si>
  <si>
    <t>Coldspring-Oakhurst Consolidated Independent School District</t>
  </si>
  <si>
    <t>Crockett Independent School District</t>
  </si>
  <si>
    <t>Dayton Independent School District</t>
  </si>
  <si>
    <t>Devers Independent School District</t>
  </si>
  <si>
    <t>East Chambers Independent School District</t>
  </si>
  <si>
    <t>Grapeland Independent School District</t>
  </si>
  <si>
    <t>Groveton Independent School District</t>
  </si>
  <si>
    <t>Hardin Independent School District</t>
  </si>
  <si>
    <t>Hull-Daisetta Independent School District</t>
  </si>
  <si>
    <t>Kennard Independent School District</t>
  </si>
  <si>
    <t>Latexo Independent School District</t>
  </si>
  <si>
    <t>Liberty Independent School District</t>
  </si>
  <si>
    <t>Lovelady Independent School District</t>
  </si>
  <si>
    <t>Shepherd Independent School District</t>
  </si>
  <si>
    <t>Tarkington Independent School District</t>
  </si>
  <si>
    <t>Bishop Unified School District</t>
  </si>
  <si>
    <t>Alpine County Unified School District</t>
  </si>
  <si>
    <t>Big Pine Unified School District</t>
  </si>
  <si>
    <t>Bret Harte Union High School District</t>
  </si>
  <si>
    <t>Calaveras Unified School District</t>
  </si>
  <si>
    <t>Death Valley Unified School District</t>
  </si>
  <si>
    <t>Dunsmuir Joint Union High School District</t>
  </si>
  <si>
    <t>Eastern Sierra Unified School District</t>
  </si>
  <si>
    <t>Lone Pine Unified School District</t>
  </si>
  <si>
    <t>Mammoth Unified School District</t>
  </si>
  <si>
    <t>Mark Twain Union Elementary School District</t>
  </si>
  <si>
    <t>Owens Valley Unified School District</t>
  </si>
  <si>
    <t>Round Valley Joint Elementary School District</t>
  </si>
  <si>
    <t>Vallecito Union Elementary School District</t>
  </si>
  <si>
    <t>El Paso-Gridley Community Unit School District 11</t>
  </si>
  <si>
    <t>Zachary Community School District</t>
  </si>
  <si>
    <t>Baker City School District</t>
  </si>
  <si>
    <t>East Baton Rouge Parish School District</t>
  </si>
  <si>
    <t>East Feliciana Parish School District</t>
  </si>
  <si>
    <t>Central Community School District</t>
  </si>
  <si>
    <t>Faribault Public School District</t>
  </si>
  <si>
    <t>Jasper-Troupsburg Central School District</t>
  </si>
  <si>
    <t>Campbell-Savona Central School District</t>
  </si>
  <si>
    <t>Addison Central School District</t>
  </si>
  <si>
    <t>Avoca Central School District</t>
  </si>
  <si>
    <t>Bath Central School District</t>
  </si>
  <si>
    <t>Hornell City School District</t>
  </si>
  <si>
    <t>Conrad Weiser Area School District</t>
  </si>
  <si>
    <t>Muskego-Norway School District</t>
  </si>
  <si>
    <t>Pierce Joint Unified School District</t>
  </si>
  <si>
    <t>Hoosac Valley School District</t>
  </si>
  <si>
    <t>Berkshire Hills School District</t>
  </si>
  <si>
    <t>Clarksburg School District</t>
  </si>
  <si>
    <t>Hancock School District</t>
  </si>
  <si>
    <t>Lee School District</t>
  </si>
  <si>
    <t>Lenox School District</t>
  </si>
  <si>
    <t>Mount Greylock School District</t>
  </si>
  <si>
    <t>Pittsfield School District</t>
  </si>
  <si>
    <t>Savoy School District</t>
  </si>
  <si>
    <t>Southern Berkshire School District</t>
  </si>
  <si>
    <t>Farmington River Regional School District</t>
  </si>
  <si>
    <t>Mount Greylock/New Lebanon (NY) School Districts in Hancock (7-12)</t>
  </si>
  <si>
    <t>Lee/Berkshire Hills in Farmington River Regional (7-12)</t>
  </si>
  <si>
    <t>Bensalem Township School District</t>
  </si>
  <si>
    <t>Bristol Borough School District</t>
  </si>
  <si>
    <t>Bristol Township School District</t>
  </si>
  <si>
    <t>Centennial School District</t>
  </si>
  <si>
    <t>Central Bucks School District</t>
  </si>
  <si>
    <t>Council Rock School District</t>
  </si>
  <si>
    <t>Morrisville Borough School District</t>
  </si>
  <si>
    <t>Neshaminy School District</t>
  </si>
  <si>
    <t>New Hope-Solebury School District</t>
  </si>
  <si>
    <t>Palisades School District</t>
  </si>
  <si>
    <t>Pennridge School District</t>
  </si>
  <si>
    <t>Pennsbury School District</t>
  </si>
  <si>
    <t>Quakertown Community School District</t>
  </si>
  <si>
    <t>Chariho Regional School District</t>
  </si>
  <si>
    <t>New Shoreham School District</t>
  </si>
  <si>
    <t>North Kingstown School District</t>
  </si>
  <si>
    <t>South Kingstown School District</t>
  </si>
  <si>
    <t>Westerly School District</t>
  </si>
  <si>
    <t>Canton School District 41-1</t>
  </si>
  <si>
    <t>South Dakota</t>
  </si>
  <si>
    <t>Harrisburg School District 41-2</t>
  </si>
  <si>
    <t>Greenwood Independent School District</t>
  </si>
  <si>
    <t>Midland Independent School District</t>
  </si>
  <si>
    <t>Deerfield Community School District</t>
  </si>
  <si>
    <t>Madison Metropolitan School District</t>
  </si>
  <si>
    <t>Marshall School District</t>
  </si>
  <si>
    <t>McFarland School District</t>
  </si>
  <si>
    <t>Middleton-Cross Plains School District</t>
  </si>
  <si>
    <t>Monona Grove School District</t>
  </si>
  <si>
    <t>Sun Prairie Area School District</t>
  </si>
  <si>
    <t>Verona Area School District</t>
  </si>
  <si>
    <t>Waunakee Community School District</t>
  </si>
  <si>
    <t>Madison County School District</t>
  </si>
  <si>
    <t>Alabama</t>
  </si>
  <si>
    <t>Creston Community Consolidated School District 161</t>
  </si>
  <si>
    <t>North Adams School District</t>
  </si>
  <si>
    <t>Cambridge-Isanti Public School District</t>
  </si>
  <si>
    <t>Montevideo Public School District</t>
  </si>
  <si>
    <t>Chapel Hill-Carrboro Schools</t>
  </si>
  <si>
    <t>Orange County Schools</t>
  </si>
  <si>
    <t>Bexley City School District</t>
  </si>
  <si>
    <t>Columbus City School District</t>
  </si>
  <si>
    <t>Grandview Heights City School District</t>
  </si>
  <si>
    <t>Upper Arlington City School District</t>
  </si>
  <si>
    <t>Westerville City School District</t>
  </si>
  <si>
    <t>Whitehall City School District</t>
  </si>
  <si>
    <t>Worthington City School District</t>
  </si>
  <si>
    <t>Hamilton Local School District</t>
  </si>
  <si>
    <t>Gahanna-Jefferson City School District</t>
  </si>
  <si>
    <t>Groveport Madison Local School District</t>
  </si>
  <si>
    <t>New Albany-Plain Local School District</t>
  </si>
  <si>
    <t>Hilliard City School District</t>
  </si>
  <si>
    <t>Gervais School District 1</t>
  </si>
  <si>
    <t>Cascade School District 5</t>
  </si>
  <si>
    <t>Mount Angel School District 91</t>
  </si>
  <si>
    <t>North Marion School District 15</t>
  </si>
  <si>
    <t>St. Paul School District 45</t>
  </si>
  <si>
    <t>Woodburn School District 103</t>
  </si>
  <si>
    <t>Mount Horeb Area School District</t>
  </si>
  <si>
    <t>Alaska Gateway School District</t>
  </si>
  <si>
    <t>Cordova City School District</t>
  </si>
  <si>
    <t>Copper River School District</t>
  </si>
  <si>
    <t>Delta/Greely School District</t>
  </si>
  <si>
    <t>Galena City School District</t>
  </si>
  <si>
    <t>Nenana City School District</t>
  </si>
  <si>
    <t>Tanana City School District</t>
  </si>
  <si>
    <t>Denali Borough School District</t>
  </si>
  <si>
    <t>Yukon Flats School District</t>
  </si>
  <si>
    <t>Valdez City School District</t>
  </si>
  <si>
    <t>Chugach School District</t>
  </si>
  <si>
    <t>Yakutat School District</t>
  </si>
  <si>
    <t>Yukon-Koyukuk School District</t>
  </si>
  <si>
    <t>Cherokee County School District</t>
  </si>
  <si>
    <t>Sheridan Community Schools</t>
  </si>
  <si>
    <t>Cecil County Public Schools</t>
  </si>
  <si>
    <t>Lincoln Consolidated School District</t>
  </si>
  <si>
    <t>Leyton Public Schools</t>
  </si>
  <si>
    <t>Rotterdam-Mohonasen Central School District</t>
  </si>
  <si>
    <t>Canisteo-Greenwood Central School District</t>
  </si>
  <si>
    <t>Niskayuna Central School District</t>
  </si>
  <si>
    <t>Beckville Independent School District</t>
  </si>
  <si>
    <t>Broaddus Independent School District</t>
  </si>
  <si>
    <t>Carthage Independent School District</t>
  </si>
  <si>
    <t>Center Independent School District</t>
  </si>
  <si>
    <t>Excelsior Independent School District</t>
  </si>
  <si>
    <t>Gary Independent School District</t>
  </si>
  <si>
    <t>Hemphill Independent School District</t>
  </si>
  <si>
    <t>Henderson Independent School District</t>
  </si>
  <si>
    <t>Joaquin Independent School District</t>
  </si>
  <si>
    <t>Laneville Independent School District</t>
  </si>
  <si>
    <t>Leveretts Chapel Independent School District</t>
  </si>
  <si>
    <t>Mount Enterprise Independent School District</t>
  </si>
  <si>
    <t>Overton Independent School District</t>
  </si>
  <si>
    <t>San Augustine Independent School District</t>
  </si>
  <si>
    <t>Shelbyville Independent School District</t>
  </si>
  <si>
    <t>Tatum Independent School District</t>
  </si>
  <si>
    <t>Tenaha Independent School District</t>
  </si>
  <si>
    <t>Timpson Independent School District</t>
  </si>
  <si>
    <t>West Rusk County Consolidated Independent School District</t>
  </si>
  <si>
    <t>West Sabine Independent School District</t>
  </si>
  <si>
    <t>Wisconsin Heights School District</t>
  </si>
  <si>
    <t>DeForest Area School District</t>
  </si>
  <si>
    <t>Stoughton Area School District</t>
  </si>
  <si>
    <t>Huntsville City School District</t>
  </si>
  <si>
    <t>Ann Arbor Public Schools</t>
  </si>
  <si>
    <t>Saline Area Schools</t>
  </si>
  <si>
    <t>Ypsilanti Community Schools</t>
  </si>
  <si>
    <t>Barnum Public School District</t>
  </si>
  <si>
    <t>Carlton Public School District</t>
  </si>
  <si>
    <t>Cromwell-Wright Public Schools</t>
  </si>
  <si>
    <t>Esko Public School District</t>
  </si>
  <si>
    <t>Wrenshall Public School District</t>
  </si>
  <si>
    <t>Shaker Regional School District</t>
  </si>
  <si>
    <t>Schenectady City School District</t>
  </si>
  <si>
    <t>Scotia-Glenville Central School District</t>
  </si>
  <si>
    <t>Stamford Central School District</t>
  </si>
  <si>
    <t>South-Western City School District</t>
  </si>
  <si>
    <t>Jamestown School District</t>
  </si>
  <si>
    <t>Little Compton School District</t>
  </si>
  <si>
    <t>Tiverton School District</t>
  </si>
  <si>
    <t>Tulelake Basin Joint Unified School District</t>
  </si>
  <si>
    <t>Bement Community Unit School District 5</t>
  </si>
  <si>
    <t>Xenia Community City School District</t>
  </si>
  <si>
    <t>Bellbrook-Sugarcreek Local School District</t>
  </si>
  <si>
    <t>Trinity Independent School District</t>
  </si>
  <si>
    <t>Blaine School District</t>
  </si>
  <si>
    <t>Ferndale School District</t>
  </si>
  <si>
    <t>Lynden School District</t>
  </si>
  <si>
    <t>Meridian School District</t>
  </si>
  <si>
    <t>Mount Baker School District</t>
  </si>
  <si>
    <t>Nooksack Valley School District</t>
  </si>
  <si>
    <t>Gillett School District</t>
  </si>
  <si>
    <t>Woodruff Joint No. 1 School District</t>
  </si>
  <si>
    <t>Madison City School District</t>
  </si>
  <si>
    <t>Iditarod Area School District</t>
  </si>
  <si>
    <t>Anderson Union High School District</t>
  </si>
  <si>
    <t>Bella Vista Elementary School District</t>
  </si>
  <si>
    <t>Black Butte Union Elementary School District</t>
  </si>
  <si>
    <t>Cascade Union Elementary School District</t>
  </si>
  <si>
    <t>Castle Rock Union Elementary School District</t>
  </si>
  <si>
    <t>Columbia Elementary School District</t>
  </si>
  <si>
    <t>Cottonwood Union Elementary School District</t>
  </si>
  <si>
    <t>Enterprise Elementary School District</t>
  </si>
  <si>
    <t>French Gulch-Whiskeytown Elementary School District</t>
  </si>
  <si>
    <t>Gateway Unified School District</t>
  </si>
  <si>
    <t>Grant Elementary School District</t>
  </si>
  <si>
    <t>Happy Valley Union Elementary School District</t>
  </si>
  <si>
    <t>Igo, Ono, Platina Union Elementary School District</t>
  </si>
  <si>
    <t>Indian Springs Elementary School District</t>
  </si>
  <si>
    <t>Millville Elementary School District</t>
  </si>
  <si>
    <t>Mountain Union Elementary School District</t>
  </si>
  <si>
    <t>North Cow Creek Elementary School District</t>
  </si>
  <si>
    <t>Oak Run Elementary School District</t>
  </si>
  <si>
    <t>Pacheco Union Elementary School District</t>
  </si>
  <si>
    <t>Redding Elementary School District</t>
  </si>
  <si>
    <t>Shasta Union Elementary School District</t>
  </si>
  <si>
    <t>Shasta Union High School District</t>
  </si>
  <si>
    <t>Whitmore Union Elementary School District</t>
  </si>
  <si>
    <t>Ascension Parish School District</t>
  </si>
  <si>
    <t>Center Line Public Schools</t>
  </si>
  <si>
    <t>Chippewa Valley Schools</t>
  </si>
  <si>
    <t>Clintondale Community Schools</t>
  </si>
  <si>
    <t>Dexter Community School District</t>
  </si>
  <si>
    <t>East Detroit Public Schools</t>
  </si>
  <si>
    <t>Fitzgerald Public Schools</t>
  </si>
  <si>
    <t>Fraser Public Schools</t>
  </si>
  <si>
    <t>Lakeview Public Schools</t>
  </si>
  <si>
    <t>L'Anse Creuse Public Schools</t>
  </si>
  <si>
    <t>Manchester Community Schools</t>
  </si>
  <si>
    <t>Mount Clemens Community School District</t>
  </si>
  <si>
    <t>New Haven Community Schools</t>
  </si>
  <si>
    <t>Romeo Community Schools</t>
  </si>
  <si>
    <t>Roseville Community Schools</t>
  </si>
  <si>
    <t>South Lake Schools</t>
  </si>
  <si>
    <t>Lake Shore Public Schools</t>
  </si>
  <si>
    <t>Utica Community Schools</t>
  </si>
  <si>
    <t>Van Dyke Public Schools</t>
  </si>
  <si>
    <t>Warren Consolidated Schools</t>
  </si>
  <si>
    <t>Warren Woods Public Schools</t>
  </si>
  <si>
    <t>Union County Public Schools</t>
  </si>
  <si>
    <t>Yellow Springs Exempted Village School District</t>
  </si>
  <si>
    <t>Dublin City School District</t>
  </si>
  <si>
    <t>Jefferson School District 14J</t>
  </si>
  <si>
    <t>Tea Area School District 41-5</t>
  </si>
  <si>
    <t>Chesterfield County Public Schools</t>
  </si>
  <si>
    <t>Colonial Heights City Public Schools</t>
  </si>
  <si>
    <t>Oregon School District</t>
  </si>
  <si>
    <t>Fall River Joint Unified School District</t>
  </si>
  <si>
    <t>Garfield County School District 16</t>
  </si>
  <si>
    <t>Garfield School District RE-2</t>
  </si>
  <si>
    <t>Carroll County Public Schools</t>
  </si>
  <si>
    <t>Whitmore Lake Public Schools</t>
  </si>
  <si>
    <t>Cloquet Public School District</t>
  </si>
  <si>
    <t>Schalmont Central School District</t>
  </si>
  <si>
    <t>Loveland City School District</t>
  </si>
  <si>
    <t>Beavercreek City School District</t>
  </si>
  <si>
    <t>Greeneview Local School District</t>
  </si>
  <si>
    <t>Winchester City Public Schools</t>
  </si>
  <si>
    <t>Benge School District</t>
  </si>
  <si>
    <t>Grandview School District</t>
  </si>
  <si>
    <t>Kahlotus School District</t>
  </si>
  <si>
    <t>Lind School District</t>
  </si>
  <si>
    <t>North Franklin School District</t>
  </si>
  <si>
    <t>Othello School District</t>
  </si>
  <si>
    <t>Pasco School District</t>
  </si>
  <si>
    <t>Star School District</t>
  </si>
  <si>
    <t>Washtucna School District</t>
  </si>
  <si>
    <t>Dallas Center-Grimes Community School District</t>
  </si>
  <si>
    <t>Lone Jack C-6 School District</t>
  </si>
  <si>
    <t>Corning City School District</t>
  </si>
  <si>
    <t>Lopez School District</t>
  </si>
  <si>
    <t>Orcas Island School District</t>
  </si>
  <si>
    <t>Ritzville School District</t>
  </si>
  <si>
    <t>San Juan Island School District</t>
  </si>
  <si>
    <t>Shaw Island School District</t>
  </si>
  <si>
    <t>Teton County School District 1</t>
  </si>
  <si>
    <t>Wyoming</t>
  </si>
  <si>
    <t>Fort Zumwalt R-II School District</t>
  </si>
  <si>
    <t>Orchard Farm R-V School District</t>
  </si>
  <si>
    <t>St. Charles R-VI School District</t>
  </si>
  <si>
    <t>Francis Howell R-III School District</t>
  </si>
  <si>
    <t>Wentzville R-IV School District</t>
  </si>
  <si>
    <t>Burnt Hills-Ballston Lake Central School District</t>
  </si>
  <si>
    <t>Allentown City School District</t>
  </si>
  <si>
    <t>East Penn School District</t>
  </si>
  <si>
    <t>Northwestern Lehigh School District</t>
  </si>
  <si>
    <t>Parkland School District</t>
  </si>
  <si>
    <t>Salisbury Township School District</t>
  </si>
  <si>
    <t>Southern Lehigh School District</t>
  </si>
  <si>
    <t>Whitehall-Coplay School District</t>
  </si>
  <si>
    <t>Industrial Independent School District</t>
  </si>
  <si>
    <t>Bickleton School District</t>
  </si>
  <si>
    <t>Centerville School District</t>
  </si>
  <si>
    <t>Glenwood School District</t>
  </si>
  <si>
    <t>Goldendale School District</t>
  </si>
  <si>
    <t>Granger School District</t>
  </si>
  <si>
    <t>Highland School District</t>
  </si>
  <si>
    <t>Klickitat School District</t>
  </si>
  <si>
    <t>Lyle School District</t>
  </si>
  <si>
    <t>Mabton School District</t>
  </si>
  <si>
    <t>Mount Adams School District</t>
  </si>
  <si>
    <t>East Valley School District (Yakima)</t>
  </si>
  <si>
    <t>Naches Valley School District</t>
  </si>
  <si>
    <t>Roosevelt School District</t>
  </si>
  <si>
    <t>Sunnyside School District</t>
  </si>
  <si>
    <t>Toppenish School District</t>
  </si>
  <si>
    <t>Trout Lake School District</t>
  </si>
  <si>
    <t>Union Gap School District</t>
  </si>
  <si>
    <t>Wapato School District</t>
  </si>
  <si>
    <t>West Valley School District (Yakima)</t>
  </si>
  <si>
    <t>Wishram School District</t>
  </si>
  <si>
    <t>Yakima School District</t>
  </si>
  <si>
    <t>Zillah School District</t>
  </si>
  <si>
    <t>Lakeland Union High School District</t>
  </si>
  <si>
    <t>Warren-Alvarado-Oslo School District</t>
  </si>
  <si>
    <t>Glenville-Emmons School District</t>
  </si>
  <si>
    <t>Albert Lea Public School District</t>
  </si>
  <si>
    <t>Duanesburg Central School District</t>
  </si>
  <si>
    <t>Lancaster County School District</t>
  </si>
  <si>
    <t>Waller Independent School District</t>
  </si>
  <si>
    <t>Mt. Abraham Unified School District</t>
  </si>
  <si>
    <t>Vermont</t>
  </si>
  <si>
    <t>Addison Northwest Unified School District</t>
  </si>
  <si>
    <t>Addison Central Unified School District</t>
  </si>
  <si>
    <t>Selah School District</t>
  </si>
  <si>
    <t>Craig City School District</t>
  </si>
  <si>
    <t>Haines Borough School District</t>
  </si>
  <si>
    <t>Hoonah City School District</t>
  </si>
  <si>
    <t>Hydaburg City School District</t>
  </si>
  <si>
    <t>Kake City School District</t>
  </si>
  <si>
    <t>Klawock City School District</t>
  </si>
  <si>
    <t>Annette Island School District</t>
  </si>
  <si>
    <t>Pelican City School District</t>
  </si>
  <si>
    <t>Petersburg Borough School District</t>
  </si>
  <si>
    <t>Skagway School District</t>
  </si>
  <si>
    <t>Southeast Island School District</t>
  </si>
  <si>
    <t>Chatham School District</t>
  </si>
  <si>
    <t>Florida School District</t>
  </si>
  <si>
    <t>Andover Regional School District</t>
  </si>
  <si>
    <t>Byram Township School District</t>
  </si>
  <si>
    <t>Frankford Township School District</t>
  </si>
  <si>
    <t>Franklin Borough School District</t>
  </si>
  <si>
    <t>Fredon Township School District</t>
  </si>
  <si>
    <t>Green Township School District</t>
  </si>
  <si>
    <t>Hamburg Borough School District</t>
  </si>
  <si>
    <t>Hampton Township School District</t>
  </si>
  <si>
    <t>Hardyston Township School District</t>
  </si>
  <si>
    <t>High Point Regional School District</t>
  </si>
  <si>
    <t>Hopatcong Borough School District</t>
  </si>
  <si>
    <t>Kittatinny Regional School District</t>
  </si>
  <si>
    <t>Lafayette Township School District</t>
  </si>
  <si>
    <t>Montague Township School District</t>
  </si>
  <si>
    <t>Newton Town School District</t>
  </si>
  <si>
    <t>Ogdensburg Borough School District</t>
  </si>
  <si>
    <t>Sandyston-Walpack Township School District</t>
  </si>
  <si>
    <t>Sparta Township School District</t>
  </si>
  <si>
    <t>Stanhope Borough School District</t>
  </si>
  <si>
    <t>Stillwater Township School District</t>
  </si>
  <si>
    <t>Sussex-Wantage Regional School District</t>
  </si>
  <si>
    <t>Vernon Township School District</t>
  </si>
  <si>
    <t>Wallkill Valley Regional School District</t>
  </si>
  <si>
    <t>Ballston Spa Central School District</t>
  </si>
  <si>
    <t>Saratoga Springs City School District</t>
  </si>
  <si>
    <t>Shenendehowa Central School District</t>
  </si>
  <si>
    <t>South Glens Falls Central School District</t>
  </si>
  <si>
    <t>Waterford-Halfmoon Union Free School District</t>
  </si>
  <si>
    <t>Myrtle Point School District 41</t>
  </si>
  <si>
    <t>Bandon School District 54</t>
  </si>
  <si>
    <t>Coquille School District 8</t>
  </si>
  <si>
    <t>Coos Bay School District 9</t>
  </si>
  <si>
    <t>North Bend School District 13</t>
  </si>
  <si>
    <t>Powers School District 31</t>
  </si>
  <si>
    <t>Aiken County School District</t>
  </si>
  <si>
    <t>Northern Ozaukee School District</t>
  </si>
  <si>
    <t>Mequon-Thiensville School District</t>
  </si>
  <si>
    <t>Port Washington-Saukville School District</t>
  </si>
  <si>
    <t>Hayden School District RE-1</t>
  </si>
  <si>
    <t>Meeker School District RE1</t>
  </si>
  <si>
    <t>Moffat County School District RE-1</t>
  </si>
  <si>
    <t>South Routt School District RE-3</t>
  </si>
  <si>
    <t>Rangely School District RE-4</t>
  </si>
  <si>
    <t>Steamboat Springs School District RE-2</t>
  </si>
  <si>
    <t>North Park School District R-1</t>
  </si>
  <si>
    <t>Rockdale County School District</t>
  </si>
  <si>
    <t>Alden-Conger Public School District</t>
  </si>
  <si>
    <t>Averill Park Central School District</t>
  </si>
  <si>
    <t>Berlin Central School District</t>
  </si>
  <si>
    <t>Brunswick Central School District (Brittonkill)</t>
  </si>
  <si>
    <t>Corinth Central School District</t>
  </si>
  <si>
    <t>Lansingburgh Central School District</t>
  </si>
  <si>
    <t>Marlboro Central School District</t>
  </si>
  <si>
    <t>Mechanicville City School District</t>
  </si>
  <si>
    <t>Prattsburgh Central School District</t>
  </si>
  <si>
    <t>Rensselaer City School District</t>
  </si>
  <si>
    <t>Stillwater Central School District</t>
  </si>
  <si>
    <t>Troy City School District</t>
  </si>
  <si>
    <t>North Greenbush Common School District (Williams)</t>
  </si>
  <si>
    <t>Wynantskill Union Free School District</t>
  </si>
  <si>
    <t>Fairborn City School District</t>
  </si>
  <si>
    <t>Fort Sage Unified School District</t>
  </si>
  <si>
    <t>Big Valley Joint Unified School District</t>
  </si>
  <si>
    <t>Janesville Union Elementary School District</t>
  </si>
  <si>
    <t>Johnstonville Elementary School District</t>
  </si>
  <si>
    <t>Lassen Union High School District</t>
  </si>
  <si>
    <t>Modoc Joint Unified School District</t>
  </si>
  <si>
    <t>Plumas Unified School District</t>
  </si>
  <si>
    <t>Ravendale-Termo Elementary School District</t>
  </si>
  <si>
    <t>Richmond Elementary School District</t>
  </si>
  <si>
    <t>Shaffer Union Elementary School District</t>
  </si>
  <si>
    <t>Sierra-Plumas Joint Unified School District</t>
  </si>
  <si>
    <t>Surprise Valley Joint Unified School District</t>
  </si>
  <si>
    <t>Susanville Elementary School District</t>
  </si>
  <si>
    <t>Westwood Unified School District</t>
  </si>
  <si>
    <t>Anchor Bay School District</t>
  </si>
  <si>
    <t>Medford Public School District</t>
  </si>
  <si>
    <t>Owatonna Public School District</t>
  </si>
  <si>
    <t>Douglas County School District</t>
  </si>
  <si>
    <t>Lyon County School District</t>
  </si>
  <si>
    <t>Wayland-Cohocton Central School District</t>
  </si>
  <si>
    <t>East Greenbush Central School District</t>
  </si>
  <si>
    <t>Hoosic Valley Central School District</t>
  </si>
  <si>
    <t>Schodack Central School District</t>
  </si>
  <si>
    <t>Canyons School District</t>
  </si>
  <si>
    <t>Granite School District</t>
  </si>
  <si>
    <t>Jordan School District</t>
  </si>
  <si>
    <t>Murray School District</t>
  </si>
  <si>
    <t>Salt Lake City School District</t>
  </si>
  <si>
    <t>Williamsburg City Public Schools</t>
  </si>
  <si>
    <t>Cedarburg School District</t>
  </si>
  <si>
    <t>Oconomowoc Area School District</t>
  </si>
  <si>
    <t>De Soto Unified School District 232</t>
  </si>
  <si>
    <t>Kansas</t>
  </si>
  <si>
    <t>Olathe Unified School District 233</t>
  </si>
  <si>
    <t>Shawnee Mission Public Schools Unified School District</t>
  </si>
  <si>
    <t>Edinburg Common School District</t>
  </si>
  <si>
    <t>Hammondsport Central School District</t>
  </si>
  <si>
    <t>Wallkill Central School District</t>
  </si>
  <si>
    <t>Northern Lehigh School District</t>
  </si>
  <si>
    <t>Gwinnett County School District</t>
  </si>
  <si>
    <t>Okaw Valley Community Unit School District 302</t>
  </si>
  <si>
    <t>Blue Valley Unified School District 229</t>
  </si>
  <si>
    <t>Oak Grove R-VI School District</t>
  </si>
  <si>
    <t>Galway Central School District</t>
  </si>
  <si>
    <t>Cedar Cliff Local School District</t>
  </si>
  <si>
    <t>North Santiam School District 29J</t>
  </si>
  <si>
    <t>Hamilton Unified School District</t>
  </si>
  <si>
    <t>Upper Lake Unified School District</t>
  </si>
  <si>
    <t>Colusa Unified School District</t>
  </si>
  <si>
    <t>Kelseyville Unified School District</t>
  </si>
  <si>
    <t>Konocti Unified School District</t>
  </si>
  <si>
    <t>Lake Elementary School District</t>
  </si>
  <si>
    <t>Lakeport Unified School District</t>
  </si>
  <si>
    <t>Lucerne Elementary School District</t>
  </si>
  <si>
    <t>Maxwell Unified School District</t>
  </si>
  <si>
    <t>Middletown Unified School District</t>
  </si>
  <si>
    <t>Plaza Elementary School District</t>
  </si>
  <si>
    <t>Princeton Joint Unified School District</t>
  </si>
  <si>
    <t>Stony Creek Joint Unified School District</t>
  </si>
  <si>
    <t>Williams Unified School District</t>
  </si>
  <si>
    <t>Willows Unified School District</t>
  </si>
  <si>
    <t>Blaine County School District 61</t>
  </si>
  <si>
    <t>Idaho</t>
  </si>
  <si>
    <t>Clark County School District 161</t>
  </si>
  <si>
    <t>Brighton Area Schools</t>
  </si>
  <si>
    <t>Hartland Consolidated Schools</t>
  </si>
  <si>
    <t>Howell Public Schools</t>
  </si>
  <si>
    <t>Zumbrota-Mazeppa School District</t>
  </si>
  <si>
    <t>Schuylerville Central School District</t>
  </si>
  <si>
    <t>Aledo Independent School District</t>
  </si>
  <si>
    <t>Brock Independent School District</t>
  </si>
  <si>
    <t>Garner Independent School District</t>
  </si>
  <si>
    <t>Peaster Independent School District</t>
  </si>
  <si>
    <t>Weatherford Independent School District</t>
  </si>
  <si>
    <t>Cape Flattery School District</t>
  </si>
  <si>
    <t>Crescent School District</t>
  </si>
  <si>
    <t>Port Angeles School District</t>
  </si>
  <si>
    <t>Orland Joint Unified School District</t>
  </si>
  <si>
    <t>Hillsborough County School District</t>
  </si>
  <si>
    <t>Central School District 51</t>
  </si>
  <si>
    <t>Creve Coeur School District 76</t>
  </si>
  <si>
    <t>Deer Creek-Mackinaw Community Unit School District 701</t>
  </si>
  <si>
    <t>East Peoria Community High School District 309</t>
  </si>
  <si>
    <t>East Peoria School District 86</t>
  </si>
  <si>
    <t>Morton Community Unit School District 709</t>
  </si>
  <si>
    <t>North Pekin-Marquette Heights School District 102</t>
  </si>
  <si>
    <t>Pekin Public School District108</t>
  </si>
  <si>
    <t>Pekin Community High School District 303</t>
  </si>
  <si>
    <t>Rankin Community School District 98</t>
  </si>
  <si>
    <t>Robein School District 85</t>
  </si>
  <si>
    <t>South Pekin School District 137</t>
  </si>
  <si>
    <t>Spring Lake Community Consolidated School District 606</t>
  </si>
  <si>
    <t>Tremont Community Unit School District 702</t>
  </si>
  <si>
    <t>Washington Community High School District 308</t>
  </si>
  <si>
    <t>District 50 Schools</t>
  </si>
  <si>
    <t>Washington School District 52</t>
  </si>
  <si>
    <t>Gardner Edgerton Unified School District 231</t>
  </si>
  <si>
    <t>Armada Area Schools</t>
  </si>
  <si>
    <t>Bullock Creek School District</t>
  </si>
  <si>
    <t>Meridian Public Schools</t>
  </si>
  <si>
    <t>Midland Public Schools</t>
  </si>
  <si>
    <t>Pinckney Community Schools</t>
  </si>
  <si>
    <t>Red Lake County Central Public Schools</t>
  </si>
  <si>
    <t>Inter-Lakes School District</t>
  </si>
  <si>
    <t>Hoosick Falls Central School District</t>
  </si>
  <si>
    <t>Catasauqua Area School District</t>
  </si>
  <si>
    <t>Cary Community Consolidated School District 26</t>
  </si>
  <si>
    <t>Delavan Community Unit School District 703</t>
  </si>
  <si>
    <t>Eswood Community Consolidated District 269</t>
  </si>
  <si>
    <t>Orleans Parish School District</t>
  </si>
  <si>
    <t>Gilead</t>
  </si>
  <si>
    <t>Maine</t>
  </si>
  <si>
    <t>Lincoln Plantation</t>
  </si>
  <si>
    <t>School Administrative District 44</t>
  </si>
  <si>
    <t>Upton</t>
  </si>
  <si>
    <t>School Administrative District 72</t>
  </si>
  <si>
    <t>Regional School Unit 10</t>
  </si>
  <si>
    <t>Andover Public Schools</t>
  </si>
  <si>
    <t>Byron Public Schools</t>
  </si>
  <si>
    <t>Oxford Unorganized Territory</t>
  </si>
  <si>
    <t>Fowlerville Community Schools</t>
  </si>
  <si>
    <t>Braham Public School District</t>
  </si>
  <si>
    <t>Red Lake Falls Public School District</t>
  </si>
  <si>
    <t>Canal Winchester Local School District</t>
  </si>
  <si>
    <t>Bovina Independent School District</t>
  </si>
  <si>
    <t>Clarendon Independent School District</t>
  </si>
  <si>
    <t>Claude Independent School District</t>
  </si>
  <si>
    <t>Dimmitt Independent School District</t>
  </si>
  <si>
    <t>Friona Independent School District</t>
  </si>
  <si>
    <t>Grandview-Hopkins Independent School District</t>
  </si>
  <si>
    <t>Groom Independent School District</t>
  </si>
  <si>
    <t>Hart Independent School District</t>
  </si>
  <si>
    <t>Hereford Independent School District</t>
  </si>
  <si>
    <t>Kress Independent School District</t>
  </si>
  <si>
    <t>Lazbuddie Independent School District</t>
  </si>
  <si>
    <t>Lefors Independent School District</t>
  </si>
  <si>
    <t>McLean Independent School District</t>
  </si>
  <si>
    <t>Miami Independent School District</t>
  </si>
  <si>
    <t>Millsap Independent School District</t>
  </si>
  <si>
    <t>Nazareth Independent School District</t>
  </si>
  <si>
    <t>Pampa Independent School District</t>
  </si>
  <si>
    <t>Panhandle Independent School District</t>
  </si>
  <si>
    <t>Silverton Independent School District</t>
  </si>
  <si>
    <t>Tulia Independent School District</t>
  </si>
  <si>
    <t>Walcott Independent School District</t>
  </si>
  <si>
    <t>White Deer Independent School District</t>
  </si>
  <si>
    <t>Sequim School District</t>
  </si>
  <si>
    <t>Buford City School District</t>
  </si>
  <si>
    <t>Fremont County Joint School District 215</t>
  </si>
  <si>
    <t>Cerro Gordo Community Unit School District 100</t>
  </si>
  <si>
    <t>Stephen-Argyle Central Schools</t>
  </si>
  <si>
    <t>Goodridge Public School District</t>
  </si>
  <si>
    <t>Marshall County Central Schools</t>
  </si>
  <si>
    <t>Thief River Falls School District</t>
  </si>
  <si>
    <t>Winnisquam Regional School District</t>
  </si>
  <si>
    <t>Bay Village City School District</t>
  </si>
  <si>
    <t>Beachwood City School District</t>
  </si>
  <si>
    <t>Berea City School District</t>
  </si>
  <si>
    <t>Brecksville-Broadview Heights City School District</t>
  </si>
  <si>
    <t>Brooklyn City School District</t>
  </si>
  <si>
    <t>Cleveland Municipal School District</t>
  </si>
  <si>
    <t>Cleveland Heights-University Heights City School District</t>
  </si>
  <si>
    <t>East Cleveland City School District</t>
  </si>
  <si>
    <t>Euclid City School District</t>
  </si>
  <si>
    <t>Fairview Park City School District</t>
  </si>
  <si>
    <t>Garfield Heights City School District</t>
  </si>
  <si>
    <t>Lakewood City School District</t>
  </si>
  <si>
    <t>Maple Heights City School District</t>
  </si>
  <si>
    <t>Mayfield City School District</t>
  </si>
  <si>
    <t>North Olmsted City School District</t>
  </si>
  <si>
    <t>North Royalton City School District</t>
  </si>
  <si>
    <t>Parma City School District</t>
  </si>
  <si>
    <t>Rocky River City School District</t>
  </si>
  <si>
    <t>Shaker Heights City School District</t>
  </si>
  <si>
    <t>South Euclid-Lyndhurst City School District</t>
  </si>
  <si>
    <t>Strongsville City School District</t>
  </si>
  <si>
    <t>Warrensville Heights City School District</t>
  </si>
  <si>
    <t>Westlake City School District</t>
  </si>
  <si>
    <t>Cuyahoga Heights Local School District</t>
  </si>
  <si>
    <t>Independence Local School District</t>
  </si>
  <si>
    <t>Richmond Heights Local School District</t>
  </si>
  <si>
    <t>Solon City School District</t>
  </si>
  <si>
    <t>Bedford City School District</t>
  </si>
  <si>
    <t>Brazos Independent School District</t>
  </si>
  <si>
    <t>Bessemer City School District</t>
  </si>
  <si>
    <t>Fairfield City School District</t>
  </si>
  <si>
    <t>Homewood City School District</t>
  </si>
  <si>
    <t>Jefferson County School District</t>
  </si>
  <si>
    <t>Midfield City School District</t>
  </si>
  <si>
    <t>Mountain Brook City School District</t>
  </si>
  <si>
    <t>Tarrant City School District</t>
  </si>
  <si>
    <t>Butte County Joint School District 111</t>
  </si>
  <si>
    <t>McHenry Community Consolidated School District 15</t>
  </si>
  <si>
    <t>Ellenville Central School District</t>
  </si>
  <si>
    <t>Glenburn Public School District 26</t>
  </si>
  <si>
    <t>Olmsted Falls City School District</t>
  </si>
  <si>
    <t>Buckeye Valley Local School District</t>
  </si>
  <si>
    <t>Reynoldsburg City School District</t>
  </si>
  <si>
    <t>Orange City School District</t>
  </si>
  <si>
    <t>Alamo Heights Independent School District</t>
  </si>
  <si>
    <t>Comal Independent School District</t>
  </si>
  <si>
    <t>East Central Independent School District</t>
  </si>
  <si>
    <t>Edgewood Independent School District</t>
  </si>
  <si>
    <t>Fort Sam Houston Independent School District</t>
  </si>
  <si>
    <t>Harlandale Independent School District</t>
  </si>
  <si>
    <t>Judson Independent School District</t>
  </si>
  <si>
    <t>Lackland Independent School District</t>
  </si>
  <si>
    <t>North East Independent School District</t>
  </si>
  <si>
    <t>Randolph Field Independent School District</t>
  </si>
  <si>
    <t>San Antonio Independent School District</t>
  </si>
  <si>
    <t>South San Antonio Independent School District</t>
  </si>
  <si>
    <t>Southside Independent School District</t>
  </si>
  <si>
    <t>Southwest Independent School District</t>
  </si>
  <si>
    <t>Quillayute Valley School District</t>
  </si>
  <si>
    <t>White Salmon Valley School District</t>
  </si>
  <si>
    <t>Dover No. 1 School District</t>
  </si>
  <si>
    <t>Norway Joint No. 7 School District</t>
  </si>
  <si>
    <t>Racine School District</t>
  </si>
  <si>
    <t>Raymond No. 14 School District</t>
  </si>
  <si>
    <t>North Cape School District</t>
  </si>
  <si>
    <t>Union Grove Union High School District</t>
  </si>
  <si>
    <t>Waterford Union High School District</t>
  </si>
  <si>
    <t>Waterford Joint No. 1 School District</t>
  </si>
  <si>
    <t>Washington-Caldwell School District</t>
  </si>
  <si>
    <t>Yorkville Joint No. 2 School District</t>
  </si>
  <si>
    <t>Vestavia Hills City School District</t>
  </si>
  <si>
    <t>Crossett School District</t>
  </si>
  <si>
    <t>Fordyce School District</t>
  </si>
  <si>
    <t>Hermitage School District</t>
  </si>
  <si>
    <t>Malvern Special School District</t>
  </si>
  <si>
    <t>Ouachita School District</t>
  </si>
  <si>
    <t>Poyen School District</t>
  </si>
  <si>
    <t>Collier County School District</t>
  </si>
  <si>
    <t>St. Johns County School District</t>
  </si>
  <si>
    <t>Baker County School District</t>
  </si>
  <si>
    <t>Decatur County School District</t>
  </si>
  <si>
    <t>Early County School District</t>
  </si>
  <si>
    <t>Grady County School District</t>
  </si>
  <si>
    <t>Miller County School District</t>
  </si>
  <si>
    <t>Seminole County School District</t>
  </si>
  <si>
    <t>Forrestville Valley Community Unit School District 221</t>
  </si>
  <si>
    <t>MACCRAY School District</t>
  </si>
  <si>
    <t>Pipestone Area School District</t>
  </si>
  <si>
    <t>Blooming Prairie Public School District</t>
  </si>
  <si>
    <t>Hills-Beaver Creek School District</t>
  </si>
  <si>
    <t>Mohall-Lansford-Sherwood Public School District 1</t>
  </si>
  <si>
    <t>Carlisle Independent School District</t>
  </si>
  <si>
    <t>Northside Independent School District</t>
  </si>
  <si>
    <t>Alpine School District</t>
  </si>
  <si>
    <t>Nebo School District</t>
  </si>
  <si>
    <t>Provo School District</t>
  </si>
  <si>
    <t>Hanover County Public Schools</t>
  </si>
  <si>
    <t>Union Grove Joint No. 1 School District</t>
  </si>
  <si>
    <t>Hamburg School District</t>
  </si>
  <si>
    <t>Bismarck Public Schools</t>
  </si>
  <si>
    <t>Capay Joint Union Elementary School District</t>
  </si>
  <si>
    <t>Broward County School District</t>
  </si>
  <si>
    <t>Marengo-Union Elementary Consolidated District 165</t>
  </si>
  <si>
    <t>Ridgeview Community Unit School District 19</t>
  </si>
  <si>
    <t>Nippersink School District 2</t>
  </si>
  <si>
    <t>Alden-Hebron School District 19</t>
  </si>
  <si>
    <t>Bloomington School District 87</t>
  </si>
  <si>
    <t>Crystal Lake Community Consolidated School District 47</t>
  </si>
  <si>
    <t>Community High School District 155</t>
  </si>
  <si>
    <t>Tri-Valley Community Unit School District 3</t>
  </si>
  <si>
    <t>Fox River Grove Consolidated School District 3</t>
  </si>
  <si>
    <t>Harrison School District 36</t>
  </si>
  <si>
    <t>Johnsburg Community Unit School District 12</t>
  </si>
  <si>
    <t>Lexington Community Unit School District 7</t>
  </si>
  <si>
    <t>Marengo Community High School District 154</t>
  </si>
  <si>
    <t>McHenry Community High School District 156</t>
  </si>
  <si>
    <t>McLean County Unit School District 5</t>
  </si>
  <si>
    <t>Prairie Grove Community School District 46</t>
  </si>
  <si>
    <t>Richmond-Burton Community High School District 157</t>
  </si>
  <si>
    <t>Riley Community Consolidated School District 18</t>
  </si>
  <si>
    <t>Woodstock Community Unit School District 200</t>
  </si>
  <si>
    <t>School Administrative District 17</t>
  </si>
  <si>
    <t>Dansville Schools</t>
  </si>
  <si>
    <t>Mason Public Schools</t>
  </si>
  <si>
    <t>Okemos Public Schools</t>
  </si>
  <si>
    <t>Webberville Community Schools</t>
  </si>
  <si>
    <t>Williamston Community Schools</t>
  </si>
  <si>
    <t>Murray County Central School District</t>
  </si>
  <si>
    <t>St. Louis City School District</t>
  </si>
  <si>
    <t>Cabarrus County Schools</t>
  </si>
  <si>
    <t>Klamath County School District</t>
  </si>
  <si>
    <t>Klamath Falls City Schools</t>
  </si>
  <si>
    <t>Salem-Keizer School District 24J</t>
  </si>
  <si>
    <t>Shippensburg Area School District</t>
  </si>
  <si>
    <t>Trussville City School District</t>
  </si>
  <si>
    <t>Magnet Cove School District</t>
  </si>
  <si>
    <t>Heyworth Community Unit School District 4</t>
  </si>
  <si>
    <t>Huntley Consolidated School District 158</t>
  </si>
  <si>
    <t>Le Roy Community Unit School District 2</t>
  </si>
  <si>
    <t>Princeton Public School District</t>
  </si>
  <si>
    <t>Central Dauphin School District</t>
  </si>
  <si>
    <t>Derry Township School District</t>
  </si>
  <si>
    <t>Halifax Area School District</t>
  </si>
  <si>
    <t>Harrisburg City School District</t>
  </si>
  <si>
    <t>Lower Dauphin School District</t>
  </si>
  <si>
    <t>Middletown Area School District</t>
  </si>
  <si>
    <t>Millersburg Area School District</t>
  </si>
  <si>
    <t>Steelton-Highspire School District</t>
  </si>
  <si>
    <t>Susquehanna Township School District</t>
  </si>
  <si>
    <t>Upper Dauphin Area School District</t>
  </si>
  <si>
    <t>West Shore School District</t>
  </si>
  <si>
    <t>Garrison Independent School District</t>
  </si>
  <si>
    <t>Hedley Independent School District</t>
  </si>
  <si>
    <t>Springtown Independent School District</t>
  </si>
  <si>
    <t>Norfolk City Public Schools</t>
  </si>
  <si>
    <t>Cape Henlopen School District</t>
  </si>
  <si>
    <t>Delmar School District</t>
  </si>
  <si>
    <t>Indian River School District</t>
  </si>
  <si>
    <t>Laurel School District</t>
  </si>
  <si>
    <t>Seaford School District</t>
  </si>
  <si>
    <t>Harvard Community Unit School District 50</t>
  </si>
  <si>
    <t>East Lansing School District</t>
  </si>
  <si>
    <t>Highland Central School District</t>
  </si>
  <si>
    <t>Kingston City School District</t>
  </si>
  <si>
    <t>New Paltz Central School District</t>
  </si>
  <si>
    <t>Rondout Valley Central School District</t>
  </si>
  <si>
    <t>Saugerties Central School District</t>
  </si>
  <si>
    <t>Chatham County Schools</t>
  </si>
  <si>
    <t>Stanly County Schools</t>
  </si>
  <si>
    <t>St. Marys City School District</t>
  </si>
  <si>
    <t>Wapakoneta City School District</t>
  </si>
  <si>
    <t>New Knoxville Local School District</t>
  </si>
  <si>
    <t>York School District 1</t>
  </si>
  <si>
    <t>York School District 2</t>
  </si>
  <si>
    <t>York School District 3</t>
  </si>
  <si>
    <t>York School District 4</t>
  </si>
  <si>
    <t>Chireno Independent School District</t>
  </si>
  <si>
    <t>Virginia Beach City Public Schools</t>
  </si>
  <si>
    <t>Cedar Grove-Belgium Area School District</t>
  </si>
  <si>
    <t>Olympia Community Unit School District 16</t>
  </si>
  <si>
    <t>Eastern Hancock County Community School Corporation</t>
  </si>
  <si>
    <t>Greenfield-Central Community Schools</t>
  </si>
  <si>
    <t>Mount Vernon Community School Corporation</t>
  </si>
  <si>
    <t>Southern Hancock County Community School Corporation</t>
  </si>
  <si>
    <t>Marshalltown Community School District</t>
  </si>
  <si>
    <t>West Marshall Community School District</t>
  </si>
  <si>
    <t>Richmond Community Schools</t>
  </si>
  <si>
    <t>Luverne Public School District</t>
  </si>
  <si>
    <t>Onteora Central School District</t>
  </si>
  <si>
    <t>Dorchester School District 4</t>
  </si>
  <si>
    <t>Dorchester School District 2</t>
  </si>
  <si>
    <t>Central Heights Independent School District</t>
  </si>
  <si>
    <t>Douglass Independent School District</t>
  </si>
  <si>
    <t>Etoile Independent School District</t>
  </si>
  <si>
    <t>Farwell Independent School District</t>
  </si>
  <si>
    <t>Martinsville Independent School District</t>
  </si>
  <si>
    <t>Nacogdoches Independent School District</t>
  </si>
  <si>
    <t>River Road Independent School District</t>
  </si>
  <si>
    <t>Woden Independent School District</t>
  </si>
  <si>
    <t>Platte Canyon School District 1</t>
  </si>
  <si>
    <t>Clear Creek School District RE-1</t>
  </si>
  <si>
    <t>Park County School District RE-2</t>
  </si>
  <si>
    <t>Gilpin County School District RE-1</t>
  </si>
  <si>
    <t>East Grand School District 2</t>
  </si>
  <si>
    <t>Lansing Public School District</t>
  </si>
  <si>
    <t>Arkport Central School District</t>
  </si>
  <si>
    <t>Lennox School District 41-4</t>
  </si>
  <si>
    <t>Cushing Independent School District</t>
  </si>
  <si>
    <t>Newport News City Public Schools</t>
  </si>
  <si>
    <t>Rockingham County Public Schools</t>
  </si>
  <si>
    <t>Burlington Area School District</t>
  </si>
  <si>
    <t>Mountain Valley Unified School District</t>
  </si>
  <si>
    <t>Trinity Alps Unified School District</t>
  </si>
  <si>
    <t>Antelope Elementary School District</t>
  </si>
  <si>
    <t>Burnt Ranch Elementary School District</t>
  </si>
  <si>
    <t>Coffee Creek Elementary School District</t>
  </si>
  <si>
    <t>Corning Union Elementary School District</t>
  </si>
  <si>
    <t>Corning Union High School District</t>
  </si>
  <si>
    <t>Douglas City Elementary School District</t>
  </si>
  <si>
    <t>Elkins Elementary School District</t>
  </si>
  <si>
    <t>Evergreen Union Elementary School District</t>
  </si>
  <si>
    <t>Flournoy Union Elementary School District</t>
  </si>
  <si>
    <t>Gerber Union Elementary School District</t>
  </si>
  <si>
    <t>Junction City Elementary School District</t>
  </si>
  <si>
    <t>Kirkwood Elementary School District</t>
  </si>
  <si>
    <t>Lassen View Union Elementary School District</t>
  </si>
  <si>
    <t>Lewiston Elementary School District</t>
  </si>
  <si>
    <t>Los Molinos Unified School District</t>
  </si>
  <si>
    <t>Red Bluff Union Elementary School District</t>
  </si>
  <si>
    <t>Reeds Creek Elementary School District</t>
  </si>
  <si>
    <t>Richfield Elementary School District</t>
  </si>
  <si>
    <t>Trinity Center Elementary School District</t>
  </si>
  <si>
    <t>West Grand School District 1-JT</t>
  </si>
  <si>
    <t>Kannapolis City Schools</t>
  </si>
  <si>
    <t>Richland Public School District 44</t>
  </si>
  <si>
    <t>Ellendale Public School District 40</t>
  </si>
  <si>
    <t>Fairmount Public School District 18</t>
  </si>
  <si>
    <t>Hankinson Public School District 8</t>
  </si>
  <si>
    <t>Lidgerwood Public School District 28</t>
  </si>
  <si>
    <t>North Sargent Public School District 3</t>
  </si>
  <si>
    <t>Sargent Central Public School District 6</t>
  </si>
  <si>
    <t>Wahpeton Public School District 37</t>
  </si>
  <si>
    <t>Waynesfield-Goshen Local School District</t>
  </si>
  <si>
    <t>Fond du Lac School District</t>
  </si>
  <si>
    <t>North Fond du Lac School District</t>
  </si>
  <si>
    <t>Rosendale-Brandon School District</t>
  </si>
  <si>
    <t>Athens City School District</t>
  </si>
  <si>
    <t>Limestone County School District</t>
  </si>
  <si>
    <t>Springdale School District</t>
  </si>
  <si>
    <t>Red Bluff Joint Union High School District</t>
  </si>
  <si>
    <t>Dalzell School District 98</t>
  </si>
  <si>
    <t>Depue Community Unit School District 103</t>
  </si>
  <si>
    <t>Hall High School District 502</t>
  </si>
  <si>
    <t>Ladd Community Consolidated School District 94</t>
  </si>
  <si>
    <t>Malden Community Consolidated School District 84</t>
  </si>
  <si>
    <t>Princeton Elementary School District 115</t>
  </si>
  <si>
    <t>Princeton High School District 500</t>
  </si>
  <si>
    <t>Spring Valley Community Consolidated School District 99</t>
  </si>
  <si>
    <t>Leslie Public Schools</t>
  </si>
  <si>
    <t>San Diego Independent School District</t>
  </si>
  <si>
    <t>Somerset Independent School District</t>
  </si>
  <si>
    <t>Suffolk City Public Schools</t>
  </si>
  <si>
    <t>Central Valley School District</t>
  </si>
  <si>
    <t>Cheney School District</t>
  </si>
  <si>
    <t>East Valley School District (Spokane)</t>
  </si>
  <si>
    <t>Freeman School District</t>
  </si>
  <si>
    <t>Great Northern School District</t>
  </si>
  <si>
    <t>Liberty School District</t>
  </si>
  <si>
    <t>Mead School District</t>
  </si>
  <si>
    <t>Medical Lake School District</t>
  </si>
  <si>
    <t>Orchard Prairie School District</t>
  </si>
  <si>
    <t>Spokane Public Schools</t>
  </si>
  <si>
    <t>West Valley School District (Spokane)</t>
  </si>
  <si>
    <t>Campbellsport School District</t>
  </si>
  <si>
    <t>Oakfield School District</t>
  </si>
  <si>
    <t>Hoover City School District</t>
  </si>
  <si>
    <t>Chevelon Butte School District</t>
  </si>
  <si>
    <t>Flagstaff Unified District</t>
  </si>
  <si>
    <t>Grand Canyon Unified District</t>
  </si>
  <si>
    <t>Maine Consolidated School District</t>
  </si>
  <si>
    <t>Page Unified District</t>
  </si>
  <si>
    <t>Tuba City Unified District</t>
  </si>
  <si>
    <t>Williams Unified District</t>
  </si>
  <si>
    <t>Putnam County Community Unit School District 535</t>
  </si>
  <si>
    <t>Regional School Unit 56</t>
  </si>
  <si>
    <t>Lake Crystal-Wellcome Memorial</t>
  </si>
  <si>
    <t>Greenville Central School District</t>
  </si>
  <si>
    <t>Oakes Public School District 41</t>
  </si>
  <si>
    <t>Wyndmere Public School District 42</t>
  </si>
  <si>
    <t>Allegheny Valley School District</t>
  </si>
  <si>
    <t>Avonworth School District</t>
  </si>
  <si>
    <t>Pine-Richland School District</t>
  </si>
  <si>
    <t>Baldwin-Whitehall School District</t>
  </si>
  <si>
    <t>Bethel Park School District</t>
  </si>
  <si>
    <t>Brentwood Borough School District</t>
  </si>
  <si>
    <t>Carlynton School District</t>
  </si>
  <si>
    <t>Chartiers Valley School District</t>
  </si>
  <si>
    <t>Clairton City School District</t>
  </si>
  <si>
    <t>Cornell School District</t>
  </si>
  <si>
    <t>Deer Lakes School District</t>
  </si>
  <si>
    <t>Duquesne City School District</t>
  </si>
  <si>
    <t>East Allegheny School District</t>
  </si>
  <si>
    <t>Elizabeth Forward School District</t>
  </si>
  <si>
    <t>Fox Chapel Area School District</t>
  </si>
  <si>
    <t>Highlands School District</t>
  </si>
  <si>
    <t>Keystone Oaks School District</t>
  </si>
  <si>
    <t>McKeesport Area School District</t>
  </si>
  <si>
    <t>Montour School District</t>
  </si>
  <si>
    <t>Moon Area School District</t>
  </si>
  <si>
    <t>Mount Lebanon School District</t>
  </si>
  <si>
    <t>Woodland Hills School District</t>
  </si>
  <si>
    <t>North Allegheny School District</t>
  </si>
  <si>
    <t>North Hills School District</t>
  </si>
  <si>
    <t>Northgate School District</t>
  </si>
  <si>
    <t>Penn Hills School District</t>
  </si>
  <si>
    <t>Pittsburgh School District</t>
  </si>
  <si>
    <t>Plum Borough School District</t>
  </si>
  <si>
    <t>Quaker Valley School District</t>
  </si>
  <si>
    <t>South Fayette Township School District</t>
  </si>
  <si>
    <t>Shaler Area School District</t>
  </si>
  <si>
    <t>South Allegheny School District</t>
  </si>
  <si>
    <t>South Park School District</t>
  </si>
  <si>
    <t>Steel Valley School District</t>
  </si>
  <si>
    <t>Sto-Rox School District</t>
  </si>
  <si>
    <t>Upper St. Clair School District</t>
  </si>
  <si>
    <t>West Allegheny School District</t>
  </si>
  <si>
    <t>West Jefferson Hills School District</t>
  </si>
  <si>
    <t>West Mifflin Area School District</t>
  </si>
  <si>
    <t>Wilkinsburg Borough School District</t>
  </si>
  <si>
    <t>Agua Dulce Independent School District</t>
  </si>
  <si>
    <t>Bloomington Independent School District</t>
  </si>
  <si>
    <t>Nursery Independent School District</t>
  </si>
  <si>
    <t>Victoria Independent School District</t>
  </si>
  <si>
    <t>College Place School District</t>
  </si>
  <si>
    <t>Columbia (Walla Walla) School District</t>
  </si>
  <si>
    <t>Dayton School District</t>
  </si>
  <si>
    <t>Dixie School District</t>
  </si>
  <si>
    <t>Prescott School District</t>
  </si>
  <si>
    <t>Riverside School District</t>
  </si>
  <si>
    <t>Starbuck School District</t>
  </si>
  <si>
    <t>Touchet School District</t>
  </si>
  <si>
    <t>Waitsburg School District</t>
  </si>
  <si>
    <t>Walla Walla Public Schools</t>
  </si>
  <si>
    <t>West Virginia</t>
  </si>
  <si>
    <t>Morgan County School District</t>
  </si>
  <si>
    <t>Minocqua Joint No. 1 School District</t>
  </si>
  <si>
    <t>Port Edwards School District</t>
  </si>
  <si>
    <t>Three Lakes School District</t>
  </si>
  <si>
    <t>Academy School District 20</t>
  </si>
  <si>
    <t>Cheyenne Mountain School District 12</t>
  </si>
  <si>
    <t>Colorado Springs School District 11</t>
  </si>
  <si>
    <t>Ellicott School District 22</t>
  </si>
  <si>
    <t>School District 49</t>
  </si>
  <si>
    <t>Fountain School District 8</t>
  </si>
  <si>
    <t>Hanover School District 28</t>
  </si>
  <si>
    <t>Harrison School District 2</t>
  </si>
  <si>
    <t>Manitou Springs School District 14</t>
  </si>
  <si>
    <t>Lewis-Palmer School District 38</t>
  </si>
  <si>
    <t>Widefield School District 3</t>
  </si>
  <si>
    <t>Orange County School District</t>
  </si>
  <si>
    <t>La Moille Community Unit School District 303</t>
  </si>
  <si>
    <t>Beech Grove City Schools</t>
  </si>
  <si>
    <t>Decatur Township Metropolitan School District</t>
  </si>
  <si>
    <t>Franklin Township Community School Corporation</t>
  </si>
  <si>
    <t>Indianapolis Public Schools</t>
  </si>
  <si>
    <t>Lawrence Township Metropolitan School District</t>
  </si>
  <si>
    <t>Perry Township Metropolitan School District</t>
  </si>
  <si>
    <t>Pike Township Metropolitan School District</t>
  </si>
  <si>
    <t>Speedway School Town</t>
  </si>
  <si>
    <t>Warren Township Metropolitan School District</t>
  </si>
  <si>
    <t>Washington Township Metropolitan School District</t>
  </si>
  <si>
    <t>Wayne Township Metropolitan School District</t>
  </si>
  <si>
    <t>Coleman Community School District</t>
  </si>
  <si>
    <t>St. Clair Public School District</t>
  </si>
  <si>
    <t>Pearl Public School District</t>
  </si>
  <si>
    <t>Mississippi</t>
  </si>
  <si>
    <t>Rankin County School District</t>
  </si>
  <si>
    <t>Rio Rancho Public Schools</t>
  </si>
  <si>
    <t>Bernalillo Public Schools</t>
  </si>
  <si>
    <t>Cuba Independent Schools</t>
  </si>
  <si>
    <t>Jemez Valley Public Schools</t>
  </si>
  <si>
    <t>Licking Heights Local School District</t>
  </si>
  <si>
    <t>Charleston County School District</t>
  </si>
  <si>
    <t>Bainbridge Island School District</t>
  </si>
  <si>
    <t>Bremerton School District</t>
  </si>
  <si>
    <t>Central Kitsap School District</t>
  </si>
  <si>
    <t>North Kitsap School District</t>
  </si>
  <si>
    <t>South Kitsap School District</t>
  </si>
  <si>
    <t>Peyton School District 23-JT</t>
  </si>
  <si>
    <t>Bureau Valley Community Unit School District 340</t>
  </si>
  <si>
    <t>Collins-Maxwell Community School District</t>
  </si>
  <si>
    <t>Haslett Public Schools</t>
  </si>
  <si>
    <t>Holt Public Schools</t>
  </si>
  <si>
    <t>Kindred Public School District 2</t>
  </si>
  <si>
    <t>Central Cass Public School District 17</t>
  </si>
  <si>
    <t>Fargo Public School District 1</t>
  </si>
  <si>
    <t>Mapleton Public School District 7</t>
  </si>
  <si>
    <t>West Fargo Public School District 6</t>
  </si>
  <si>
    <t>Boerne Independent School District</t>
  </si>
  <si>
    <t>Boling Independent School District</t>
  </si>
  <si>
    <t>Culpeper County Public Schools</t>
  </si>
  <si>
    <t>Madison County Public Schools</t>
  </si>
  <si>
    <t>Almira School District</t>
  </si>
  <si>
    <t>Deer Park School District</t>
  </si>
  <si>
    <t>Random Lake School District</t>
  </si>
  <si>
    <t>Rhinelander School District</t>
  </si>
  <si>
    <t>Calhan School District RJ-1</t>
  </si>
  <si>
    <t>Avoyelles Parish School District</t>
  </si>
  <si>
    <t>Caldwell Parish School District</t>
  </si>
  <si>
    <t>Catahoula Parish School District</t>
  </si>
  <si>
    <t>East Carroll Parish School District</t>
  </si>
  <si>
    <t>Franklin Parish School District</t>
  </si>
  <si>
    <t>Jackson Parish School District</t>
  </si>
  <si>
    <t>Madison Parish School District</t>
  </si>
  <si>
    <t>Morehouse Parish School District</t>
  </si>
  <si>
    <t>Richland Parish School District</t>
  </si>
  <si>
    <t>Tensas Parish School District</t>
  </si>
  <si>
    <t>West Carroll Parish School District</t>
  </si>
  <si>
    <t>Guilford County Schools</t>
  </si>
  <si>
    <t>Center Point Independent School District</t>
  </si>
  <si>
    <t>Comfort Independent School District</t>
  </si>
  <si>
    <t>Divide Independent School District</t>
  </si>
  <si>
    <t>East Bernard Independent School District</t>
  </si>
  <si>
    <t>El Campo Independent School District</t>
  </si>
  <si>
    <t>Ezzell Independent School District</t>
  </si>
  <si>
    <t>Fayetteville Independent School District</t>
  </si>
  <si>
    <t>Flatonia Independent School District</t>
  </si>
  <si>
    <t>Hallettsville Independent School District</t>
  </si>
  <si>
    <t>Hunt Independent School District</t>
  </si>
  <si>
    <t>Ingram Independent School District</t>
  </si>
  <si>
    <t>Junction Independent School District</t>
  </si>
  <si>
    <t>Kerrville Independent School District</t>
  </si>
  <si>
    <t>La Grange Independent School District</t>
  </si>
  <si>
    <t>Louise Independent School District</t>
  </si>
  <si>
    <t>Rice Consolidated Independent School District</t>
  </si>
  <si>
    <t>Round Top-Carmine Independent School District</t>
  </si>
  <si>
    <t>Schulenburg Independent School District</t>
  </si>
  <si>
    <t>Sweet Home Independent School District</t>
  </si>
  <si>
    <t>Vysehrad Independent School District</t>
  </si>
  <si>
    <t>Weimar Independent School District</t>
  </si>
  <si>
    <t>Wharton Independent School District</t>
  </si>
  <si>
    <t>Odessa School District</t>
  </si>
  <si>
    <t>Reardan-Edwall School District</t>
  </si>
  <si>
    <t>Duval County School District</t>
  </si>
  <si>
    <t>Nassau County School District</t>
  </si>
  <si>
    <t>Ohio Community Consolidated School District 17</t>
  </si>
  <si>
    <t>East Marshall Community School District</t>
  </si>
  <si>
    <t>Ames Community School District</t>
  </si>
  <si>
    <t>Nevada Community School District</t>
  </si>
  <si>
    <t>Edgerton Public School District</t>
  </si>
  <si>
    <t>Lansing Central School District</t>
  </si>
  <si>
    <t>New Lebanon Central School District</t>
  </si>
  <si>
    <t>Newfield Central School District</t>
  </si>
  <si>
    <t>Northern Cass Public School District 97</t>
  </si>
  <si>
    <t>Copan Public Schools</t>
  </si>
  <si>
    <t>Oklahoma</t>
  </si>
  <si>
    <t>Auburndale School District</t>
  </si>
  <si>
    <t>Barneveld School District</t>
  </si>
  <si>
    <t>Dodgeville School District</t>
  </si>
  <si>
    <t>Ault-Highland School District RE-9</t>
  </si>
  <si>
    <t>Briggsdale School District RE-10</t>
  </si>
  <si>
    <t>Eaton School District RE-2</t>
  </si>
  <si>
    <t>Weld County School District RE-1</t>
  </si>
  <si>
    <t>Greeley School District 6</t>
  </si>
  <si>
    <t>Pawnee School District RE-12</t>
  </si>
  <si>
    <t>Weld County School District RE-3J</t>
  </si>
  <si>
    <t>Platte Valley School District RE-7</t>
  </si>
  <si>
    <t>Windsor School District RE-4</t>
  </si>
  <si>
    <t>Ohio Community High School District 505</t>
  </si>
  <si>
    <t>Ballard Community School District</t>
  </si>
  <si>
    <t>Colo-Nesco Community School District</t>
  </si>
  <si>
    <t>Gilbert Community School District</t>
  </si>
  <si>
    <t>Stockbridge Community Schools</t>
  </si>
  <si>
    <t>Albuquerque Public Schools</t>
  </si>
  <si>
    <t>Canastota Central School District</t>
  </si>
  <si>
    <t>Hamilton Central School District</t>
  </si>
  <si>
    <t>Ithaca City School District</t>
  </si>
  <si>
    <t>Morrisville-Eaton Central School District</t>
  </si>
  <si>
    <t>Tioga Public School District 15</t>
  </si>
  <si>
    <t>Banner Public School</t>
  </si>
  <si>
    <t>Bartlesville Public Schools</t>
  </si>
  <si>
    <t>Calumet Public Schools</t>
  </si>
  <si>
    <t>Darlington Public School</t>
  </si>
  <si>
    <t>El Reno Public Schools</t>
  </si>
  <si>
    <t>Maple Public School</t>
  </si>
  <si>
    <t>Riverside Public School</t>
  </si>
  <si>
    <t>Union City Public Schools</t>
  </si>
  <si>
    <t>Yukon Public Schools</t>
  </si>
  <si>
    <t>Bend-La Pine Administrative School District 1</t>
  </si>
  <si>
    <t>Sisters School District 6</t>
  </si>
  <si>
    <t>Elkhart Lake-Glenbeulah School District</t>
  </si>
  <si>
    <t>Kohler School District</t>
  </si>
  <si>
    <t>Oostburg School District</t>
  </si>
  <si>
    <t>Ripon Area School District</t>
  </si>
  <si>
    <t>Sheboygan Falls School District</t>
  </si>
  <si>
    <t>El Dorado School District</t>
  </si>
  <si>
    <t>Junction City School District</t>
  </si>
  <si>
    <t>Parkers Chapel School District</t>
  </si>
  <si>
    <t>Strong School District</t>
  </si>
  <si>
    <t>Estes Park School District R-3</t>
  </si>
  <si>
    <t>Weld County School District RE-8</t>
  </si>
  <si>
    <t>Johnstown-Milliken School District RE-5J</t>
  </si>
  <si>
    <t>Miami-Yoder School District 60-JT</t>
  </si>
  <si>
    <t>Roland-Story Community School District</t>
  </si>
  <si>
    <t>Anchorage Independent School District</t>
  </si>
  <si>
    <t>Milan Area Schools</t>
  </si>
  <si>
    <t>Baldwinsville Central School District</t>
  </si>
  <si>
    <t>Brookfield Central School District</t>
  </si>
  <si>
    <t>Cazenovia Central School District</t>
  </si>
  <si>
    <t>Westhill Central School District</t>
  </si>
  <si>
    <t>Chittenango Central School District</t>
  </si>
  <si>
    <t>Jamesville-DeWitt Central School District</t>
  </si>
  <si>
    <t>LaFayette Central School District</t>
  </si>
  <si>
    <t>Liverpool Central School District</t>
  </si>
  <si>
    <t>Lyncourt Union Free School District</t>
  </si>
  <si>
    <t>Fayetteville-Manlius Central School District</t>
  </si>
  <si>
    <t>Marcellus Central School District</t>
  </si>
  <si>
    <t>North Syracuse Central School District</t>
  </si>
  <si>
    <t>Onondaga Central School District</t>
  </si>
  <si>
    <t>Solvay Union Free School District</t>
  </si>
  <si>
    <t>Syracuse City School District</t>
  </si>
  <si>
    <t>West Genesee Central School District</t>
  </si>
  <si>
    <t>Mustang Public Schools</t>
  </si>
  <si>
    <t>Redmond School District 2J</t>
  </si>
  <si>
    <t>Bethlehem Area School District</t>
  </si>
  <si>
    <t>Alcester-Hudson School District 61-1</t>
  </si>
  <si>
    <t>Columbus Independent School District</t>
  </si>
  <si>
    <t>Happy Independent School District</t>
  </si>
  <si>
    <t>New Braunfels Independent School District</t>
  </si>
  <si>
    <t>Lodi School District</t>
  </si>
  <si>
    <t>Wisconsin Rapids School District</t>
  </si>
  <si>
    <t>Prairie School District RE-11</t>
  </si>
  <si>
    <t>Arthur Community Unit School District 305</t>
  </si>
  <si>
    <t>Buffalo Lake-Hector-Stewart Public Schools</t>
  </si>
  <si>
    <t>Bird Island-Olivia-Lake Lillian Public School District</t>
  </si>
  <si>
    <t>Avalon Borough School District</t>
  </si>
  <si>
    <t>Cape May City School District</t>
  </si>
  <si>
    <t>Cape May Point Borough School District</t>
  </si>
  <si>
    <t>Dennis Township School District</t>
  </si>
  <si>
    <t>Lower Cape May Regional School District</t>
  </si>
  <si>
    <t>Lower Township School District</t>
  </si>
  <si>
    <t>Middle Township School District</t>
  </si>
  <si>
    <t>North Wildwood City School District</t>
  </si>
  <si>
    <t>Ocean City School District</t>
  </si>
  <si>
    <t>Sea Isle City School District</t>
  </si>
  <si>
    <t>Stone Harbor Borough School District</t>
  </si>
  <si>
    <t>Upper Township School District</t>
  </si>
  <si>
    <t>West Cape May Borough School District</t>
  </si>
  <si>
    <t>West Wildwood Borough School District</t>
  </si>
  <si>
    <t>Wildwood City School District</t>
  </si>
  <si>
    <t>Wildwood Crest Borough School District</t>
  </si>
  <si>
    <t>Woodbine Borough School District</t>
  </si>
  <si>
    <t>East Syracuse-Minoa Central School District</t>
  </si>
  <si>
    <t>Stockbridge Valley Central School District</t>
  </si>
  <si>
    <t>Page Public School District 80</t>
  </si>
  <si>
    <t>Caney Valley Public Schools</t>
  </si>
  <si>
    <t>Sumner County School District</t>
  </si>
  <si>
    <t>Portsmouth City Public Schools</t>
  </si>
  <si>
    <t>Spotsylvania County Public Schools</t>
  </si>
  <si>
    <t>Nine Mile Falls School District</t>
  </si>
  <si>
    <t>Howards Grove School District</t>
  </si>
  <si>
    <t>Southern Trinity Joint Unified School District</t>
  </si>
  <si>
    <t>Poudre School District R-1</t>
  </si>
  <si>
    <t>Renville County West School District</t>
  </si>
  <si>
    <t>Lester Prairie Public School District</t>
  </si>
  <si>
    <t>Dilworth-Glyndon-Felton</t>
  </si>
  <si>
    <t>Hawley Public School District</t>
  </si>
  <si>
    <t>Moorhead Public School District</t>
  </si>
  <si>
    <t>St. Cloud Public School District</t>
  </si>
  <si>
    <t>Port Orford-Langlois School District 2J</t>
  </si>
  <si>
    <t>Beresford School District 61-2</t>
  </si>
  <si>
    <t>Poolville Independent School District</t>
  </si>
  <si>
    <t>Shiner Independent School District</t>
  </si>
  <si>
    <t>Franklin Northeast Supervisory Union</t>
  </si>
  <si>
    <t>Franklin Northwest Supervisory Union</t>
  </si>
  <si>
    <t>Franklin West Supervisory Union</t>
  </si>
  <si>
    <t>Maple Run Unified School District</t>
  </si>
  <si>
    <t>Grand Isle Supervisory Union</t>
  </si>
  <si>
    <t>Mineral Point School District</t>
  </si>
  <si>
    <t>Leeds City School District</t>
  </si>
  <si>
    <t>Thompson School District R-2J</t>
  </si>
  <si>
    <t>Seneca Township High School District 160</t>
  </si>
  <si>
    <t>Liberty 53 School District</t>
  </si>
  <si>
    <t>Missouri City 56 School District</t>
  </si>
  <si>
    <t>North Kansas City 74 School District</t>
  </si>
  <si>
    <t>Groton Central School District</t>
  </si>
  <si>
    <t>Monroe Local School District</t>
  </si>
  <si>
    <t>Hamilton City School District</t>
  </si>
  <si>
    <t>New Bremen Local School District</t>
  </si>
  <si>
    <t>Lakota Local School District</t>
  </si>
  <si>
    <t>Madison Local School District</t>
  </si>
  <si>
    <t>New Miami Local School District</t>
  </si>
  <si>
    <t>Ross Local School District</t>
  </si>
  <si>
    <t>Piedmont Public Schools</t>
  </si>
  <si>
    <t>Vale School District 84</t>
  </si>
  <si>
    <t>South Wasco County School District 1</t>
  </si>
  <si>
    <t>North Wasco School District 21</t>
  </si>
  <si>
    <t>Adrian School District 61</t>
  </si>
  <si>
    <t>Annex School District 29</t>
  </si>
  <si>
    <t>Arlington School District 3</t>
  </si>
  <si>
    <t>Arock School District 81</t>
  </si>
  <si>
    <t>Ashland School District 5</t>
  </si>
  <si>
    <t>Ashwood School District 8</t>
  </si>
  <si>
    <t>Baker School District 5J</t>
  </si>
  <si>
    <t>Burnt River School District 30J</t>
  </si>
  <si>
    <t>Black Butte School District 41</t>
  </si>
  <si>
    <t>Butte Falls School District 91</t>
  </si>
  <si>
    <t>Central Point School District 6</t>
  </si>
  <si>
    <t>Condon School District 25J</t>
  </si>
  <si>
    <t>Culver School District 4</t>
  </si>
  <si>
    <t>Dufur School District 29</t>
  </si>
  <si>
    <t>Eagle Point School District 9</t>
  </si>
  <si>
    <t>Enterprise School District 21</t>
  </si>
  <si>
    <t>Fossil School District 21J</t>
  </si>
  <si>
    <t>Harper School District 66</t>
  </si>
  <si>
    <t>Hood River County School District 1</t>
  </si>
  <si>
    <t>Huntington School District 16J</t>
  </si>
  <si>
    <t>Jefferson County School District 509J</t>
  </si>
  <si>
    <t>Jordan Valley School District 3</t>
  </si>
  <si>
    <t>Joseph School District 6</t>
  </si>
  <si>
    <t>Juntura School District 12</t>
  </si>
  <si>
    <t>McDermitt School District 51</t>
  </si>
  <si>
    <t>Medford School District 549</t>
  </si>
  <si>
    <t>Mitchell School District 55</t>
  </si>
  <si>
    <t>Nyssa School District 26</t>
  </si>
  <si>
    <t>Ontario School District 8</t>
  </si>
  <si>
    <t>Phoenix-Talent School District 4</t>
  </si>
  <si>
    <t>Pine-Eagle School District 61</t>
  </si>
  <si>
    <t>Pinehurst School District 94</t>
  </si>
  <si>
    <t>Prospect School District 59</t>
  </si>
  <si>
    <t>Rogue River School District 35</t>
  </si>
  <si>
    <t>Sherman School District 1</t>
  </si>
  <si>
    <t>Spray School District 1</t>
  </si>
  <si>
    <t>Troy School District 54</t>
  </si>
  <si>
    <t>Wallowa School District 12</t>
  </si>
  <si>
    <t>Mount Vernon School District 17-3</t>
  </si>
  <si>
    <t>Bartlett Independent School District</t>
  </si>
  <si>
    <t>Perrin-Whitt Consolidated Independent School District</t>
  </si>
  <si>
    <t>Chewelah School District</t>
  </si>
  <si>
    <t>Columbia (Stevens) School District</t>
  </si>
  <si>
    <t>Colville School District</t>
  </si>
  <si>
    <t>Creston School District</t>
  </si>
  <si>
    <t>Cusick School District</t>
  </si>
  <si>
    <t>Davenport School District</t>
  </si>
  <si>
    <t>Evergreen School District (Stevens)</t>
  </si>
  <si>
    <t>Harrington School District</t>
  </si>
  <si>
    <t>Loon Lake School District</t>
  </si>
  <si>
    <t>Mary Walker School District</t>
  </si>
  <si>
    <t>Northport School District</t>
  </si>
  <si>
    <t>Onion Creek School District</t>
  </si>
  <si>
    <t>Selkirk School District</t>
  </si>
  <si>
    <t>Summit Valley School District</t>
  </si>
  <si>
    <t>Valley School District</t>
  </si>
  <si>
    <t>Wellpinit School District</t>
  </si>
  <si>
    <t>Wilbur School District</t>
  </si>
  <si>
    <t>Sheboygan Area School District</t>
  </si>
  <si>
    <t>Sweetwater County School District 1</t>
  </si>
  <si>
    <t>Sweetwater County School District 2</t>
  </si>
  <si>
    <t>Camden County School District</t>
  </si>
  <si>
    <t>Charlton County School District</t>
  </si>
  <si>
    <t>Carbon Cliff-Barstow School District 36</t>
  </si>
  <si>
    <t>East Moline School District 37</t>
  </si>
  <si>
    <t>Hampton School District 29</t>
  </si>
  <si>
    <t>Moline-Coal Valley School District 40</t>
  </si>
  <si>
    <t>Riverdale Community Unit School District 100</t>
  </si>
  <si>
    <t>Rock Island-Milan School District 41</t>
  </si>
  <si>
    <t>Silvis School District 34</t>
  </si>
  <si>
    <t>Woodward-Granger Community School District</t>
  </si>
  <si>
    <t>Mankato Public School District</t>
  </si>
  <si>
    <t>Moose Lake Public School District</t>
  </si>
  <si>
    <t>Strasburg Public School District 15</t>
  </si>
  <si>
    <t>Linton Public School District 36</t>
  </si>
  <si>
    <t>Bakker Public School District 10</t>
  </si>
  <si>
    <t>Flasher Public School District 39</t>
  </si>
  <si>
    <t>Little Heart Public School District 4</t>
  </si>
  <si>
    <t>Mandan Public School District 1</t>
  </si>
  <si>
    <t>Roosevelt Public School District 18</t>
  </si>
  <si>
    <t>Sweet Briar Public School District 17</t>
  </si>
  <si>
    <t>Chagrin Falls Exempted Village School District</t>
  </si>
  <si>
    <t>Edgewood City School District</t>
  </si>
  <si>
    <t>Dewey Public Schools</t>
  </si>
  <si>
    <t>Brooks County Independent School District</t>
  </si>
  <si>
    <t>Carrizo Springs Consolidated Independent School District</t>
  </si>
  <si>
    <t>Cotulla Independent School District</t>
  </si>
  <si>
    <t>Eagle Pass Independent School District</t>
  </si>
  <si>
    <t>Freer Independent School District</t>
  </si>
  <si>
    <t>Jourdanton Independent School District</t>
  </si>
  <si>
    <t>McMullen County Independent School District</t>
  </si>
  <si>
    <t>Moulton Independent School District</t>
  </si>
  <si>
    <t>Pleasanton Independent School District</t>
  </si>
  <si>
    <t>Poteet Independent School District</t>
  </si>
  <si>
    <t>Ramirez Common School District</t>
  </si>
  <si>
    <t>Benavides Independent School District</t>
  </si>
  <si>
    <t>Rockridge Community Unit School District 300</t>
  </si>
  <si>
    <t>Waukee Community School District</t>
  </si>
  <si>
    <t>Glencoe-Silver Lake School District</t>
  </si>
  <si>
    <t>Oneida City School District</t>
  </si>
  <si>
    <t>Dansville Central School District</t>
  </si>
  <si>
    <t>Fabius-Pompey Central School District</t>
  </si>
  <si>
    <t>Rowan-Salisbury Schools</t>
  </si>
  <si>
    <t>Elgin-New Leipzig Public School District 49</t>
  </si>
  <si>
    <t>Glen Ullin Public School District 48</t>
  </si>
  <si>
    <t>Talawanda City School District</t>
  </si>
  <si>
    <t>Bangor Area School District</t>
  </si>
  <si>
    <t>Easton Area School District</t>
  </si>
  <si>
    <t>Saucon Valley School District</t>
  </si>
  <si>
    <t>Nazareth Area School District</t>
  </si>
  <si>
    <t>Northampton Area School District</t>
  </si>
  <si>
    <t>Pen Argyl Area School District</t>
  </si>
  <si>
    <t>Wilson Area School District</t>
  </si>
  <si>
    <t>Bushland Independent School District</t>
  </si>
  <si>
    <t>Bethalto Consolidated Unit School District 8</t>
  </si>
  <si>
    <t>East Alton School District 13</t>
  </si>
  <si>
    <t>East Alton-Wood River Community High School District 14</t>
  </si>
  <si>
    <t>Edwardsville Community Unit School District 7</t>
  </si>
  <si>
    <t>Granite City Community Unit School District 9</t>
  </si>
  <si>
    <t>Madison Community Unit School District 12</t>
  </si>
  <si>
    <t>Roxana Community Unit School District 1</t>
  </si>
  <si>
    <t>Triad Community Unit School District 2</t>
  </si>
  <si>
    <t>Venice Community Unit School District 3</t>
  </si>
  <si>
    <t>Wood River-Hartford Elementary School District 15</t>
  </si>
  <si>
    <t>Muscatine Community School District</t>
  </si>
  <si>
    <t>Byron Center Public Schools</t>
  </si>
  <si>
    <t>Comstock Park Public Schools</t>
  </si>
  <si>
    <t>East Grand Rapids Public School District</t>
  </si>
  <si>
    <t>Forest Hills Public Schools</t>
  </si>
  <si>
    <t>Godfrey-Lee Public Schools</t>
  </si>
  <si>
    <t>Godwin Heights Public Schools</t>
  </si>
  <si>
    <t>Grand Rapids Public Schools</t>
  </si>
  <si>
    <t>Kelloggsville Public Schools</t>
  </si>
  <si>
    <t>Kentwood Public Schools</t>
  </si>
  <si>
    <t>Northview Public School District</t>
  </si>
  <si>
    <t>Rockford Public Schools</t>
  </si>
  <si>
    <t>Wyoming Public Schools</t>
  </si>
  <si>
    <t>Hutchinson Public School District</t>
  </si>
  <si>
    <t>Smithville R-II School District</t>
  </si>
  <si>
    <t>Minster Local School District</t>
  </si>
  <si>
    <t>Butler Area School District</t>
  </si>
  <si>
    <t>Mars Area School District</t>
  </si>
  <si>
    <t>Moniteau School District</t>
  </si>
  <si>
    <t>Slippery Rock Area School District</t>
  </si>
  <si>
    <t>South Butler County School District</t>
  </si>
  <si>
    <t>Seneca Valley School District</t>
  </si>
  <si>
    <t>Charlotte Independent School District</t>
  </si>
  <si>
    <t>Elgin Independent School District</t>
  </si>
  <si>
    <t>Pittsville School District</t>
  </si>
  <si>
    <t>Smackover-Norphlet School District</t>
  </si>
  <si>
    <t>Alton Community Unit School District 11</t>
  </si>
  <si>
    <t>Adel-De Soto-Minburn Community School District</t>
  </si>
  <si>
    <t>Perry Community School District</t>
  </si>
  <si>
    <t>Long Island</t>
  </si>
  <si>
    <t>Brunswick</t>
  </si>
  <si>
    <t>Cape Elizabeth</t>
  </si>
  <si>
    <t>Falmouth</t>
  </si>
  <si>
    <t>Gorham</t>
  </si>
  <si>
    <t>Portland</t>
  </si>
  <si>
    <t>Scarborough</t>
  </si>
  <si>
    <t>School Administrative District 15</t>
  </si>
  <si>
    <t>South Portland</t>
  </si>
  <si>
    <t>Westbrook</t>
  </si>
  <si>
    <t>Yarmouth</t>
  </si>
  <si>
    <t>School Administrative District 61</t>
  </si>
  <si>
    <t>School Administrative District 51</t>
  </si>
  <si>
    <t>Chebeague Island</t>
  </si>
  <si>
    <t>Regional School Unit 14</t>
  </si>
  <si>
    <t>Sebago Public Schools</t>
  </si>
  <si>
    <t>Cedar Springs Public Schools</t>
  </si>
  <si>
    <t>Barnesville Public School District</t>
  </si>
  <si>
    <t>Chatham Central School District</t>
  </si>
  <si>
    <t>Germantown Central School District</t>
  </si>
  <si>
    <t>Hudson City School District</t>
  </si>
  <si>
    <t>Kinderhook Central School District (Ichabod Crane)</t>
  </si>
  <si>
    <t>Jordan-Elbridge Central School District</t>
  </si>
  <si>
    <t>Skaneateles Central School District</t>
  </si>
  <si>
    <t>Taconic Hills Central School District</t>
  </si>
  <si>
    <t>Scranton Public School District 33</t>
  </si>
  <si>
    <t>Central Elementary Public School District 32</t>
  </si>
  <si>
    <t>Mott-Regent Public School District 1</t>
  </si>
  <si>
    <t>Kidder County School District 1</t>
  </si>
  <si>
    <t>Bowman County Public School District 1</t>
  </si>
  <si>
    <t>Fort Yates Public School District 4</t>
  </si>
  <si>
    <t>Hettinger Public School District 13</t>
  </si>
  <si>
    <t>Marmarth Public School District 12</t>
  </si>
  <si>
    <t>Selfridge Public School District 8</t>
  </si>
  <si>
    <t>Brookings-Harbor School District 17</t>
  </si>
  <si>
    <t>Central Curry School District 1</t>
  </si>
  <si>
    <t>Grants Pass School District 7</t>
  </si>
  <si>
    <t>Mitchell School District 17-2</t>
  </si>
  <si>
    <t>Dripping Springs Independent School District</t>
  </si>
  <si>
    <t>Box Elder School District</t>
  </si>
  <si>
    <t>Palmyra-Eagle Area School District</t>
  </si>
  <si>
    <t>Edison School District 54-JT</t>
  </si>
  <si>
    <t>Windsor Community Unit School District 1</t>
  </si>
  <si>
    <t>Carroll Community School District</t>
  </si>
  <si>
    <t>Kansas City Unified School District 500</t>
  </si>
  <si>
    <t>Piper Unified School District 203</t>
  </si>
  <si>
    <t>Turner Unified School District 202</t>
  </si>
  <si>
    <t>Jefferson Parish School District</t>
  </si>
  <si>
    <t>School Administrative District 55</t>
  </si>
  <si>
    <t>Sparta Area Schools</t>
  </si>
  <si>
    <t>Maple River School District</t>
  </si>
  <si>
    <t>Ulen-Hitterdal Public School District</t>
  </si>
  <si>
    <t>Douglas County West Community Schools</t>
  </si>
  <si>
    <t>Elkhorn Public Schools</t>
  </si>
  <si>
    <t>Ralston Public Schools</t>
  </si>
  <si>
    <t>Westside Community Schools</t>
  </si>
  <si>
    <t>Deposit Central School District</t>
  </si>
  <si>
    <t>Dryden Central School District</t>
  </si>
  <si>
    <t>Madison Central School District</t>
  </si>
  <si>
    <t>Solen Public School District 3</t>
  </si>
  <si>
    <t>New Salem-Almont School District</t>
  </si>
  <si>
    <t>Arlington Local School District</t>
  </si>
  <si>
    <t>Cory-Rawson Local School District</t>
  </si>
  <si>
    <t>Liberty-Benton Local School District</t>
  </si>
  <si>
    <t>Findlay City School District</t>
  </si>
  <si>
    <t>Van Buren Local School District</t>
  </si>
  <si>
    <t>Arcadia Local School District</t>
  </si>
  <si>
    <t>Three Rivers School District</t>
  </si>
  <si>
    <t>Wimberley Independent School District</t>
  </si>
  <si>
    <t>Hays Consolidated Independent School District</t>
  </si>
  <si>
    <t>Banquete Independent School District</t>
  </si>
  <si>
    <t>Bishop Consolidated Independent School District</t>
  </si>
  <si>
    <t>Calallen Independent School District</t>
  </si>
  <si>
    <t>Corpus Christi Independent School District</t>
  </si>
  <si>
    <t>Driscoll Independent School District</t>
  </si>
  <si>
    <t>Flour Bluff Independent School District</t>
  </si>
  <si>
    <t>London Independent School District</t>
  </si>
  <si>
    <t>Port Aransas Independent School District</t>
  </si>
  <si>
    <t>Robstown Independent School District</t>
  </si>
  <si>
    <t>Slidell Independent School District</t>
  </si>
  <si>
    <t>Tuloso-Midway Independent School District</t>
  </si>
  <si>
    <t>West Oso Independent School District</t>
  </si>
  <si>
    <t>Charlottesville City Public Schools</t>
  </si>
  <si>
    <t>Columbus School District</t>
  </si>
  <si>
    <t>Dade County School District</t>
  </si>
  <si>
    <t>Coweta County School District</t>
  </si>
  <si>
    <t>Oconee County School District</t>
  </si>
  <si>
    <t>West Liberty Community School District</t>
  </si>
  <si>
    <t>Lowell Area Schools</t>
  </si>
  <si>
    <t>Albany Public School District</t>
  </si>
  <si>
    <t>Rocori Public School District</t>
  </si>
  <si>
    <t>Kearney R-I School District</t>
  </si>
  <si>
    <t>Bennington Public Schools</t>
  </si>
  <si>
    <t>Geneseo Central School District</t>
  </si>
  <si>
    <t>Hadley-Luzerne Central School District</t>
  </si>
  <si>
    <t>Livonia Central School District</t>
  </si>
  <si>
    <t>Mount Morris Central School District</t>
  </si>
  <si>
    <t>Georgetown-South Otselic Central School District</t>
  </si>
  <si>
    <t>Bermudian Springs School District</t>
  </si>
  <si>
    <t>Conewago Valley School District</t>
  </si>
  <si>
    <t>Fairfield Area School District</t>
  </si>
  <si>
    <t>Gettysburg Area School District</t>
  </si>
  <si>
    <t>Littlestown Area School District</t>
  </si>
  <si>
    <t>Upper Adams School District</t>
  </si>
  <si>
    <t>Essex-Westford Educational Community Unified School District</t>
  </si>
  <si>
    <t>South Burlington School District</t>
  </si>
  <si>
    <t>Winooski Incorporated School District</t>
  </si>
  <si>
    <t>Chittenden East Supervisory Union</t>
  </si>
  <si>
    <t>Champlain Valley Unified School District</t>
  </si>
  <si>
    <t>Pardeeville Area School District</t>
  </si>
  <si>
    <t>Poynette School District</t>
  </si>
  <si>
    <t>Rio Community School District</t>
  </si>
  <si>
    <t>Alabaster City School District</t>
  </si>
  <si>
    <t>Pelham City School District</t>
  </si>
  <si>
    <t>Collinsville Community Unit School District 10</t>
  </si>
  <si>
    <t>United Township High School District 30</t>
  </si>
  <si>
    <t>Bonner Springs Unified School District 204</t>
  </si>
  <si>
    <t>Burr Oak Community School District</t>
  </si>
  <si>
    <t>Cassopolis Public Schools</t>
  </si>
  <si>
    <t>Centreville Public Schools</t>
  </si>
  <si>
    <t>Constantine Public School District</t>
  </si>
  <si>
    <t>Edwardsburg Public Schools</t>
  </si>
  <si>
    <t>Grandville Public Schools</t>
  </si>
  <si>
    <t>Kenowa Hills Public Schools</t>
  </si>
  <si>
    <t>Nottawa Community School</t>
  </si>
  <si>
    <t>Sturgis Public Schools</t>
  </si>
  <si>
    <t>Three Rivers Community Schools</t>
  </si>
  <si>
    <t>White Pigeon Community Schools</t>
  </si>
  <si>
    <t>Browerville Public School District</t>
  </si>
  <si>
    <t>Fulda Public School District</t>
  </si>
  <si>
    <t>Melrose Public School District</t>
  </si>
  <si>
    <t>Sartell-St. Stephen School District</t>
  </si>
  <si>
    <t>Sauk Centre Public School District</t>
  </si>
  <si>
    <t>Avon Central School District</t>
  </si>
  <si>
    <t>York Central School District</t>
  </si>
  <si>
    <t>Goshen Local School District</t>
  </si>
  <si>
    <t>Amarillo Independent School District</t>
  </si>
  <si>
    <t>Antelope Union High School District</t>
  </si>
  <si>
    <t>Crane Elementary District</t>
  </si>
  <si>
    <t>Gadsden Elementary District</t>
  </si>
  <si>
    <t>Hyder Elementary District</t>
  </si>
  <si>
    <t>Mohawk Valley Elementary District</t>
  </si>
  <si>
    <t>Somerton Elementary District</t>
  </si>
  <si>
    <t>Wellton Elementary District</t>
  </si>
  <si>
    <t>Yuma Elementary District</t>
  </si>
  <si>
    <t>Yuma Union High School District</t>
  </si>
  <si>
    <t>Hinckley-Big Rock Community Unit School District 429</t>
  </si>
  <si>
    <t>Avon Community School Corporation</t>
  </si>
  <si>
    <t>Brownsburg Community School Corporation</t>
  </si>
  <si>
    <t>Danville Community School Corporation</t>
  </si>
  <si>
    <t>Mill Creek Community School Corporation</t>
  </si>
  <si>
    <t>North West Hendricks Schools</t>
  </si>
  <si>
    <t>Plainfield Community School Corporation</t>
  </si>
  <si>
    <t>Caledonia Community Schools</t>
  </si>
  <si>
    <t>Mendon Community School District</t>
  </si>
  <si>
    <t>Long Prairie-Grey Eagle School District</t>
  </si>
  <si>
    <t>Hayfield Public School District</t>
  </si>
  <si>
    <t>Verndale Public School District</t>
  </si>
  <si>
    <t>Omaha Public Schools</t>
  </si>
  <si>
    <t>Pojoaque Valley Public Schools</t>
  </si>
  <si>
    <t>Santa Fe Public Schools</t>
  </si>
  <si>
    <t>Sherburne-Earlville Central School District</t>
  </si>
  <si>
    <t>Tully Central School District</t>
  </si>
  <si>
    <t>Caldwell County Schools</t>
  </si>
  <si>
    <t>Milnor Public School District 2</t>
  </si>
  <si>
    <t>Beggs Public Schools</t>
  </si>
  <si>
    <t>Coweta Public Schools</t>
  </si>
  <si>
    <t>Henryetta Public Schools</t>
  </si>
  <si>
    <t>Morris Public Schools</t>
  </si>
  <si>
    <t>Okay Public Schools</t>
  </si>
  <si>
    <t>Okmulgee Public Schools</t>
  </si>
  <si>
    <t>Preston Public Schools</t>
  </si>
  <si>
    <t>Schulter Public Schools</t>
  </si>
  <si>
    <t>Porter Consolidated Schools</t>
  </si>
  <si>
    <t>Twin Hills Public School</t>
  </si>
  <si>
    <t>Wagoner Public Schools</t>
  </si>
  <si>
    <t>Wilson Public Schools</t>
  </si>
  <si>
    <t>Avella Area School District</t>
  </si>
  <si>
    <t>Bentworth School District</t>
  </si>
  <si>
    <t>Bethlehem-Center School District</t>
  </si>
  <si>
    <t>Burgettstown Area School District</t>
  </si>
  <si>
    <t>California Area School District</t>
  </si>
  <si>
    <t>Canon-McMillan School District</t>
  </si>
  <si>
    <t>Charleroi School District</t>
  </si>
  <si>
    <t>Chartiers-Houston School District</t>
  </si>
  <si>
    <t>Fort Cherry School District</t>
  </si>
  <si>
    <t>McGuffey School District</t>
  </si>
  <si>
    <t>Peters Township School District</t>
  </si>
  <si>
    <t>Ringgold School District</t>
  </si>
  <si>
    <t>Trinity Area School District</t>
  </si>
  <si>
    <t>Washington School District</t>
  </si>
  <si>
    <t>Belleville School District</t>
  </si>
  <si>
    <t>Highland Community Unit School District 5</t>
  </si>
  <si>
    <t>Midwest Central Community Unit School District 191</t>
  </si>
  <si>
    <t>Cedar Mountain School District</t>
  </si>
  <si>
    <t>Lyle Public School District</t>
  </si>
  <si>
    <t>Bay St. Louis School District</t>
  </si>
  <si>
    <t>Hancock County School District</t>
  </si>
  <si>
    <t>New Richmond Exempted Village School District</t>
  </si>
  <si>
    <t>Batavia Local School District</t>
  </si>
  <si>
    <t>Felicity-Franklin Local School District</t>
  </si>
  <si>
    <t>West Clermont Local School District</t>
  </si>
  <si>
    <t>Annville-Cleona School District</t>
  </si>
  <si>
    <t>Cornwall-Lebanon School District</t>
  </si>
  <si>
    <t>Eastern Lebanon County School District</t>
  </si>
  <si>
    <t>Northern Lebanon School District</t>
  </si>
  <si>
    <t>Palmyra Area School District</t>
  </si>
  <si>
    <t>Archer City Independent School District</t>
  </si>
  <si>
    <t>Arp Independent School District</t>
  </si>
  <si>
    <t>Breckenridge Independent School District</t>
  </si>
  <si>
    <t>Bryson Independent School District</t>
  </si>
  <si>
    <t>Chapel Hill Independent School District</t>
  </si>
  <si>
    <t>Graford Independent School District</t>
  </si>
  <si>
    <t>Graham Independent School District</t>
  </si>
  <si>
    <t>Granbury Independent School District</t>
  </si>
  <si>
    <t>Newcastle Independent School District</t>
  </si>
  <si>
    <t>Palo Pinto Independent School District</t>
  </si>
  <si>
    <t>Strawn Independent School District</t>
  </si>
  <si>
    <t>Throckmorton Collegiate Independent School District</t>
  </si>
  <si>
    <t>Tolar Independent School District</t>
  </si>
  <si>
    <t>Tyler Independent School District</t>
  </si>
  <si>
    <t>Whitehouse Independent School District</t>
  </si>
  <si>
    <t>Winona Independent School District</t>
  </si>
  <si>
    <t>Woodson Independent School District</t>
  </si>
  <si>
    <t>Grand Coulee Dam School District</t>
  </si>
  <si>
    <t>Cambria-Friesland School District</t>
  </si>
  <si>
    <t>Glidden-Ralston Community School District</t>
  </si>
  <si>
    <t>Van Meter Community School District</t>
  </si>
  <si>
    <t>Ralph C. Mahar School District</t>
  </si>
  <si>
    <t>Mountain Iron-Buhl School District</t>
  </si>
  <si>
    <t>Waterville-Elysian-Morristown Public School District</t>
  </si>
  <si>
    <t>Eveleth-Gilbert School District</t>
  </si>
  <si>
    <t>Tri-City United School District</t>
  </si>
  <si>
    <t>Chisholm Public School District</t>
  </si>
  <si>
    <t>Duluth Public School District</t>
  </si>
  <si>
    <t>Ely Public School District</t>
  </si>
  <si>
    <t>Floodwood Public School District</t>
  </si>
  <si>
    <t>Hermantown Public School District</t>
  </si>
  <si>
    <t>Hibbing Public School District</t>
  </si>
  <si>
    <t>Holdingford Public School District</t>
  </si>
  <si>
    <t>Proctor Public School District</t>
  </si>
  <si>
    <t>Virginia Public School District</t>
  </si>
  <si>
    <t>Mesabi East School District</t>
  </si>
  <si>
    <t>Norwich City School District</t>
  </si>
  <si>
    <t>Oxford Academy and Central School District</t>
  </si>
  <si>
    <t>Milford Exempted Village School District</t>
  </si>
  <si>
    <t>Bethel-Tate Local School District</t>
  </si>
  <si>
    <t>Clermont Northeastern Local School District</t>
  </si>
  <si>
    <t>McComb Local School District</t>
  </si>
  <si>
    <t>Liberty Public Schools</t>
  </si>
  <si>
    <t>Mineral Wells Independent School District</t>
  </si>
  <si>
    <t>Olney Independent School District</t>
  </si>
  <si>
    <t>Little Rock School District</t>
  </si>
  <si>
    <t>North Little Rock School District</t>
  </si>
  <si>
    <t>Martin County School District</t>
  </si>
  <si>
    <t>New Holland-Middletown Elementary School District 88</t>
  </si>
  <si>
    <t>Ball-Chatham Community Unit School District 5</t>
  </si>
  <si>
    <t>Bartonville School District 66</t>
  </si>
  <si>
    <t>Brimfield Community Unit School District 309</t>
  </si>
  <si>
    <t>Dunlap Community Unit School District 323</t>
  </si>
  <si>
    <t>Elmwood Community Unit School District 322</t>
  </si>
  <si>
    <t>Greenview Community Unit School District 200</t>
  </si>
  <si>
    <t>Hollis Consolidated School District 328</t>
  </si>
  <si>
    <t>Illinois Valley Central Unit School District 321</t>
  </si>
  <si>
    <t>Limestone Walters Community Consolidated School District 316</t>
  </si>
  <si>
    <t>Limestone Community High School District 310</t>
  </si>
  <si>
    <t>Lincoln Elementary School District 27</t>
  </si>
  <si>
    <t>Monroe School District 70</t>
  </si>
  <si>
    <t>Norwood Elementary School District 63</t>
  </si>
  <si>
    <t>Peoria School District 150</t>
  </si>
  <si>
    <t>Peoria Heights Community Unit School District 325</t>
  </si>
  <si>
    <t>Pleasant Hill School District 69</t>
  </si>
  <si>
    <t>Pleasant Valley School District 62</t>
  </si>
  <si>
    <t>Princeville Community Unit School District 326</t>
  </si>
  <si>
    <t>Riverton Community Unit School District 14</t>
  </si>
  <si>
    <t>Springfield School District 186</t>
  </si>
  <si>
    <t>Tri-City Community Unit School District 1</t>
  </si>
  <si>
    <t>West Lincoln-Broadwell Elementary School District 92</t>
  </si>
  <si>
    <t>Redwood Area School District</t>
  </si>
  <si>
    <t>Southland Public School District</t>
  </si>
  <si>
    <t>Austin Public School District</t>
  </si>
  <si>
    <t>Grand Meadow Public School District</t>
  </si>
  <si>
    <t>Kasson-Mantorville School District</t>
  </si>
  <si>
    <t>Wabasso Public School District</t>
  </si>
  <si>
    <t>Allenstown School District</t>
  </si>
  <si>
    <t>Bow School District</t>
  </si>
  <si>
    <t>Dunbarton School District</t>
  </si>
  <si>
    <t>Epsom School District</t>
  </si>
  <si>
    <t>Henniker School District</t>
  </si>
  <si>
    <t>Hill School District</t>
  </si>
  <si>
    <t>Hooksett School District</t>
  </si>
  <si>
    <t>Merrimack Valley School District</t>
  </si>
  <si>
    <t>Caledonia-Mumford Central School District</t>
  </si>
  <si>
    <t>Lewis and Clark Public School District 161</t>
  </si>
  <si>
    <t>Hebron Public School District 13</t>
  </si>
  <si>
    <t>Williamsburg Local School District</t>
  </si>
  <si>
    <t>Berryhill Public Schools</t>
  </si>
  <si>
    <t>Broken Arrow Public Schools</t>
  </si>
  <si>
    <t>Glenpool Public Schools</t>
  </si>
  <si>
    <t>Union Public Schools</t>
  </si>
  <si>
    <t>Santiam Canyon School District 129J</t>
  </si>
  <si>
    <t>Jacksboro Independent School District</t>
  </si>
  <si>
    <t>Lindale Independent School District</t>
  </si>
  <si>
    <t>Emporia City Public Schools</t>
  </si>
  <si>
    <t>Franklin City Public Schools</t>
  </si>
  <si>
    <t>Greensville County Public Schools</t>
  </si>
  <si>
    <t>Isle of Wight County Public Schools</t>
  </si>
  <si>
    <t>Southampton County Public Schools</t>
  </si>
  <si>
    <t>Surry County Public Schools</t>
  </si>
  <si>
    <t>Sussex County Public Schools</t>
  </si>
  <si>
    <t>Nekoosa School District</t>
  </si>
  <si>
    <t>Sauk Prairie School District</t>
  </si>
  <si>
    <t>Waupun School District</t>
  </si>
  <si>
    <t>Smyrna School District</t>
  </si>
  <si>
    <t>Athens Community Unit School District 213</t>
  </si>
  <si>
    <t>Auburn Community Unit School District 10</t>
  </si>
  <si>
    <t>Chester-East Lincoln Community Csd 61</t>
  </si>
  <si>
    <t>Hartsburg-Emden Community Unit School District 21</t>
  </si>
  <si>
    <t>Illini Bluffs Community Unit School District 327</t>
  </si>
  <si>
    <t>Lincoln Community High School District 404</t>
  </si>
  <si>
    <t>Mount Pulaski Community Unit District 23</t>
  </si>
  <si>
    <t>Pleasant Plains Community Unit School District 8</t>
  </si>
  <si>
    <t>Rochester Community Unit School District 3A</t>
  </si>
  <si>
    <t>Williamsville Community Unit School District 15</t>
  </si>
  <si>
    <t>Crown Point Community School Corporation</t>
  </si>
  <si>
    <t>City of East Chicago School District</t>
  </si>
  <si>
    <t>Lake Station Community Schools</t>
  </si>
  <si>
    <t>Gary Community School Corporation</t>
  </si>
  <si>
    <t>Griffith Public Schools</t>
  </si>
  <si>
    <t>Hammond School City</t>
  </si>
  <si>
    <t>Hanover Community School Corporation</t>
  </si>
  <si>
    <t>Highland School Town</t>
  </si>
  <si>
    <t>Hobart School City</t>
  </si>
  <si>
    <t>River Forest Community School Corporation</t>
  </si>
  <si>
    <t>Lake Central School Corporation</t>
  </si>
  <si>
    <t>Lake Ridge Schools</t>
  </si>
  <si>
    <t>Munster School Town</t>
  </si>
  <si>
    <t>Merrillville Community School</t>
  </si>
  <si>
    <t>Tri-Creek School Corporation</t>
  </si>
  <si>
    <t>Whiting School City</t>
  </si>
  <si>
    <t>Bath Community Schools</t>
  </si>
  <si>
    <t>DeWitt Public Schools</t>
  </si>
  <si>
    <t>Fowler Public Schools</t>
  </si>
  <si>
    <t>St. Louis County School District</t>
  </si>
  <si>
    <t>Bertha-Hewitt Public School District</t>
  </si>
  <si>
    <t>Bainbridge-Guilford Central School District</t>
  </si>
  <si>
    <t>Greene Central School District</t>
  </si>
  <si>
    <t>New England Public School District 9</t>
  </si>
  <si>
    <t>Elyria City School District</t>
  </si>
  <si>
    <t>Lorain City School District</t>
  </si>
  <si>
    <t>North Ridgeville City School District</t>
  </si>
  <si>
    <t>Oberlin City School District</t>
  </si>
  <si>
    <t>Sheffield-Sheffield Lake City School District</t>
  </si>
  <si>
    <t>Amherst Exempted Village School District</t>
  </si>
  <si>
    <t>Avon Local School District</t>
  </si>
  <si>
    <t>Avon Lake City School District</t>
  </si>
  <si>
    <t>Clearview Local School District</t>
  </si>
  <si>
    <t>Columbia Local School District</t>
  </si>
  <si>
    <t>Keystone Local School District</t>
  </si>
  <si>
    <t>Midview Local School District</t>
  </si>
  <si>
    <t>Bixby Public Schools</t>
  </si>
  <si>
    <t>Jenks Public Schools</t>
  </si>
  <si>
    <t>Central York School District</t>
  </si>
  <si>
    <t>Dallastown Area School District</t>
  </si>
  <si>
    <t>Dover Area School District</t>
  </si>
  <si>
    <t>Eastern York School District</t>
  </si>
  <si>
    <t>Hanover Public School District</t>
  </si>
  <si>
    <t>Northeastern York School District</t>
  </si>
  <si>
    <t>Northern York County School District</t>
  </si>
  <si>
    <t>Red Lion Area School District</t>
  </si>
  <si>
    <t>South Eastern School District</t>
  </si>
  <si>
    <t>Southern York County School District</t>
  </si>
  <si>
    <t>South Western School District</t>
  </si>
  <si>
    <t>Spring Grove Area School District</t>
  </si>
  <si>
    <t>West York Area School District</t>
  </si>
  <si>
    <t>York City School District</t>
  </si>
  <si>
    <t>York Suburban School District</t>
  </si>
  <si>
    <t>Hardin-Jefferson Independent School District</t>
  </si>
  <si>
    <t>Edgerton School District</t>
  </si>
  <si>
    <t>Ajo Unified District</t>
  </si>
  <si>
    <t>Amphitheater Unified District</t>
  </si>
  <si>
    <t>Catalina Foothills Unified District</t>
  </si>
  <si>
    <t>Continental Elementary District</t>
  </si>
  <si>
    <t>Empire Elementary District</t>
  </si>
  <si>
    <t>Flowing Wells Unified District</t>
  </si>
  <si>
    <t>Indian Oasis-Baboquivari Unified District</t>
  </si>
  <si>
    <t>Marana Unified District</t>
  </si>
  <si>
    <t>Altar Valley Elementary District</t>
  </si>
  <si>
    <t>Redington Elementary District</t>
  </si>
  <si>
    <t>Sahuarita Unified District</t>
  </si>
  <si>
    <t>San Fernando Elementary District</t>
  </si>
  <si>
    <t>Sunnyside Unified District</t>
  </si>
  <si>
    <t>Tanque Verde Unified District</t>
  </si>
  <si>
    <t>Tucson Unified District</t>
  </si>
  <si>
    <t>Vail Unified District</t>
  </si>
  <si>
    <t>Pawnee Community Unit School District 11</t>
  </si>
  <si>
    <t>Porta Community Unit School District 202</t>
  </si>
  <si>
    <t>St. Johns Public Schools</t>
  </si>
  <si>
    <t>Greenway Public School District</t>
  </si>
  <si>
    <t>Grand Rapids Public School District</t>
  </si>
  <si>
    <t>Nashwauk-Keewatin School District</t>
  </si>
  <si>
    <t>Millard Public Schools</t>
  </si>
  <si>
    <t>Cavalier Public School District 6</t>
  </si>
  <si>
    <t>Divide County Public School District 1</t>
  </si>
  <si>
    <t>Drayton Public School District 19</t>
  </si>
  <si>
    <t>Eightmile Public School District 6</t>
  </si>
  <si>
    <t>Grafton Public School District 3</t>
  </si>
  <si>
    <t>Grenora Public School District 99</t>
  </si>
  <si>
    <t>Minto Public School District 20</t>
  </si>
  <si>
    <t>Nesson Public School District 2</t>
  </si>
  <si>
    <t>Williams County Public School District 8</t>
  </si>
  <si>
    <t>St. Thomas Public School District 43</t>
  </si>
  <si>
    <t>Williston Public School District 1</t>
  </si>
  <si>
    <t>Elk Point-Jefferson School District 61-7</t>
  </si>
  <si>
    <t>Dakota Valley School District 61-8</t>
  </si>
  <si>
    <t>Vermillion School District 13-1</t>
  </si>
  <si>
    <t>Kettle Falls School District</t>
  </si>
  <si>
    <t>Fredonia-Moccasin Unified District</t>
  </si>
  <si>
    <t>Jacksonville North Pulaski School District</t>
  </si>
  <si>
    <t>Elkins School District</t>
  </si>
  <si>
    <t>Fayetteville School District</t>
  </si>
  <si>
    <t>Greenland Public Schools</t>
  </si>
  <si>
    <t>Prairie Grove School District</t>
  </si>
  <si>
    <t>West Fork School District</t>
  </si>
  <si>
    <t>Bonneville Joint School District 93</t>
  </si>
  <si>
    <t>Idaho Falls School District 91</t>
  </si>
  <si>
    <t>Swan Valley Elementary School District 92</t>
  </si>
  <si>
    <t>Ashton Community Unit School District 275</t>
  </si>
  <si>
    <t>Community Unit School District 16</t>
  </si>
  <si>
    <t>Barr-Reeve Community School Corporation</t>
  </si>
  <si>
    <t>Loogootee Community School Corporation</t>
  </si>
  <si>
    <t>North Daviess Community Schools</t>
  </si>
  <si>
    <t>Shoals Community School Corporation</t>
  </si>
  <si>
    <t>Washington Community School Corporation</t>
  </si>
  <si>
    <t>Alburnett Community School District</t>
  </si>
  <si>
    <t>Cedar Rapids Community School District</t>
  </si>
  <si>
    <t>Central City Community School District</t>
  </si>
  <si>
    <t>Linn-Mar Community School District</t>
  </si>
  <si>
    <t>Marion Independent School District</t>
  </si>
  <si>
    <t>Springville Community School District</t>
  </si>
  <si>
    <t>Beechwood Independent School District</t>
  </si>
  <si>
    <t>Covington Independent School District</t>
  </si>
  <si>
    <t>Erlanger-Elsmere Independent School District</t>
  </si>
  <si>
    <t>Kenton County School District</t>
  </si>
  <si>
    <t>Ludlow Independent School District</t>
  </si>
  <si>
    <t>Kent City Community Schools</t>
  </si>
  <si>
    <t>Deer River Public School District</t>
  </si>
  <si>
    <t>Milroy Public School District</t>
  </si>
  <si>
    <t>Gorham Randolph Shelburne Cooperative School District</t>
  </si>
  <si>
    <t>Clarksville School District</t>
  </si>
  <si>
    <t>Coos County School District</t>
  </si>
  <si>
    <t>Dummer School District</t>
  </si>
  <si>
    <t>Errol School District</t>
  </si>
  <si>
    <t>Kearsarge Regional School District</t>
  </si>
  <si>
    <t>Milan School District</t>
  </si>
  <si>
    <t>Northumberland School District</t>
  </si>
  <si>
    <t>Pittsburg School District</t>
  </si>
  <si>
    <t>Stark School District</t>
  </si>
  <si>
    <t>Stewartstown School District</t>
  </si>
  <si>
    <t>White Mountain Regional School District</t>
  </si>
  <si>
    <t>Dalton-Nunda Central School District (Keshequa)</t>
  </si>
  <si>
    <t>Warsaw Central School District</t>
  </si>
  <si>
    <t>Forsyth County Schools</t>
  </si>
  <si>
    <t>Valley-Edinburg Public School District 118</t>
  </si>
  <si>
    <t>Hazelton-Moffit-Braddock Public School District 6</t>
  </si>
  <si>
    <t>Park River Area Public School District 8</t>
  </si>
  <si>
    <t>Bethany Public Schools</t>
  </si>
  <si>
    <t>Choctaw/Nicoma Park Schools</t>
  </si>
  <si>
    <t>Crooked Oak Public Schools</t>
  </si>
  <si>
    <t>Crutcho Public School</t>
  </si>
  <si>
    <t>Jones Public Schools</t>
  </si>
  <si>
    <t>Millwood Public Schools</t>
  </si>
  <si>
    <t>Oakdale Public School</t>
  </si>
  <si>
    <t>Oklahoma City Public Schools</t>
  </si>
  <si>
    <t>Putnam City Public Schools</t>
  </si>
  <si>
    <t>Western Heights Public Schools</t>
  </si>
  <si>
    <t>San Marcos Consolidated Independent School District</t>
  </si>
  <si>
    <t>Portage Community School District</t>
  </si>
  <si>
    <t>Laurens County School District</t>
  </si>
  <si>
    <t>Dixon Unit School District 170</t>
  </si>
  <si>
    <t>Mount Vernon Community School District</t>
  </si>
  <si>
    <t>Wilton Community School District</t>
  </si>
  <si>
    <t>Osakis Public School District</t>
  </si>
  <si>
    <t>Honeoye Falls-Lima Central School District</t>
  </si>
  <si>
    <t>Letchworth Central School District</t>
  </si>
  <si>
    <t>Perry Central School District</t>
  </si>
  <si>
    <t>Clinton-Massie Local School District</t>
  </si>
  <si>
    <t>Tulsa Public Schools</t>
  </si>
  <si>
    <t>Alsea School District 7J</t>
  </si>
  <si>
    <t>Corvallis School District 509J</t>
  </si>
  <si>
    <t>Monroe School District 1J</t>
  </si>
  <si>
    <t>Ethan School District 17-1</t>
  </si>
  <si>
    <t>Coupeville School District</t>
  </si>
  <si>
    <t>Oak Harbor School District</t>
  </si>
  <si>
    <t>South Whidbey School District</t>
  </si>
  <si>
    <t>East Troy Community School District</t>
  </si>
  <si>
    <t>Elkhorn Area School District</t>
  </si>
  <si>
    <t>Fontana Joint No. 8 School District</t>
  </si>
  <si>
    <t>Geneva Joint No. 4 School District</t>
  </si>
  <si>
    <t>Genoa City Joint No. 2 School District</t>
  </si>
  <si>
    <t>Lake Geneva Joint No. 1 School District</t>
  </si>
  <si>
    <t>Lake Geneva-Genoa City Union High School District</t>
  </si>
  <si>
    <t>Linn Joint No. 4 School District</t>
  </si>
  <si>
    <t>Linn Joint No. 6 School District</t>
  </si>
  <si>
    <t>Sharon Joint No. 11 School District</t>
  </si>
  <si>
    <t>Walworth Joint No. 1 School District</t>
  </si>
  <si>
    <t>Big Foot Union High School District</t>
  </si>
  <si>
    <t>Williams Bay School District</t>
  </si>
  <si>
    <t>Ash Fork Joint Unified District</t>
  </si>
  <si>
    <t>Chatham County School District</t>
  </si>
  <si>
    <t>Belle Valley School District 119</t>
  </si>
  <si>
    <t>Belleville School District 118</t>
  </si>
  <si>
    <t>Belleville Township High School District 201</t>
  </si>
  <si>
    <t>Cahokia Community Unit School District 187</t>
  </si>
  <si>
    <t>Central School District 104</t>
  </si>
  <si>
    <t>Dupo Community Unit School District 196</t>
  </si>
  <si>
    <t>East St. Louis School District 189</t>
  </si>
  <si>
    <t>Harmony Emge School District 175</t>
  </si>
  <si>
    <t>Freeburg Community Consolidated School District 70</t>
  </si>
  <si>
    <t>Freeburg Community High School District 77</t>
  </si>
  <si>
    <t>Grant Community Consolidated School District 110</t>
  </si>
  <si>
    <t>High Mount School District 116</t>
  </si>
  <si>
    <t>Lebanon Community Unit School District 9</t>
  </si>
  <si>
    <t>Brooklyn Community Unit School District 188</t>
  </si>
  <si>
    <t>Mascoutah Community Unit School District 19</t>
  </si>
  <si>
    <t>Millstadt Consolidated Community School District 160</t>
  </si>
  <si>
    <t>North Clay Community Unit School District 25</t>
  </si>
  <si>
    <t>Oblong Community Unit School District 4</t>
  </si>
  <si>
    <t>O'Fallon Community Consolidated School District 90</t>
  </si>
  <si>
    <t>O'Fallon Township High School District 203</t>
  </si>
  <si>
    <t>Palestine Community Unit School District 3</t>
  </si>
  <si>
    <t>Pontiac-William Holliday School District 105</t>
  </si>
  <si>
    <t>Robinson Community Unit School District 2</t>
  </si>
  <si>
    <t>Shelbyville Community Unit School District 4</t>
  </si>
  <si>
    <t>Shiloh Village School District 85</t>
  </si>
  <si>
    <t>Signal Hill School District 181</t>
  </si>
  <si>
    <t>Smithton Community Consolidated School District 130</t>
  </si>
  <si>
    <t>Stewardson-Strasburg Community Unit District 5A</t>
  </si>
  <si>
    <t>Cumberland Community Unit School District 77</t>
  </si>
  <si>
    <t>Whiteside School District 115</t>
  </si>
  <si>
    <t>Wolf Branch School District 113</t>
  </si>
  <si>
    <t>Center Point-Urbana Community School District</t>
  </si>
  <si>
    <t>East Buchanan Community School District</t>
  </si>
  <si>
    <t>Independence Community School District</t>
  </si>
  <si>
    <t>Vinton-Shellsburg Community School District</t>
  </si>
  <si>
    <t>St. Tammany Parish School District</t>
  </si>
  <si>
    <t>Fenton Area Public Schools</t>
  </si>
  <si>
    <t>Sebeka Public School District</t>
  </si>
  <si>
    <t>Amherst Central School District</t>
  </si>
  <si>
    <t>Attica Central School District</t>
  </si>
  <si>
    <t>Buffalo City School District</t>
  </si>
  <si>
    <t>Grand Island Central School District</t>
  </si>
  <si>
    <t>Cheektowaga Central School District</t>
  </si>
  <si>
    <t>Clarence Central School District</t>
  </si>
  <si>
    <t>Cleveland Hill Union Free School District</t>
  </si>
  <si>
    <t>Depew Union Free School District</t>
  </si>
  <si>
    <t>East Aurora Union Free School District</t>
  </si>
  <si>
    <t>Eden Central School District</t>
  </si>
  <si>
    <t>Frontier Central School District</t>
  </si>
  <si>
    <t>Hamburg Central School District</t>
  </si>
  <si>
    <t>Kenmore-Tonawanda Union Free School District</t>
  </si>
  <si>
    <t>Lackawanna City School District</t>
  </si>
  <si>
    <t>Evans-Brant Central School District (Lake Shore)</t>
  </si>
  <si>
    <t>Lancaster Central School District</t>
  </si>
  <si>
    <t>Cheektowaga-Maryvale Union Free School District</t>
  </si>
  <si>
    <t>North Collins Central School District</t>
  </si>
  <si>
    <t>Orchard Park Central School District</t>
  </si>
  <si>
    <t>Cheektowaga-Sloan Union Free School District</t>
  </si>
  <si>
    <t>Sweet Home Central School District</t>
  </si>
  <si>
    <t>Tonawanda City School District</t>
  </si>
  <si>
    <t>West Seneca Central School District</t>
  </si>
  <si>
    <t>Williamsville Central School District</t>
  </si>
  <si>
    <t>Midwest City-Del City Schools</t>
  </si>
  <si>
    <t>Adel School District 21</t>
  </si>
  <si>
    <t>Harney County School District 3</t>
  </si>
  <si>
    <t>Harney County School District 4</t>
  </si>
  <si>
    <t>Harney County Union High School District 1J</t>
  </si>
  <si>
    <t>Diamond School District 7</t>
  </si>
  <si>
    <t>Double O School District 28</t>
  </si>
  <si>
    <t>Drewsey School District 13</t>
  </si>
  <si>
    <t>South Harney School District 33</t>
  </si>
  <si>
    <t>Frenchglen School District 16</t>
  </si>
  <si>
    <t>John Day School District 3</t>
  </si>
  <si>
    <t>Lakeview School District 7</t>
  </si>
  <si>
    <t>Long Creek School District 17</t>
  </si>
  <si>
    <t>Monument School District 8</t>
  </si>
  <si>
    <t>Morrow School District 1</t>
  </si>
  <si>
    <t>Paisley School District 11</t>
  </si>
  <si>
    <t>Philomath School District 17J</t>
  </si>
  <si>
    <t>Pine Creek School District 5</t>
  </si>
  <si>
    <t>Plush School District 18</t>
  </si>
  <si>
    <t>Prairie City School District 4</t>
  </si>
  <si>
    <t>North Lake School District 14</t>
  </si>
  <si>
    <t>Suntex School District 10</t>
  </si>
  <si>
    <t>Chesapeake City Public Schools</t>
  </si>
  <si>
    <t>Aberdeen School District</t>
  </si>
  <si>
    <t>Cosmopolis School District</t>
  </si>
  <si>
    <t>Hoquiam School District</t>
  </si>
  <si>
    <t>Montesano School District</t>
  </si>
  <si>
    <t>North Beach School District</t>
  </si>
  <si>
    <t>North River School District</t>
  </si>
  <si>
    <t>Ocean Beach School District</t>
  </si>
  <si>
    <t>Ocosta School District</t>
  </si>
  <si>
    <t>Lake Quinault School District</t>
  </si>
  <si>
    <t>Satsop School District</t>
  </si>
  <si>
    <t>South Bend School District</t>
  </si>
  <si>
    <t>Taholah School District</t>
  </si>
  <si>
    <t>Willapa Valley School District</t>
  </si>
  <si>
    <t>Wishkah Valley School District</t>
  </si>
  <si>
    <t>Delavan-Darien School District</t>
  </si>
  <si>
    <t>Pulaski Community School District</t>
  </si>
  <si>
    <t>Amboy Community Unit School District 272</t>
  </si>
  <si>
    <t>Jasper County Community Unit School District 1</t>
  </si>
  <si>
    <t>New Athens Community Unit School District 60</t>
  </si>
  <si>
    <t>St. Libory Consolidated School District 30</t>
  </si>
  <si>
    <t>Steward Elementary School District 220</t>
  </si>
  <si>
    <t>Lafourche Parish School District</t>
  </si>
  <si>
    <t>Mohawk Trail School District</t>
  </si>
  <si>
    <t>Memphis Community Schools</t>
  </si>
  <si>
    <t>Dassel-Cokato Public School District</t>
  </si>
  <si>
    <t>Grygla Public School District</t>
  </si>
  <si>
    <t>Ogilvie Public School District</t>
  </si>
  <si>
    <t>Brighton Central School District</t>
  </si>
  <si>
    <t>Churchville-Chili Central School District</t>
  </si>
  <si>
    <t>Clinton Central School District</t>
  </si>
  <si>
    <t>East Irondequoit Central School District</t>
  </si>
  <si>
    <t>East Rochester Union Free School District</t>
  </si>
  <si>
    <t>Fairport Central School District</t>
  </si>
  <si>
    <t>Gates-Chili Central School District</t>
  </si>
  <si>
    <t>Greece Central School District</t>
  </si>
  <si>
    <t>Hilton Central School District</t>
  </si>
  <si>
    <t>Holland Central School District</t>
  </si>
  <si>
    <t>Iroquois Central School District</t>
  </si>
  <si>
    <t>West Irondequoit Central School District</t>
  </si>
  <si>
    <t>New York Mills Union Free School District</t>
  </si>
  <si>
    <t>Oriskany Central School District</t>
  </si>
  <si>
    <t>Rochester City School District</t>
  </si>
  <si>
    <t>Rome City School District</t>
  </si>
  <si>
    <t>Rush-Henrietta Central School District</t>
  </si>
  <si>
    <t>Spencerport Central School District</t>
  </si>
  <si>
    <t>Utica City School District</t>
  </si>
  <si>
    <t>Waterville Central School District</t>
  </si>
  <si>
    <t>Westmoreland Central School District</t>
  </si>
  <si>
    <t>Wheatland-Chili Central School District</t>
  </si>
  <si>
    <t>Wyoming Central School District</t>
  </si>
  <si>
    <t>Wellington Exempted Village School District</t>
  </si>
  <si>
    <t>North Union Local School District</t>
  </si>
  <si>
    <t>Sand Springs Public Schools</t>
  </si>
  <si>
    <t>Ione School District 2</t>
  </si>
  <si>
    <t>Crook County School District</t>
  </si>
  <si>
    <t>Dayville School District 16J</t>
  </si>
  <si>
    <t>Maury County School District</t>
  </si>
  <si>
    <t>James City County Public Schools</t>
  </si>
  <si>
    <t>Pulaski County Special School District</t>
  </si>
  <si>
    <t>Gainesville City School District</t>
  </si>
  <si>
    <t>Hall County School District</t>
  </si>
  <si>
    <t>Lee Center Community Unit School District 271</t>
  </si>
  <si>
    <t>Marissa Community Unit School District 40</t>
  </si>
  <si>
    <t>Neoga Community Unit School District 3</t>
  </si>
  <si>
    <t>Bartholomew County School Corporation</t>
  </si>
  <si>
    <t>Flat Rock-Hawcreek School Corporation</t>
  </si>
  <si>
    <t>North Linn Community School District</t>
  </si>
  <si>
    <t>School Administrative District 06</t>
  </si>
  <si>
    <t>School Administrative District 75</t>
  </si>
  <si>
    <t>Dowagiac Union Schools</t>
  </si>
  <si>
    <t>Alexandria Public School District</t>
  </si>
  <si>
    <t>G.F.W.</t>
  </si>
  <si>
    <t>Nett Lake Public School District</t>
  </si>
  <si>
    <t>Afton Central School District</t>
  </si>
  <si>
    <t>Brockport Central School District</t>
  </si>
  <si>
    <t>Springville-Griffith Institute Central School</t>
  </si>
  <si>
    <t>Pittsford Central School District</t>
  </si>
  <si>
    <t>Sherrill City School District</t>
  </si>
  <si>
    <t>Webster Central School District</t>
  </si>
  <si>
    <t>North Border School District 100</t>
  </si>
  <si>
    <t>Chillicothe City School District</t>
  </si>
  <si>
    <t>Marysville Exempted Village School District</t>
  </si>
  <si>
    <t>Huntington Local School District</t>
  </si>
  <si>
    <t>Paint Valley Local School District</t>
  </si>
  <si>
    <t>Southeastern Local School District</t>
  </si>
  <si>
    <t>Union-Scioto Local School District</t>
  </si>
  <si>
    <t>Zane Trace Local School District</t>
  </si>
  <si>
    <t>McCleary School District</t>
  </si>
  <si>
    <t>River Valley School District</t>
  </si>
  <si>
    <t>Manatee County School District</t>
  </si>
  <si>
    <t>Flora Community Unit School District 35</t>
  </si>
  <si>
    <t>College Community School District</t>
  </si>
  <si>
    <t>Jesup Community School District</t>
  </si>
  <si>
    <t>Talbot County Public Schools</t>
  </si>
  <si>
    <t>Marcellus Community Schools</t>
  </si>
  <si>
    <t>Belgrade-Brooten-Elrosa Public School District</t>
  </si>
  <si>
    <t>Hill City Public School District</t>
  </si>
  <si>
    <t>McGregor Public School District</t>
  </si>
  <si>
    <t>Mora Public School District</t>
  </si>
  <si>
    <t>Alden Central School District</t>
  </si>
  <si>
    <t>Camden Central School District</t>
  </si>
  <si>
    <t>Candor Central School District</t>
  </si>
  <si>
    <t>Holland Patent Central School District</t>
  </si>
  <si>
    <t>New Hartford Central School District</t>
  </si>
  <si>
    <t>Owego-Apalachin Central School District</t>
  </si>
  <si>
    <t>Tioga Central School District</t>
  </si>
  <si>
    <t>Achille Public Schools</t>
  </si>
  <si>
    <t>Calera Public Schools</t>
  </si>
  <si>
    <t>Colbert Public Schools</t>
  </si>
  <si>
    <t>Durant Public Schools</t>
  </si>
  <si>
    <t>Silo Public Schools</t>
  </si>
  <si>
    <t>Rock Creek Public Schools</t>
  </si>
  <si>
    <t>Holliday Independent School District</t>
  </si>
  <si>
    <t>Lipan Independent School District</t>
  </si>
  <si>
    <t>Windsor Southeast Supervisory Union</t>
  </si>
  <si>
    <t>Elma School District</t>
  </si>
  <si>
    <t>Oakville School District</t>
  </si>
  <si>
    <t>Baraboo School District</t>
  </si>
  <si>
    <t>Kewaskum School District</t>
  </si>
  <si>
    <t>Sangamon Valley Community Unit School District 9</t>
  </si>
  <si>
    <t>Clay City Community Unit District 10</t>
  </si>
  <si>
    <t>Mount Zion Community Unit School District 3</t>
  </si>
  <si>
    <t>Georgetown</t>
  </si>
  <si>
    <t>West Bath Public Schools</t>
  </si>
  <si>
    <t>Regional School Unit 01</t>
  </si>
  <si>
    <t>Sagadahoc Unorganized Territory</t>
  </si>
  <si>
    <t>Brandon-Evansville Public Schools</t>
  </si>
  <si>
    <t>Claiborne County School District</t>
  </si>
  <si>
    <t>Copiah County School District</t>
  </si>
  <si>
    <t>Hazlehurst City School District</t>
  </si>
  <si>
    <t>Vicksburg Warren School District</t>
  </si>
  <si>
    <t>Platte County R-III School District</t>
  </si>
  <si>
    <t>Blair Community Schools</t>
  </si>
  <si>
    <t>Fort Calhoun Community Schools</t>
  </si>
  <si>
    <t>Jefferson Central School District</t>
  </si>
  <si>
    <t>Newark Valley Central School District</t>
  </si>
  <si>
    <t>Penfield Central School District</t>
  </si>
  <si>
    <t>Fordville-Lankin Public School District 5</t>
  </si>
  <si>
    <t>Wauseon Exempted Village School District</t>
  </si>
  <si>
    <t>Fayette Local School District</t>
  </si>
  <si>
    <t>Pike-Delta-York Local School District</t>
  </si>
  <si>
    <t>Berkshire Local School District</t>
  </si>
  <si>
    <t>Kenston Local School District</t>
  </si>
  <si>
    <t>Newbury Local School District</t>
  </si>
  <si>
    <t>West Geauga Local School District</t>
  </si>
  <si>
    <t>Vanlue Local School District</t>
  </si>
  <si>
    <t>Adena Local School District</t>
  </si>
  <si>
    <t>Collinsville Public Schools</t>
  </si>
  <si>
    <t>Bald Eagle Area School District</t>
  </si>
  <si>
    <t>Bellefonte Area School District</t>
  </si>
  <si>
    <t>Penns Valley Area School District</t>
  </si>
  <si>
    <t>State College Area School District</t>
  </si>
  <si>
    <t>Lexington School District 1</t>
  </si>
  <si>
    <t>Lexington School District 2</t>
  </si>
  <si>
    <t>Lexington School District 4</t>
  </si>
  <si>
    <t>Davis School District</t>
  </si>
  <si>
    <t>St. Johnsbury School District</t>
  </si>
  <si>
    <t>Trevor-Wilmot Consolidated School District</t>
  </si>
  <si>
    <t>Brighton No. 1 School District</t>
  </si>
  <si>
    <t>Bristol No. 1 School District</t>
  </si>
  <si>
    <t>Kenosha School District</t>
  </si>
  <si>
    <t>Paris Joint No. 1 School District</t>
  </si>
  <si>
    <t>Randall Joint No. 1 School District</t>
  </si>
  <si>
    <t>Reedsburg School District</t>
  </si>
  <si>
    <t>Westosha Central High School District</t>
  </si>
  <si>
    <t>Silver Lake Joint No. 1 School District</t>
  </si>
  <si>
    <t>Twin Lakes No. 4 School District</t>
  </si>
  <si>
    <t>Wheatland Joint No. 1 School District</t>
  </si>
  <si>
    <t>Wilmot Union High School District</t>
  </si>
  <si>
    <t>Big Sandy School District 100J</t>
  </si>
  <si>
    <t>Benton Community School District</t>
  </si>
  <si>
    <t>Lawton-Bronson Community School District</t>
  </si>
  <si>
    <t>Sergeant Bluff-Luton Community School District</t>
  </si>
  <si>
    <t>Woodbury Central Community School District</t>
  </si>
  <si>
    <t>Bangor Township Schools</t>
  </si>
  <si>
    <t>Colon Community School District</t>
  </si>
  <si>
    <t>Essexville-Hampton Public Schools</t>
  </si>
  <si>
    <t>Wadena-Deer Creek School District</t>
  </si>
  <si>
    <t>Menahga Public School District</t>
  </si>
  <si>
    <t>Whitesboro Central School District</t>
  </si>
  <si>
    <t>Chardon Local School District</t>
  </si>
  <si>
    <t>Murfreesboro City School District</t>
  </si>
  <si>
    <t>Rutherford County School District</t>
  </si>
  <si>
    <t>Yoakum Independent School District</t>
  </si>
  <si>
    <t>Sioux City Community School District</t>
  </si>
  <si>
    <t>Spring Hill Unified School District 230</t>
  </si>
  <si>
    <t>Bay City School District</t>
  </si>
  <si>
    <t>Pewamo-Westphalia Community School District</t>
  </si>
  <si>
    <t>Aitkin Public School District</t>
  </si>
  <si>
    <t>Paynesville Public School District</t>
  </si>
  <si>
    <t>Park Hill School District</t>
  </si>
  <si>
    <t>West Platte County R-II School District</t>
  </si>
  <si>
    <t>Moore County Schools</t>
  </si>
  <si>
    <t>Maple Valley Public School District 4</t>
  </si>
  <si>
    <t>Pettisville Local School District</t>
  </si>
  <si>
    <t>Edmond Public Schools</t>
  </si>
  <si>
    <t>Two Rivers Supervisory Union</t>
  </si>
  <si>
    <t>Windsor Central Supervisory Union</t>
  </si>
  <si>
    <t>Dinwiddie County Public Schools</t>
  </si>
  <si>
    <t>Petersburg City Public Schools</t>
  </si>
  <si>
    <t>Barbour County School District</t>
  </si>
  <si>
    <t>Brewton City School District</t>
  </si>
  <si>
    <t>Butler County School District</t>
  </si>
  <si>
    <t>Crenshaw County School District</t>
  </si>
  <si>
    <t>Escambia County School District</t>
  </si>
  <si>
    <t>Eufaula City School District</t>
  </si>
  <si>
    <t>Monroe County School District</t>
  </si>
  <si>
    <t>Pike County School District</t>
  </si>
  <si>
    <t>Caesar Rodney School District</t>
  </si>
  <si>
    <t>Capital School District</t>
  </si>
  <si>
    <t>Lake Forest School District</t>
  </si>
  <si>
    <t>Farmington Central Community Unit School District 265</t>
  </si>
  <si>
    <t>Argenta-Oreana Community Unit School District 1</t>
  </si>
  <si>
    <t>Decatur School District 61</t>
  </si>
  <si>
    <t>Maroa-Forsyth Community Unit School District 2</t>
  </si>
  <si>
    <t>Warrensburg-Latham Community Unit District 11</t>
  </si>
  <si>
    <t>Calcasieu Parish School District</t>
  </si>
  <si>
    <t>Lafayette Parish School District</t>
  </si>
  <si>
    <t>Superior Central Schools</t>
  </si>
  <si>
    <t>Autrain-Onota Public Schools</t>
  </si>
  <si>
    <t>Burt Township School District</t>
  </si>
  <si>
    <t>Grant Township School District 2</t>
  </si>
  <si>
    <t>Staples-Motley School District</t>
  </si>
  <si>
    <t>Clinton Public School District</t>
  </si>
  <si>
    <t>Hinds County School District</t>
  </si>
  <si>
    <t>Jackson Public School District</t>
  </si>
  <si>
    <t>Excelsior Springs 40 School District</t>
  </si>
  <si>
    <t>Yorkshire-Pioneer Central School District</t>
  </si>
  <si>
    <t>Gowanda Central School District</t>
  </si>
  <si>
    <t>Middleburgh Central School District</t>
  </si>
  <si>
    <t>Remsen Central School District</t>
  </si>
  <si>
    <t>Trumansburg Central School District</t>
  </si>
  <si>
    <t>Evergreen Local School District</t>
  </si>
  <si>
    <t>Swanton Local School District</t>
  </si>
  <si>
    <t>Cardinal Local School District</t>
  </si>
  <si>
    <t>Dewar Public Schools</t>
  </si>
  <si>
    <t>Harrah Public Schools</t>
  </si>
  <si>
    <t>Holy Hill Area School District</t>
  </si>
  <si>
    <t>Erin School District</t>
  </si>
  <si>
    <t>Germantown School District</t>
  </si>
  <si>
    <t>Slinger School District</t>
  </si>
  <si>
    <t>West Bend School District</t>
  </si>
  <si>
    <t>Whitewater School District</t>
  </si>
  <si>
    <t>Meridian Community Unit School District 15</t>
  </si>
  <si>
    <t>Hutsonville Community Unit School District 1</t>
  </si>
  <si>
    <t>Knoxville Community Unit School District 202</t>
  </si>
  <si>
    <t>Williamsfield Community Unit School District 210</t>
  </si>
  <si>
    <t>Northwestern School Corporation</t>
  </si>
  <si>
    <t>Eastern Howard School Corporation</t>
  </si>
  <si>
    <t>Western School Corporation</t>
  </si>
  <si>
    <t>Kokomo-Center Township Consolidated School Corporation</t>
  </si>
  <si>
    <t>Taylor Community School Corporation</t>
  </si>
  <si>
    <t>Erving School District</t>
  </si>
  <si>
    <t>Frontier School District</t>
  </si>
  <si>
    <t>Gill-Montague School District</t>
  </si>
  <si>
    <t>Hawlemont School District</t>
  </si>
  <si>
    <t>Leverett School District</t>
  </si>
  <si>
    <t>New Salem-Wendell School District</t>
  </si>
  <si>
    <t>Pioneer Valley School District</t>
  </si>
  <si>
    <t>Rowe School District</t>
  </si>
  <si>
    <t>Shutesbury School District</t>
  </si>
  <si>
    <t>Sunderland School District</t>
  </si>
  <si>
    <t>Whately School District</t>
  </si>
  <si>
    <t>Munising Public Schools</t>
  </si>
  <si>
    <t>Grand Island Public Schools</t>
  </si>
  <si>
    <t>Creek Valley Schools</t>
  </si>
  <si>
    <t>Wood River Rural Schools</t>
  </si>
  <si>
    <t>Sauquoit Valley Central School District</t>
  </si>
  <si>
    <t>Unadilla Valley Central School District</t>
  </si>
  <si>
    <t>Akron Central School District</t>
  </si>
  <si>
    <t>Kenmare Public School District 28</t>
  </si>
  <si>
    <t>Camas Valley School District 21J</t>
  </si>
  <si>
    <t>Days Creek School District 15</t>
  </si>
  <si>
    <t>North Douglas School District 22</t>
  </si>
  <si>
    <t>Elkton School District 34</t>
  </si>
  <si>
    <t>Glendale School District 77</t>
  </si>
  <si>
    <t>Glide School District 12</t>
  </si>
  <si>
    <t>Newberg School District 29J</t>
  </si>
  <si>
    <t>Oakland School District 1</t>
  </si>
  <si>
    <t>Reedsport School District 105</t>
  </si>
  <si>
    <t>Riddle School District 70</t>
  </si>
  <si>
    <t>Roseburg School District 4</t>
  </si>
  <si>
    <t>South Umpqua School District 19</t>
  </si>
  <si>
    <t>Sutherlin School District 130</t>
  </si>
  <si>
    <t>Winston-Dillard School District 116</t>
  </si>
  <si>
    <t>Yoncalla School District 32</t>
  </si>
  <si>
    <t>Gordon Independent School District</t>
  </si>
  <si>
    <t>Lytle Independent School District</t>
  </si>
  <si>
    <t>Amherst County Public Schools</t>
  </si>
  <si>
    <t>Campbell County Public Schools</t>
  </si>
  <si>
    <t>Hartford Joint No. 1 School District</t>
  </si>
  <si>
    <t>Hartford Union High School District</t>
  </si>
  <si>
    <t>New Holstein School District</t>
  </si>
  <si>
    <t>Dalton City School District</t>
  </si>
  <si>
    <t>Whitfield County School District</t>
  </si>
  <si>
    <t>Champaign Community Unit School District 4</t>
  </si>
  <si>
    <t>Dimmick Community Consolidated School District 175</t>
  </si>
  <si>
    <t>Fisher Community Unit School District 1</t>
  </si>
  <si>
    <t>Galesburg Community Unit School District 205</t>
  </si>
  <si>
    <t>Gifford Community Consolidated School District 188</t>
  </si>
  <si>
    <t>Ludlow Community Consolidated School District 142</t>
  </si>
  <si>
    <t>Mahomet-Seymour Community Unit School District 3</t>
  </si>
  <si>
    <t>ROWVA Community Unit School District 208</t>
  </si>
  <si>
    <t>Rantoul City School District 137</t>
  </si>
  <si>
    <t>Rantoul Township High School District 193</t>
  </si>
  <si>
    <t>St. Joseph Community Consolidated School District 169</t>
  </si>
  <si>
    <t>Thomasboro Community Consolidated School District 130</t>
  </si>
  <si>
    <t>Tolono Community Unit School District 7</t>
  </si>
  <si>
    <t>Urbana School District 116</t>
  </si>
  <si>
    <t>Acton</t>
  </si>
  <si>
    <t>Biddeford</t>
  </si>
  <si>
    <t>Dayton Public Schools</t>
  </si>
  <si>
    <t>Kittery</t>
  </si>
  <si>
    <t>Saco Public Schools</t>
  </si>
  <si>
    <t>Sanford</t>
  </si>
  <si>
    <t>School Administrative District 35</t>
  </si>
  <si>
    <t>Wells-Ogunquit Community School District</t>
  </si>
  <si>
    <t>York</t>
  </si>
  <si>
    <t>School Administrative District 57</t>
  </si>
  <si>
    <t>School Administrative District 60</t>
  </si>
  <si>
    <t>Regional School Unit 21</t>
  </si>
  <si>
    <t>Regional School Unit 23</t>
  </si>
  <si>
    <t>Battle Creek Public Schools</t>
  </si>
  <si>
    <t>Harper Creek Community Schools</t>
  </si>
  <si>
    <t>Lakeview School District</t>
  </si>
  <si>
    <t>Mar Lee School District</t>
  </si>
  <si>
    <t>Nicollet Public School District</t>
  </si>
  <si>
    <t>Arlington Public Schools</t>
  </si>
  <si>
    <t>Edwards-Knox Central School District</t>
  </si>
  <si>
    <t>Glens Falls Common School District</t>
  </si>
  <si>
    <t>East Bloomfield Central School District</t>
  </si>
  <si>
    <t>Bolton Central School District</t>
  </si>
  <si>
    <t>Adirondack Central School District</t>
  </si>
  <si>
    <t>Canandaigua City School District</t>
  </si>
  <si>
    <t>Canton Central School District</t>
  </si>
  <si>
    <t>Clifton-Fine Central School District</t>
  </si>
  <si>
    <t>Colton-Pierrepont Central School District</t>
  </si>
  <si>
    <t>Glens Falls City School District</t>
  </si>
  <si>
    <t>Hermon-DeKalb Central School District</t>
  </si>
  <si>
    <t>Heuvelton Central School District</t>
  </si>
  <si>
    <t>Honeoye Central School District</t>
  </si>
  <si>
    <t>Johnsburg Central School District</t>
  </si>
  <si>
    <t>North Warren Central School District</t>
  </si>
  <si>
    <t>Lisbon Central School District</t>
  </si>
  <si>
    <t>Madrid-Waddington Central School District</t>
  </si>
  <si>
    <t>Massena Central School District</t>
  </si>
  <si>
    <t>Morristown Central School District</t>
  </si>
  <si>
    <t>Norwood-Norfolk Central School District</t>
  </si>
  <si>
    <t>Ogdensburg City School District</t>
  </si>
  <si>
    <t>Parishville-Hopkinton Central School District</t>
  </si>
  <si>
    <t>Potsdam Central School District</t>
  </si>
  <si>
    <t>Queensbury Union Free School District</t>
  </si>
  <si>
    <t>Manchester-Shortsville Central School District</t>
  </si>
  <si>
    <t>Brasher Falls Central School District</t>
  </si>
  <si>
    <t>Warrensburg Central School District</t>
  </si>
  <si>
    <t>Craven County Schools</t>
  </si>
  <si>
    <t>Luther Public Schools</t>
  </si>
  <si>
    <t>Adrian Independent School District</t>
  </si>
  <si>
    <t>Santo Independent School District</t>
  </si>
  <si>
    <t>Caledonia Central Supervisory Union</t>
  </si>
  <si>
    <t>Beloit School District</t>
  </si>
  <si>
    <t>Beloit Turner School District</t>
  </si>
  <si>
    <t>Pecatonica Area School District</t>
  </si>
  <si>
    <t>Janesville School District</t>
  </si>
  <si>
    <t>Lomira School District</t>
  </si>
  <si>
    <t>Parkview School District</t>
  </si>
  <si>
    <t>Calhoun City School District</t>
  </si>
  <si>
    <t>Gilmer County School District</t>
  </si>
  <si>
    <t>Gordon County School District</t>
  </si>
  <si>
    <t>Prairieview-Ogden Community Consolidated School District 197</t>
  </si>
  <si>
    <t>St. Joseph-Ogden Community High School District 305</t>
  </si>
  <si>
    <t>Belle Plaine Community School District</t>
  </si>
  <si>
    <t>Westwood Community School District</t>
  </si>
  <si>
    <t>Marshall Public Schools</t>
  </si>
  <si>
    <t>Waverly Community Schools</t>
  </si>
  <si>
    <t>NRHEG School District</t>
  </si>
  <si>
    <t>Lake City Public School District</t>
  </si>
  <si>
    <t>Northland Community Schools</t>
  </si>
  <si>
    <t>Sauk Rapids-Rice Public Schools</t>
  </si>
  <si>
    <t>St. Peter Public School District</t>
  </si>
  <si>
    <t>North Platte County R-I School District</t>
  </si>
  <si>
    <t>Geneva City School District</t>
  </si>
  <si>
    <t>Gouverneur Central School District</t>
  </si>
  <si>
    <t>Lake George Central School District</t>
  </si>
  <si>
    <t>Phelps-Clifton Springs Central School District</t>
  </si>
  <si>
    <t>Victor Central School District</t>
  </si>
  <si>
    <t>Perrysburg Exempted Village School District</t>
  </si>
  <si>
    <t>Rossford Exempted Village School District</t>
  </si>
  <si>
    <t>Eastwood Local School District</t>
  </si>
  <si>
    <t>Elmwood Local School District</t>
  </si>
  <si>
    <t>North Baltimore Local School District</t>
  </si>
  <si>
    <t>Northwood Local School District</t>
  </si>
  <si>
    <t>Williams Valley School District</t>
  </si>
  <si>
    <t>Clinton Community School District</t>
  </si>
  <si>
    <t>Evansville Community School District</t>
  </si>
  <si>
    <t>Ketchikan Gateway Borough School District</t>
  </si>
  <si>
    <t>Wrangell School District</t>
  </si>
  <si>
    <t>Lee County School District</t>
  </si>
  <si>
    <t>Osceola County School District</t>
  </si>
  <si>
    <t>Houston County School District</t>
  </si>
  <si>
    <t>Abingdon-Avon Community Unit School District 276</t>
  </si>
  <si>
    <t>Pennfield School District</t>
  </si>
  <si>
    <t>Auburn City School District</t>
  </si>
  <si>
    <t>Cato-Meridian Central School District</t>
  </si>
  <si>
    <t>Hammond Central School District</t>
  </si>
  <si>
    <t>Moravia Central School District</t>
  </si>
  <si>
    <t>Southern Cayuga Central School District</t>
  </si>
  <si>
    <t>Union Springs Central School District</t>
  </si>
  <si>
    <t>Weedsport Central School District</t>
  </si>
  <si>
    <t>Alamance-Burlington Schools</t>
  </si>
  <si>
    <t>Napoleon Public School District 2</t>
  </si>
  <si>
    <t>Bowling Green City School District</t>
  </si>
  <si>
    <t>Lake Local School District</t>
  </si>
  <si>
    <t>Caddo Public Schools</t>
  </si>
  <si>
    <t>Lexington School District 3</t>
  </si>
  <si>
    <t>Thorndale Independent School District</t>
  </si>
  <si>
    <t>Orient School District</t>
  </si>
  <si>
    <t>Vernon Elementary District</t>
  </si>
  <si>
    <t>PiÒon Unified District</t>
  </si>
  <si>
    <t>Heber-Overgaard Unified District</t>
  </si>
  <si>
    <t>Alpine Elementary District</t>
  </si>
  <si>
    <t>Cedar Unified District</t>
  </si>
  <si>
    <t>Chinle Unified District</t>
  </si>
  <si>
    <t>Concho Elementary District</t>
  </si>
  <si>
    <t>Ganado Unified District</t>
  </si>
  <si>
    <t>Holbrook Unified District</t>
  </si>
  <si>
    <t>Joseph City Unified District</t>
  </si>
  <si>
    <t>Kayenta Unified District</t>
  </si>
  <si>
    <t>McNary Elementary District</t>
  </si>
  <si>
    <t>Blue Ridge Unified District</t>
  </si>
  <si>
    <t>Sanders Unified District</t>
  </si>
  <si>
    <t>Red Mesa Unified District</t>
  </si>
  <si>
    <t>Round Valley Unified District</t>
  </si>
  <si>
    <t>Show Low Unified District</t>
  </si>
  <si>
    <t>Snowflake Unified District</t>
  </si>
  <si>
    <t>St. Johns Unified District</t>
  </si>
  <si>
    <t>Window Rock Unified District</t>
  </si>
  <si>
    <t>Winslow Unified District</t>
  </si>
  <si>
    <t>Bearden School District</t>
  </si>
  <si>
    <t>Heritage Community Unit School District 8</t>
  </si>
  <si>
    <t>Cedar Falls Community School District</t>
  </si>
  <si>
    <t>Hudson Community School District</t>
  </si>
  <si>
    <t>Lisbon Community School District</t>
  </si>
  <si>
    <t>Waterloo Community School District</t>
  </si>
  <si>
    <t>Homer Community Schools</t>
  </si>
  <si>
    <t>Yellow Medicine East</t>
  </si>
  <si>
    <t>Chatfield Public Schools</t>
  </si>
  <si>
    <t>Foley Public School District</t>
  </si>
  <si>
    <t>Forest Municipal School District</t>
  </si>
  <si>
    <t>Kemper County School District</t>
  </si>
  <si>
    <t>Leake County School District</t>
  </si>
  <si>
    <t>Louisville Municipal School District</t>
  </si>
  <si>
    <t>Neshoba County School District</t>
  </si>
  <si>
    <t>Noxubee County School District</t>
  </si>
  <si>
    <t>Philadelphia Public School District</t>
  </si>
  <si>
    <t>Allegany-Limestone Central School District</t>
  </si>
  <si>
    <t>Cattaraugus-Little Valley Central School District</t>
  </si>
  <si>
    <t>Ellicottville Central School District</t>
  </si>
  <si>
    <t>Franklinville Central School District</t>
  </si>
  <si>
    <t>Olean City School District</t>
  </si>
  <si>
    <t>Port Byron Central School District</t>
  </si>
  <si>
    <t>Salamanca City School District</t>
  </si>
  <si>
    <t>West Valley Central School District</t>
  </si>
  <si>
    <t>Maumee City School District</t>
  </si>
  <si>
    <t>Oregon City School District</t>
  </si>
  <si>
    <t>Sylvania City School District</t>
  </si>
  <si>
    <t>Toledo City School District</t>
  </si>
  <si>
    <t>Ottawa Hills Local School District</t>
  </si>
  <si>
    <t>Springfield Local School District</t>
  </si>
  <si>
    <t>Washington Local School District</t>
  </si>
  <si>
    <t>Fairbanks Local School District</t>
  </si>
  <si>
    <t>Yamhill-Carlton School District 1</t>
  </si>
  <si>
    <t>Dayton School District 8</t>
  </si>
  <si>
    <t>McMinnville School District 40</t>
  </si>
  <si>
    <t>Greenville County School District</t>
  </si>
  <si>
    <t>Wildorado Independent School District</t>
  </si>
  <si>
    <t>Addison Rutland Supervisory District</t>
  </si>
  <si>
    <t>Herman-Neosho-Rubicon School District</t>
  </si>
  <si>
    <t>Beaver Dam School District</t>
  </si>
  <si>
    <t>Horicon School District</t>
  </si>
  <si>
    <t>Hustisford School District</t>
  </si>
  <si>
    <t>Dodgeland School District</t>
  </si>
  <si>
    <t>Mayville School District</t>
  </si>
  <si>
    <t>Chester Non-High School District 122</t>
  </si>
  <si>
    <t>Chester Community Unit School District 139</t>
  </si>
  <si>
    <t>Columbia Community Unit School District 4</t>
  </si>
  <si>
    <t>Prairie du Rocher Community Consolidated School District 134</t>
  </si>
  <si>
    <t>Red Bud Community Unit School District 132</t>
  </si>
  <si>
    <t>Sparta Community Unit School District 140</t>
  </si>
  <si>
    <t>Steeleville Community Unit School District 138</t>
  </si>
  <si>
    <t>Valmeyer Community Unit School District 3</t>
  </si>
  <si>
    <t>Waterloo Community Unit School District 5</t>
  </si>
  <si>
    <t>Dunkerton Community School District</t>
  </si>
  <si>
    <t>Linden Community Schools</t>
  </si>
  <si>
    <t>Cleveland Public School District</t>
  </si>
  <si>
    <t>Le Sueur-Henderson School District</t>
  </si>
  <si>
    <t>Canton Public School District</t>
  </si>
  <si>
    <t>Hinsdale Central School District</t>
  </si>
  <si>
    <t>Jamestown Public School District 1</t>
  </si>
  <si>
    <t>Gackle-Streeter Public School District 56</t>
  </si>
  <si>
    <t>Medina Public School District 3</t>
  </si>
  <si>
    <t>Pingree-Buchanan Public School District 10</t>
  </si>
  <si>
    <t>Anthony Wayne Local School District</t>
  </si>
  <si>
    <t>Keystone Public School</t>
  </si>
  <si>
    <t>Kilgore Independent School District</t>
  </si>
  <si>
    <t>Windthorst Independent School District</t>
  </si>
  <si>
    <t>Rutland Northeast Supervisory Union</t>
  </si>
  <si>
    <t>Ellsworth Community School District</t>
  </si>
  <si>
    <t>Pepin Area School District</t>
  </si>
  <si>
    <t>Plum City School District</t>
  </si>
  <si>
    <t>Lake County School District R-1</t>
  </si>
  <si>
    <t>Summit School District RE-1</t>
  </si>
  <si>
    <t>Prairie Central Community Unit School District 8</t>
  </si>
  <si>
    <t>Illini Central Community Unit School District 189</t>
  </si>
  <si>
    <t>Bradford Community Unit School District 1</t>
  </si>
  <si>
    <t>Coulterville Unit School District 1</t>
  </si>
  <si>
    <t>Colfax-Mingo Community School District</t>
  </si>
  <si>
    <t>Baxter Community School District</t>
  </si>
  <si>
    <t>Brooklyn-Guernsey-Malcom Community School District</t>
  </si>
  <si>
    <t>Grinnell-Newburg Community School District</t>
  </si>
  <si>
    <t>Knoxville Community School District</t>
  </si>
  <si>
    <t>Madrid Community School District</t>
  </si>
  <si>
    <t>Melcher-Dallas Community School District</t>
  </si>
  <si>
    <t>Montezuma Community School District</t>
  </si>
  <si>
    <t>Newton Community School District</t>
  </si>
  <si>
    <t>Bogalusa City School District</t>
  </si>
  <si>
    <t>St. Helena Parish School District</t>
  </si>
  <si>
    <t>Tangipahoa Parish School District</t>
  </si>
  <si>
    <t>Washington Parish School District</t>
  </si>
  <si>
    <t>Niles Community School District</t>
  </si>
  <si>
    <t>Sibley East School District</t>
  </si>
  <si>
    <t>Kimball Public School District</t>
  </si>
  <si>
    <t>DeRuyter Central School District</t>
  </si>
  <si>
    <t>Heath City School District</t>
  </si>
  <si>
    <t>Granville Exempted Village School District</t>
  </si>
  <si>
    <t>Johnstown-Monroe Local School District</t>
  </si>
  <si>
    <t>Lakewood Local School District</t>
  </si>
  <si>
    <t>Licking Valley Local School District</t>
  </si>
  <si>
    <t>Otsego Local School District</t>
  </si>
  <si>
    <t>Danville Area School District</t>
  </si>
  <si>
    <t>Alvord Independent School District</t>
  </si>
  <si>
    <t>Boyd Independent School District</t>
  </si>
  <si>
    <t>Bridgeport Independent School District</t>
  </si>
  <si>
    <t>Callisburg Independent School District</t>
  </si>
  <si>
    <t>Chico Independent School District</t>
  </si>
  <si>
    <t>Decatur Independent School District</t>
  </si>
  <si>
    <t>Era Independent School District</t>
  </si>
  <si>
    <t>Forestburg Independent School District</t>
  </si>
  <si>
    <t>Gainesville Independent School District</t>
  </si>
  <si>
    <t>Lindsay Independent School District</t>
  </si>
  <si>
    <t>Montague Independent School District</t>
  </si>
  <si>
    <t>Muenster Independent School District</t>
  </si>
  <si>
    <t>Nocona Independent School District</t>
  </si>
  <si>
    <t>Paradise Independent School District</t>
  </si>
  <si>
    <t>Prairie Valley Independent School District</t>
  </si>
  <si>
    <t>Saint Jo Independent School District</t>
  </si>
  <si>
    <t>Sivells Bend Independent School District</t>
  </si>
  <si>
    <t>Valley View Independent School District</t>
  </si>
  <si>
    <t>Walnut Bend Independent School District</t>
  </si>
  <si>
    <t>White River Valley Supervisory Union</t>
  </si>
  <si>
    <t>Central A &amp; M Community Unit School District 21</t>
  </si>
  <si>
    <t>Sandwich Community Unit School District 430</t>
  </si>
  <si>
    <t>Indian Creek Community Unit District 425</t>
  </si>
  <si>
    <t>Spoon River Valley Community Unit School District 4</t>
  </si>
  <si>
    <t>Louisa-Muscatine Community School District</t>
  </si>
  <si>
    <t>Lynnville-Sully Community School District</t>
  </si>
  <si>
    <t>United Community School District</t>
  </si>
  <si>
    <t>PCM Community School District</t>
  </si>
  <si>
    <t>The Forks Plantation</t>
  </si>
  <si>
    <t>West Forks Plantation</t>
  </si>
  <si>
    <t>Lake View Plantation</t>
  </si>
  <si>
    <t>Caratunk</t>
  </si>
  <si>
    <t>Beaver Cove</t>
  </si>
  <si>
    <t>Bowerbank</t>
  </si>
  <si>
    <t>Dennistown Plantation</t>
  </si>
  <si>
    <t>Greenville</t>
  </si>
  <si>
    <t>Harmony</t>
  </si>
  <si>
    <t>Highland Plantation</t>
  </si>
  <si>
    <t>Kingsbury Plantation</t>
  </si>
  <si>
    <t>Medford</t>
  </si>
  <si>
    <t>Pleasant Ridge Plantation</t>
  </si>
  <si>
    <t>School Administrative District 12</t>
  </si>
  <si>
    <t>School Administrative District 13</t>
  </si>
  <si>
    <t>School Administrative District 04</t>
  </si>
  <si>
    <t>Shirley</t>
  </si>
  <si>
    <t>Willimantic</t>
  </si>
  <si>
    <t>School Administrative District 59</t>
  </si>
  <si>
    <t>School Administrative District 54</t>
  </si>
  <si>
    <t>School Administrative District 74</t>
  </si>
  <si>
    <t>Regional School Unit 05</t>
  </si>
  <si>
    <t>Brighton Plantation</t>
  </si>
  <si>
    <t>Athens</t>
  </si>
  <si>
    <t>Somerset Unorganized Territory</t>
  </si>
  <si>
    <t>Piscataquis Unorganized Territory</t>
  </si>
  <si>
    <t>Wicomico County Public Schools</t>
  </si>
  <si>
    <t>Airport Community School District</t>
  </si>
  <si>
    <t>Athens Area Schools</t>
  </si>
  <si>
    <t>Brandywine Community Schools</t>
  </si>
  <si>
    <t>Waterloo Central School District</t>
  </si>
  <si>
    <t>Randolph Central School District</t>
  </si>
  <si>
    <t>Romulus Central School District</t>
  </si>
  <si>
    <t>Seneca Falls Central School District</t>
  </si>
  <si>
    <t>Firelands Local School District</t>
  </si>
  <si>
    <t>Greater Albany School District 8J</t>
  </si>
  <si>
    <t>Dayton City Elementary School District</t>
  </si>
  <si>
    <t>Meigs County School District</t>
  </si>
  <si>
    <t>Rhea County School District</t>
  </si>
  <si>
    <t>Roane County School District</t>
  </si>
  <si>
    <t>Bowie Independent School District</t>
  </si>
  <si>
    <t>Beaver School District</t>
  </si>
  <si>
    <t>Garfield School District</t>
  </si>
  <si>
    <t>Kane School District</t>
  </si>
  <si>
    <t>Piute School District</t>
  </si>
  <si>
    <t>San Juan School District</t>
  </si>
  <si>
    <t>Wayne School District</t>
  </si>
  <si>
    <t>Barre Supervisory Union</t>
  </si>
  <si>
    <t>Montpelier-Roxbury Supervisory Union</t>
  </si>
  <si>
    <t>Washington Central Supervisory Union</t>
  </si>
  <si>
    <t>Harwood Unified School District</t>
  </si>
  <si>
    <t>Neenah School District</t>
  </si>
  <si>
    <t>Omro School District</t>
  </si>
  <si>
    <t>Oshkosh Area School District</t>
  </si>
  <si>
    <t>Winneconne Community School District</t>
  </si>
  <si>
    <t>Lewistown Community Unit School District 97</t>
  </si>
  <si>
    <t>Cowden-Herrick Community Unit School District 3A</t>
  </si>
  <si>
    <t>Monmouth-Roseville Community Unit School District 238</t>
  </si>
  <si>
    <t>Canton Union School District 66</t>
  </si>
  <si>
    <t>Fulton County Community Unit School District 3</t>
  </si>
  <si>
    <t>Dieterich Community Unit School District 30</t>
  </si>
  <si>
    <t>Havana Community Unit School District 126</t>
  </si>
  <si>
    <t>Macomb Community Unit School District 185</t>
  </si>
  <si>
    <t>Teutopolis Community Unit School District 50</t>
  </si>
  <si>
    <t>Bellevue Independent School District</t>
  </si>
  <si>
    <t>Campbell County School District</t>
  </si>
  <si>
    <t>Fort Thomas Independent School District</t>
  </si>
  <si>
    <t>Newport Independent School District</t>
  </si>
  <si>
    <t>Southgate Independent School District</t>
  </si>
  <si>
    <t>Allendale Public School District</t>
  </si>
  <si>
    <t>Big Rapids Public Schools</t>
  </si>
  <si>
    <t>Jenison Public Schools</t>
  </si>
  <si>
    <t>Pinconning Area Schools</t>
  </si>
  <si>
    <t>Spring Lake Public Schools</t>
  </si>
  <si>
    <t>Tekonsha Community Schools</t>
  </si>
  <si>
    <t>West Ottawa Public School District</t>
  </si>
  <si>
    <t>Pine River-Backus Public School District</t>
  </si>
  <si>
    <t>Lafayette County School District</t>
  </si>
  <si>
    <t>Senatobia Municipal School District</t>
  </si>
  <si>
    <t>Tate County School District</t>
  </si>
  <si>
    <t>Chesterfield School District</t>
  </si>
  <si>
    <t>Claremont School District</t>
  </si>
  <si>
    <t>Cornish School District</t>
  </si>
  <si>
    <t>Croydon School District</t>
  </si>
  <si>
    <t>Fall Mountain Regional School District</t>
  </si>
  <si>
    <t>Surry School District</t>
  </si>
  <si>
    <t>Sullivan School District</t>
  </si>
  <si>
    <t>Lempster School District</t>
  </si>
  <si>
    <t>Goshen School District</t>
  </si>
  <si>
    <t>Grantham School District</t>
  </si>
  <si>
    <t>Harrisville School District</t>
  </si>
  <si>
    <t>Hinsdale School District</t>
  </si>
  <si>
    <t>Jaffrey-Rindge Cooperative School District</t>
  </si>
  <si>
    <t>Keene School District</t>
  </si>
  <si>
    <t>Marlow School District</t>
  </si>
  <si>
    <t>Monadnock Regional School District</t>
  </si>
  <si>
    <t>Nelson School District</t>
  </si>
  <si>
    <t>Stoddard School District</t>
  </si>
  <si>
    <t>Sunapee School District</t>
  </si>
  <si>
    <t>Unity School District</t>
  </si>
  <si>
    <t>Westmoreland School District</t>
  </si>
  <si>
    <t>Gilboa-Conesville Central School District</t>
  </si>
  <si>
    <t>Naples Central School District</t>
  </si>
  <si>
    <t>South Seneca Central School District</t>
  </si>
  <si>
    <t>Akron City School District</t>
  </si>
  <si>
    <t>Barberton City School District</t>
  </si>
  <si>
    <t>Cuyahoga Falls City School District</t>
  </si>
  <si>
    <t>Norton City School District</t>
  </si>
  <si>
    <t>Southwest Licking Local School District</t>
  </si>
  <si>
    <t>Woodridge Local School District</t>
  </si>
  <si>
    <t>Copley-Fairlawn City School District</t>
  </si>
  <si>
    <t>Coventry Local School District</t>
  </si>
  <si>
    <t>Manchester Local School District</t>
  </si>
  <si>
    <t>Green Local School District</t>
  </si>
  <si>
    <t>Nordonia Hills City School District</t>
  </si>
  <si>
    <t>Revere Local School District</t>
  </si>
  <si>
    <t>Twinsburg City School District</t>
  </si>
  <si>
    <t>Gold-Burg Independent School District</t>
  </si>
  <si>
    <t>Naselle-Grays River Valley School District</t>
  </si>
  <si>
    <t>Ashwaubenon School District</t>
  </si>
  <si>
    <t>De Pere Unified School District</t>
  </si>
  <si>
    <t>Green Bay Area School District</t>
  </si>
  <si>
    <t>Howard-Suamico School District</t>
  </si>
  <si>
    <t>Tuscaloosa City School District</t>
  </si>
  <si>
    <t>Tuscaloosa County School District</t>
  </si>
  <si>
    <t>Apache Junction Unified District</t>
  </si>
  <si>
    <t>Casa Grande Elementary District</t>
  </si>
  <si>
    <t>Casa Grande Union High School District</t>
  </si>
  <si>
    <t>Coolidge Unified District</t>
  </si>
  <si>
    <t>Eloy Elementary District</t>
  </si>
  <si>
    <t>Florence Unified School District</t>
  </si>
  <si>
    <t>J. O. Combs Unified School District</t>
  </si>
  <si>
    <t>Mammoth-San Manuel Unified District</t>
  </si>
  <si>
    <t>Oracle Elementary District</t>
  </si>
  <si>
    <t>Picacho Elementary District</t>
  </si>
  <si>
    <t>Ray Unified District</t>
  </si>
  <si>
    <t>Red Rock Elementary District</t>
  </si>
  <si>
    <t>Sacaton Elementary District</t>
  </si>
  <si>
    <t>Santa Cruz Valley Union High School District</t>
  </si>
  <si>
    <t>Stanfield Elementary District</t>
  </si>
  <si>
    <t>Superior Unified School District</t>
  </si>
  <si>
    <t>Toltec Elementary District</t>
  </si>
  <si>
    <t>Agate School District 300</t>
  </si>
  <si>
    <t>Arriba-Flagler School District C-20</t>
  </si>
  <si>
    <t>Bethune School District R-5</t>
  </si>
  <si>
    <t>Crowley County School District RE-1-J</t>
  </si>
  <si>
    <t>Elbert School District 200</t>
  </si>
  <si>
    <t>Elizabeth School District</t>
  </si>
  <si>
    <t>Genoa-Hugo School District C-113</t>
  </si>
  <si>
    <t>Karval School District RE-23</t>
  </si>
  <si>
    <t>Kiowa School District C-2</t>
  </si>
  <si>
    <t>Limon School District RE-4J</t>
  </si>
  <si>
    <t>Hi-Plains School District R-23</t>
  </si>
  <si>
    <t>Stratton School District R-4</t>
  </si>
  <si>
    <t>Baldwin County School District</t>
  </si>
  <si>
    <t>Chattahoochee County School District</t>
  </si>
  <si>
    <t>Altamont Community Unit School District 10</t>
  </si>
  <si>
    <t>Bushnell-Prairie City Community Unit School District 170</t>
  </si>
  <si>
    <t>DeKalb Community Unit School District 428</t>
  </si>
  <si>
    <t>Dwight Common School District 232</t>
  </si>
  <si>
    <t>Effingham Community Unit School District 40</t>
  </si>
  <si>
    <t>Genoa-Kingston Community Unit School District 424</t>
  </si>
  <si>
    <t>North Boone Community Unit School District 200</t>
  </si>
  <si>
    <t>Sycamore Community Unit School District 427</t>
  </si>
  <si>
    <t>V.I.T. Community Unit School District 2</t>
  </si>
  <si>
    <t>Clear Lake Community School District</t>
  </si>
  <si>
    <t>Iowa City Community School District</t>
  </si>
  <si>
    <t>Mason City Community School District</t>
  </si>
  <si>
    <t>Bedford Public Schools</t>
  </si>
  <si>
    <t>Dundee Community Schools</t>
  </si>
  <si>
    <t>Eaton Rapids Public Schools</t>
  </si>
  <si>
    <t>Hudsonville Public School District</t>
  </si>
  <si>
    <t>Ida Public School District</t>
  </si>
  <si>
    <t>Jefferson Schools</t>
  </si>
  <si>
    <t>Mason Consolidated Schools</t>
  </si>
  <si>
    <t>Monroe Public Schools</t>
  </si>
  <si>
    <t>Morley Stanwood Community Schools</t>
  </si>
  <si>
    <t>Summerfield School District</t>
  </si>
  <si>
    <t>Pillager Public School District</t>
  </si>
  <si>
    <t>Stow-Munroe Falls City School District</t>
  </si>
  <si>
    <t>Tallmadge City School District</t>
  </si>
  <si>
    <t>Owasso Public Schools</t>
  </si>
  <si>
    <t>Sheridan School District 48J</t>
  </si>
  <si>
    <t>Lexington School District 5</t>
  </si>
  <si>
    <t>Spartanburg School District 1</t>
  </si>
  <si>
    <t>Spartanburg School District 3</t>
  </si>
  <si>
    <t>Spartanburg School District 4</t>
  </si>
  <si>
    <t>Spartanburg School District 5</t>
  </si>
  <si>
    <t>Spartanburg School District 6</t>
  </si>
  <si>
    <t>Spartanburg School District 7</t>
  </si>
  <si>
    <t>Bullard Independent School District</t>
  </si>
  <si>
    <t>Sanford-Fritch Independent School District</t>
  </si>
  <si>
    <t>Vega Independent School District</t>
  </si>
  <si>
    <t>Menasha School District</t>
  </si>
  <si>
    <t>Laramie County School District 1</t>
  </si>
  <si>
    <t>Laramie County School District 2</t>
  </si>
  <si>
    <t>Burlington School District RE-6J</t>
  </si>
  <si>
    <t>Columbia County School District</t>
  </si>
  <si>
    <t>Boise City Independent School District 1</t>
  </si>
  <si>
    <t>Coeur d'Alene School District 271</t>
  </si>
  <si>
    <t>Post Falls School District 273</t>
  </si>
  <si>
    <t>West Prairie Community Unit School District 103</t>
  </si>
  <si>
    <t>Belvidere Consolidated Unit School District 100</t>
  </si>
  <si>
    <t>Dwight Township High School District 230</t>
  </si>
  <si>
    <t>Hiawatha Community Unit School District 426</t>
  </si>
  <si>
    <t>Boone Community School District</t>
  </si>
  <si>
    <t>Lone Tree Community School District</t>
  </si>
  <si>
    <t>Ogden Community School District</t>
  </si>
  <si>
    <t>Solon Community School District</t>
  </si>
  <si>
    <t>South Hamilton Community School District</t>
  </si>
  <si>
    <t>Algonac Community School District</t>
  </si>
  <si>
    <t>Belding Area School District</t>
  </si>
  <si>
    <t>Coopersville Public School District</t>
  </si>
  <si>
    <t>East China School District</t>
  </si>
  <si>
    <t>Grand Haven Area Public Schools</t>
  </si>
  <si>
    <t>Marysville Public Schools</t>
  </si>
  <si>
    <t>Port Huron Area School District</t>
  </si>
  <si>
    <t>Zeeland Public Schools</t>
  </si>
  <si>
    <t>LeRoy-Ostrander Public Schools</t>
  </si>
  <si>
    <t>Cairo-Durham Central School District</t>
  </si>
  <si>
    <t>Cambridge Central School District</t>
  </si>
  <si>
    <t>Catskill Central School District</t>
  </si>
  <si>
    <t>Coxsackie-Athens Central School District</t>
  </si>
  <si>
    <t>Hunter-Tannersville Central School District</t>
  </si>
  <si>
    <t>Schoharie Central School District</t>
  </si>
  <si>
    <t>Waverly Central School District</t>
  </si>
  <si>
    <t>Windham-Ashland-Jewett Central School District</t>
  </si>
  <si>
    <t>Midway Public School District 128</t>
  </si>
  <si>
    <t>Montpelier Public School District 14</t>
  </si>
  <si>
    <t>Northridge Local School District</t>
  </si>
  <si>
    <t>Mogadore Local School District</t>
  </si>
  <si>
    <t>Deer Creek Public Schools</t>
  </si>
  <si>
    <t>Harrisburg School District 7J</t>
  </si>
  <si>
    <t>Bethel School District 52</t>
  </si>
  <si>
    <t>Blachly School District 090</t>
  </si>
  <si>
    <t>Central Linn School District 552</t>
  </si>
  <si>
    <t>Creswell School District 40</t>
  </si>
  <si>
    <t>Crow-Applegate-Lorane Sd 66</t>
  </si>
  <si>
    <t>Eugene School District 4J</t>
  </si>
  <si>
    <t>Fern Ridge School District 28J</t>
  </si>
  <si>
    <t>Siuslaw School District 97J</t>
  </si>
  <si>
    <t>Junction City School District 69</t>
  </si>
  <si>
    <t>Lebanon Community School District 9</t>
  </si>
  <si>
    <t>Lowell School District 71</t>
  </si>
  <si>
    <t>Mapleton School District 32</t>
  </si>
  <si>
    <t>Marcola School District 79J</t>
  </si>
  <si>
    <t>McKenzie School District 68</t>
  </si>
  <si>
    <t>Oakridge School District 76</t>
  </si>
  <si>
    <t>Pleasant Hill School District 1</t>
  </si>
  <si>
    <t>Scio School District 95</t>
  </si>
  <si>
    <t>South Lane School District 45J</t>
  </si>
  <si>
    <t>Springfield School District 19</t>
  </si>
  <si>
    <t>Sweet Home School District 55</t>
  </si>
  <si>
    <t>Cocalico School District</t>
  </si>
  <si>
    <t>Columbia Borough School District</t>
  </si>
  <si>
    <t>Conestoga Valley School District</t>
  </si>
  <si>
    <t>Donegal School District</t>
  </si>
  <si>
    <t>Eastern Lancaster County School District</t>
  </si>
  <si>
    <t>Elizabethtown Area School District</t>
  </si>
  <si>
    <t>Ephrata Area School District</t>
  </si>
  <si>
    <t>Karns City Area School District</t>
  </si>
  <si>
    <t>Hempfield School District</t>
  </si>
  <si>
    <t>Lampeter-Strasburg School District</t>
  </si>
  <si>
    <t>Lancaster School District</t>
  </si>
  <si>
    <t>Manheim Central School District</t>
  </si>
  <si>
    <t>Manheim Township School District</t>
  </si>
  <si>
    <t>Penn Manor School District</t>
  </si>
  <si>
    <t>Pequea Valley School District</t>
  </si>
  <si>
    <t>Solanco School District</t>
  </si>
  <si>
    <t>Spartanburg School District 2</t>
  </si>
  <si>
    <t>Richards Independent School District</t>
  </si>
  <si>
    <t>Cameron School District</t>
  </si>
  <si>
    <t>West De Pere School District</t>
  </si>
  <si>
    <t>Polk County School District</t>
  </si>
  <si>
    <t>Fort Benning Schools</t>
  </si>
  <si>
    <t>Muscogee County School District</t>
  </si>
  <si>
    <t>Lakeland Joint School District 272</t>
  </si>
  <si>
    <t>Meridian Joint School District 2</t>
  </si>
  <si>
    <t>Armstrong Township High School District 225</t>
  </si>
  <si>
    <t>Pleasantville Community School District</t>
  </si>
  <si>
    <t>Acadia Parish School District</t>
  </si>
  <si>
    <t>Allen Parish School District</t>
  </si>
  <si>
    <t>Beauregard Parish School District</t>
  </si>
  <si>
    <t>Cameron Parish School District</t>
  </si>
  <si>
    <t>Evangeline Parish School District</t>
  </si>
  <si>
    <t>Jefferson Davis Parish School District</t>
  </si>
  <si>
    <t>Vermilion Parish School District</t>
  </si>
  <si>
    <t>Benton Harbor Area Schools</t>
  </si>
  <si>
    <t>Berrien Springs Public Schools</t>
  </si>
  <si>
    <t>Bridgman Public Schools</t>
  </si>
  <si>
    <t>Buchanan Community School District</t>
  </si>
  <si>
    <t>Hagar Township School District 6</t>
  </si>
  <si>
    <t>Lakeshore School District</t>
  </si>
  <si>
    <t>New Buffalo Area School District</t>
  </si>
  <si>
    <t>Tahquamenon Area Schools</t>
  </si>
  <si>
    <t>Ovid-Elsie Area Schools</t>
  </si>
  <si>
    <t>Sodus Township School District 5</t>
  </si>
  <si>
    <t>Springport Public Schools</t>
  </si>
  <si>
    <t>St. Joseph Public Schools</t>
  </si>
  <si>
    <t>Greenbush-Middle River School District</t>
  </si>
  <si>
    <t>Cobleskill-Richmondville Central School District</t>
  </si>
  <si>
    <t>Davidson County Schools</t>
  </si>
  <si>
    <t>Lexington City Schools</t>
  </si>
  <si>
    <t>Thomasville City Schools</t>
  </si>
  <si>
    <t>Bremond Independent School District</t>
  </si>
  <si>
    <t>Buckholts Independent School District</t>
  </si>
  <si>
    <t>Caldwell Independent School District</t>
  </si>
  <si>
    <t>Calvert Independent School District</t>
  </si>
  <si>
    <t>Cameron Independent School District</t>
  </si>
  <si>
    <t>Canyon Independent School District</t>
  </si>
  <si>
    <t>Chilton Independent School District</t>
  </si>
  <si>
    <t>Coolidge Independent School District</t>
  </si>
  <si>
    <t>Dime Box Independent School District</t>
  </si>
  <si>
    <t>Franklin Independent School District</t>
  </si>
  <si>
    <t>Gause Independent School District</t>
  </si>
  <si>
    <t>Giddings Independent School District</t>
  </si>
  <si>
    <t>Groesbeck Independent School District</t>
  </si>
  <si>
    <t>Hearne Independent School District</t>
  </si>
  <si>
    <t>Lexington Independent School District</t>
  </si>
  <si>
    <t>Marlin Independent School District</t>
  </si>
  <si>
    <t>Milano Independent School District</t>
  </si>
  <si>
    <t>Mumford Independent School District</t>
  </si>
  <si>
    <t>Rockdale Independent School District</t>
  </si>
  <si>
    <t>Snook Independent School District</t>
  </si>
  <si>
    <t>Somerville Independent School District</t>
  </si>
  <si>
    <t>Westphalia Independent School District</t>
  </si>
  <si>
    <t>Greater Rutland County Supervisory Union</t>
  </si>
  <si>
    <t>Rutland City School District</t>
  </si>
  <si>
    <t>Mill River Unified School District</t>
  </si>
  <si>
    <t>Wrightstown Community School District</t>
  </si>
  <si>
    <t>Chino Valley Unified District</t>
  </si>
  <si>
    <t>Clarkdale-Jerome Elementary District</t>
  </si>
  <si>
    <t>Bagdad Unified School District</t>
  </si>
  <si>
    <t>Beaver Creek Elementary District</t>
  </si>
  <si>
    <t>Camp Verde Unified District</t>
  </si>
  <si>
    <t>CaÒon Elementary District</t>
  </si>
  <si>
    <t>Congress Elementary District</t>
  </si>
  <si>
    <t>Cottonwood-Oak Creek Elementary District</t>
  </si>
  <si>
    <t>Crown King Elementary District</t>
  </si>
  <si>
    <t>Humboldt Unified District</t>
  </si>
  <si>
    <t>Kirkland Elementary District</t>
  </si>
  <si>
    <t>Mayer Unified District</t>
  </si>
  <si>
    <t>Mingus Union High School District</t>
  </si>
  <si>
    <t>Prescott Unified District</t>
  </si>
  <si>
    <t>Seligman Unified District</t>
  </si>
  <si>
    <t>Skull Valley Elementary District</t>
  </si>
  <si>
    <t>Hillside Elementary District</t>
  </si>
  <si>
    <t>Walnut Grove Elementary District</t>
  </si>
  <si>
    <t>Williamson Valley Elementary School District</t>
  </si>
  <si>
    <t>Yarnell Elementary District</t>
  </si>
  <si>
    <t>Sedona-Oak Creek Joint Unified District</t>
  </si>
  <si>
    <t>Harmony Grove School District</t>
  </si>
  <si>
    <t>Gibson City-Melvin-Sibley Community Unit School District 5</t>
  </si>
  <si>
    <t>Crescent Iroquois Community Unit School District 249</t>
  </si>
  <si>
    <t>Milford Area Public School District 124</t>
  </si>
  <si>
    <t>Astoria Community Unit School District 1</t>
  </si>
  <si>
    <t>Cissna Park Community Unit School District 6</t>
  </si>
  <si>
    <t>Donovan Community Unit School District 3</t>
  </si>
  <si>
    <t>Iroquois County Community Unit School District 9</t>
  </si>
  <si>
    <t>Iroquois West Community Unit School District 10</t>
  </si>
  <si>
    <t>Seneca Community Consolidated School District 170</t>
  </si>
  <si>
    <t>Assumption Parish School District</t>
  </si>
  <si>
    <t>St. James Parish School District</t>
  </si>
  <si>
    <t>St. Landry Parish School District</t>
  </si>
  <si>
    <t>St. Martin Parish School District</t>
  </si>
  <si>
    <t>St. Mary Parish School District</t>
  </si>
  <si>
    <t>Washington County Public Schools</t>
  </si>
  <si>
    <t>Capac Community School District</t>
  </si>
  <si>
    <t>Coloma Community Schools</t>
  </si>
  <si>
    <t>Eau Claire Public Schools</t>
  </si>
  <si>
    <t>Yale Public Schools</t>
  </si>
  <si>
    <t>Hatch Valley Municipal Schools</t>
  </si>
  <si>
    <t>Las Cruces Public Schools</t>
  </si>
  <si>
    <t>Red Creek Central School District</t>
  </si>
  <si>
    <t>Sharon Springs Central School District</t>
  </si>
  <si>
    <t>Kent City School District</t>
  </si>
  <si>
    <t>Ravenna City School District</t>
  </si>
  <si>
    <t>Windham Exempted Village School District</t>
  </si>
  <si>
    <t>Crestwood Local School District</t>
  </si>
  <si>
    <t>Field Local School District</t>
  </si>
  <si>
    <t>James A. Garfield Local School District</t>
  </si>
  <si>
    <t>Rootstown Local School District</t>
  </si>
  <si>
    <t>Southeast Local School District</t>
  </si>
  <si>
    <t>Streetsboro City School District</t>
  </si>
  <si>
    <t>Waterloo Local School District</t>
  </si>
  <si>
    <t>Chambersburg Area School District</t>
  </si>
  <si>
    <t>Fannett-Metal School District</t>
  </si>
  <si>
    <t>Greencastle-Antrim School District</t>
  </si>
  <si>
    <t>Tuscarora School District</t>
  </si>
  <si>
    <t>Waynesboro Area School District</t>
  </si>
  <si>
    <t>Bastrop Independent School District</t>
  </si>
  <si>
    <t>Bellville Independent School District</t>
  </si>
  <si>
    <t>Brenham Independent School District</t>
  </si>
  <si>
    <t>Burton Independent School District</t>
  </si>
  <si>
    <t>Gonzales Independent School District</t>
  </si>
  <si>
    <t>Hempstead Independent School District</t>
  </si>
  <si>
    <t>Lockhart Independent School District</t>
  </si>
  <si>
    <t>McDade Independent School District</t>
  </si>
  <si>
    <t>Mexia Independent School District</t>
  </si>
  <si>
    <t>Royal Independent School District</t>
  </si>
  <si>
    <t>Sealy Independent School District</t>
  </si>
  <si>
    <t>Smithville Independent School District</t>
  </si>
  <si>
    <t>Waelder Independent School District</t>
  </si>
  <si>
    <t>Rice Lake Area School District</t>
  </si>
  <si>
    <t>Turtle Lake School District</t>
  </si>
  <si>
    <t>Wonewoc-Union Center School District</t>
  </si>
  <si>
    <t>Kuna Joint School District 3</t>
  </si>
  <si>
    <t>United Community School District 304</t>
  </si>
  <si>
    <t>Paxton-Buckley-Loda Community Unit School District 10</t>
  </si>
  <si>
    <t>Carlisle Community School District</t>
  </si>
  <si>
    <t>Wapsie Valley Community School District</t>
  </si>
  <si>
    <t>Webster City Community School District</t>
  </si>
  <si>
    <t>Fayette County School District</t>
  </si>
  <si>
    <t>School Administrative District 41</t>
  </si>
  <si>
    <t>Concord Community Schools</t>
  </si>
  <si>
    <t>East Jackson Community Schools</t>
  </si>
  <si>
    <t>Grass Lake Community Schools</t>
  </si>
  <si>
    <t>Jackson Public Schools</t>
  </si>
  <si>
    <t>Michigan Center School District</t>
  </si>
  <si>
    <t>Napoleon Community Schools</t>
  </si>
  <si>
    <t>Vandercook Lake Public Schools</t>
  </si>
  <si>
    <t>Western School District</t>
  </si>
  <si>
    <t>Whiteford Agricultural School District</t>
  </si>
  <si>
    <t>Prinsburg Public School District</t>
  </si>
  <si>
    <t>New London-Spicer School District</t>
  </si>
  <si>
    <t>Willmar Public School District</t>
  </si>
  <si>
    <t>Bradford Central School District</t>
  </si>
  <si>
    <t>Cumberland County Schools</t>
  </si>
  <si>
    <t>Fort Bragg Schools</t>
  </si>
  <si>
    <t>Kensal Public School District 19</t>
  </si>
  <si>
    <t>Ashland City School District</t>
  </si>
  <si>
    <t>Wickliffe City School District</t>
  </si>
  <si>
    <t>Willoughby-Eastlake City School District</t>
  </si>
  <si>
    <t>Fairport Harbor Exempted Village School District</t>
  </si>
  <si>
    <t>Mentor Exempted Village School District</t>
  </si>
  <si>
    <t>Mapleton Local School District</t>
  </si>
  <si>
    <t>Kirtland Local School District</t>
  </si>
  <si>
    <t>Perry Local School District</t>
  </si>
  <si>
    <t>Black River Local School District</t>
  </si>
  <si>
    <t>Aurora City School District</t>
  </si>
  <si>
    <t>Riverside Local School District</t>
  </si>
  <si>
    <t>Painesville City Local School District</t>
  </si>
  <si>
    <t>Booker Independent School District</t>
  </si>
  <si>
    <t>Borger Independent School District</t>
  </si>
  <si>
    <t>Boys Ranch Independent School District</t>
  </si>
  <si>
    <t>Channing Independent School District</t>
  </si>
  <si>
    <t>Dalhart Independent School District</t>
  </si>
  <si>
    <t>Darrouzett Independent School District</t>
  </si>
  <si>
    <t>Dumas Independent School District</t>
  </si>
  <si>
    <t>Follett Independent School District</t>
  </si>
  <si>
    <t>Gruver Independent School District</t>
  </si>
  <si>
    <t>Hartley Independent School District</t>
  </si>
  <si>
    <t>Higgins Independent School District</t>
  </si>
  <si>
    <t>Nixon-Smiley Consolidated Independent School District</t>
  </si>
  <si>
    <t>Perryton Independent School District</t>
  </si>
  <si>
    <t>Prairie Lea Independent School District</t>
  </si>
  <si>
    <t>Pringle-Morse Consolidated Independent School District</t>
  </si>
  <si>
    <t>Rosebud-Lott Independent School District</t>
  </si>
  <si>
    <t>Spearman Independent School District</t>
  </si>
  <si>
    <t>Spring Creek Independent School District</t>
  </si>
  <si>
    <t>Plemons-Stinnett-Phillips Consolidated Independent School District</t>
  </si>
  <si>
    <t>Stratford Independent School District</t>
  </si>
  <si>
    <t>Sunray Independent School District</t>
  </si>
  <si>
    <t>Texhoma Independent School District</t>
  </si>
  <si>
    <t>Texline Independent School District</t>
  </si>
  <si>
    <t>Troup Independent School District</t>
  </si>
  <si>
    <t>Montezuma-Cortez School District RE-1</t>
  </si>
  <si>
    <t>Dolores School District RE-4A</t>
  </si>
  <si>
    <t>Durango School District 9-R</t>
  </si>
  <si>
    <t>Mancos School District RE-6</t>
  </si>
  <si>
    <t>Kootenai Joint School District 274</t>
  </si>
  <si>
    <t>Pinckneyville School District 50</t>
  </si>
  <si>
    <t>Christopher Community Unit School District 99</t>
  </si>
  <si>
    <t>Akin Community Consolidated School District 91</t>
  </si>
  <si>
    <t>Benton Community Consolidated School District 47</t>
  </si>
  <si>
    <t>Benton Consolidated High School District 103</t>
  </si>
  <si>
    <t>Du Quoin Community Unit School District 300</t>
  </si>
  <si>
    <t>Irvington County Community Unit School District 11</t>
  </si>
  <si>
    <t>Nashville Consolidated Community School District 49</t>
  </si>
  <si>
    <t>Oakdale Community Consolidated School District 1</t>
  </si>
  <si>
    <t>Community Consolidated School District 204</t>
  </si>
  <si>
    <t>Pinckneyville Community High School District 101</t>
  </si>
  <si>
    <t>Tamaroa School District 5</t>
  </si>
  <si>
    <t>West Washington County Community Unit District 10</t>
  </si>
  <si>
    <t>Zeigler-Royalton Community Unit School District 188</t>
  </si>
  <si>
    <t>Pella Community School District</t>
  </si>
  <si>
    <t>Boone County School District</t>
  </si>
  <si>
    <t>Walton-Verona Independent School District</t>
  </si>
  <si>
    <t>Grand Ledge Public Schools</t>
  </si>
  <si>
    <t>Northwest School District</t>
  </si>
  <si>
    <t>Portland Public School District</t>
  </si>
  <si>
    <t>Watervliet School District</t>
  </si>
  <si>
    <t>Lake Park Audubon School District</t>
  </si>
  <si>
    <t>Argyle Central School District</t>
  </si>
  <si>
    <t>Fort Ann Central School District</t>
  </si>
  <si>
    <t>Fort Edward Union Free School District</t>
  </si>
  <si>
    <t>Granville Central School District</t>
  </si>
  <si>
    <t>Greenwich Central School District</t>
  </si>
  <si>
    <t>Hartford Central School District</t>
  </si>
  <si>
    <t>Hudson Falls Central School District</t>
  </si>
  <si>
    <t>Salem Central School District</t>
  </si>
  <si>
    <t>Whitehall Central School District</t>
  </si>
  <si>
    <t>Pitt County Schools</t>
  </si>
  <si>
    <t>Belfield Public School District 13</t>
  </si>
  <si>
    <t>Centerville City School District</t>
  </si>
  <si>
    <t>Dayton City School District</t>
  </si>
  <si>
    <t>Kettering City School District</t>
  </si>
  <si>
    <t>Miamisburg City School District</t>
  </si>
  <si>
    <t>Oakwood City School District</t>
  </si>
  <si>
    <t>Vandalia-Butler City School District</t>
  </si>
  <si>
    <t>West Carrollton City School District</t>
  </si>
  <si>
    <t>Hillsdale Local School District</t>
  </si>
  <si>
    <t>Archbold Area Local School District</t>
  </si>
  <si>
    <t>Jefferson Township Local School District</t>
  </si>
  <si>
    <t>Trotwood-Madison City School District</t>
  </si>
  <si>
    <t>Mad River Local School District</t>
  </si>
  <si>
    <t>New Lebanon Local School District</t>
  </si>
  <si>
    <t>Huber Heights City School District</t>
  </si>
  <si>
    <t>Amity School District 4J</t>
  </si>
  <si>
    <t>Luling Independent School District</t>
  </si>
  <si>
    <t>Luck School District</t>
  </si>
  <si>
    <t>St. Croix Falls School District</t>
  </si>
  <si>
    <t>Spring Valley School District</t>
  </si>
  <si>
    <t>Wisconsin Dells School District</t>
  </si>
  <si>
    <t>Bayfield School District 10 JT-R</t>
  </si>
  <si>
    <t>Santa Rosa County School District</t>
  </si>
  <si>
    <t>Newton County School District</t>
  </si>
  <si>
    <t>Ewing Northern Community Consolidated District 115</t>
  </si>
  <si>
    <t>Harlem Unit School District 122</t>
  </si>
  <si>
    <t>Hononegah Community High School District 207</t>
  </si>
  <si>
    <t>Kinnikinnick Community Consolidated School District 131</t>
  </si>
  <si>
    <t>Nashville Community High School District 99</t>
  </si>
  <si>
    <t>Prairie Hill Community Consolidated School District 133</t>
  </si>
  <si>
    <t>Rockton School District 140</t>
  </si>
  <si>
    <t>Sesser-Valier Community Unit School District 196</t>
  </si>
  <si>
    <t>Sherrard Community Unit School District 200</t>
  </si>
  <si>
    <t>Shirland Community Consolidated School District 134</t>
  </si>
  <si>
    <t>South Beloit Community Unit School District 320</t>
  </si>
  <si>
    <t>Clear Creek-Amana Community School District</t>
  </si>
  <si>
    <t>Twin Cedars Community School District</t>
  </si>
  <si>
    <t>Basehor-Linwood Unified School District 458</t>
  </si>
  <si>
    <t>Fort Leavenworth Unified School District 207</t>
  </si>
  <si>
    <t>Lansing Unified School District 469</t>
  </si>
  <si>
    <t>Leavenworth Unified School District 453</t>
  </si>
  <si>
    <t>Tonganoxie Unified School District 464</t>
  </si>
  <si>
    <t>School Administrative District 68</t>
  </si>
  <si>
    <t>Bellevue Community Schools</t>
  </si>
  <si>
    <t>Berlin Township School District 3</t>
  </si>
  <si>
    <t>Easton Township School District 6</t>
  </si>
  <si>
    <t>Holland City School District</t>
  </si>
  <si>
    <t>Ionia Public Schools</t>
  </si>
  <si>
    <t>Ionia Township School District 2</t>
  </si>
  <si>
    <t>Olivet Community Schools</t>
  </si>
  <si>
    <t>Saranac Community Schools</t>
  </si>
  <si>
    <t>Thornapple Kellogg School District</t>
  </si>
  <si>
    <t>Isle Public School District</t>
  </si>
  <si>
    <t>Pine Point Public School District</t>
  </si>
  <si>
    <t>Carson City School District</t>
  </si>
  <si>
    <t>Putnam Central School District</t>
  </si>
  <si>
    <t>Dickinson Public School District 1</t>
  </si>
  <si>
    <t>Richardton-Taylor Public School District 34</t>
  </si>
  <si>
    <t>Grand Forks AFB Public School District 140</t>
  </si>
  <si>
    <t>Emerado Public School District 127</t>
  </si>
  <si>
    <t>Grand Forks Public School District 1</t>
  </si>
  <si>
    <t>Larimore Public School District 44</t>
  </si>
  <si>
    <t>Manvel Public School District 125</t>
  </si>
  <si>
    <t>South Heart Public School District 9</t>
  </si>
  <si>
    <t>Thompson Public School District 61</t>
  </si>
  <si>
    <t>Brookville Local School District</t>
  </si>
  <si>
    <t>Northmont City School District</t>
  </si>
  <si>
    <t>Valley View Local School District</t>
  </si>
  <si>
    <t>College Corner Local School District</t>
  </si>
  <si>
    <t>Lewisburg Area School District</t>
  </si>
  <si>
    <t>Mifflinburg Area School District</t>
  </si>
  <si>
    <t>College Station Independent School District</t>
  </si>
  <si>
    <t>Meyersville Independent School District</t>
  </si>
  <si>
    <t>Juab School District</t>
  </si>
  <si>
    <t>Millard School District</t>
  </si>
  <si>
    <t>Sevier School District</t>
  </si>
  <si>
    <t>Tintic School District</t>
  </si>
  <si>
    <t>Tooele School District</t>
  </si>
  <si>
    <t>Amelia County Public Schools</t>
  </si>
  <si>
    <t>Buckingham County Public Schools</t>
  </si>
  <si>
    <t>Cumberland County Public Schools</t>
  </si>
  <si>
    <t>Fluvanna County Public Schools</t>
  </si>
  <si>
    <t>Greene County Public Schools</t>
  </si>
  <si>
    <t>Louisa County Public Schools</t>
  </si>
  <si>
    <t>Nottoway County Public Schools</t>
  </si>
  <si>
    <t>Orange County Public Schools</t>
  </si>
  <si>
    <t>Powhatan County Public Schools</t>
  </si>
  <si>
    <t>Prince Edward County Public Schools</t>
  </si>
  <si>
    <t>Amery School District</t>
  </si>
  <si>
    <t>Barron Area School District</t>
  </si>
  <si>
    <t>Kenai Peninsula Borough School District</t>
  </si>
  <si>
    <t>Ignacio School District 11-JT</t>
  </si>
  <si>
    <t>Thompsonville Community Unit School District 174</t>
  </si>
  <si>
    <t>Annawan Community Unit School District 226</t>
  </si>
  <si>
    <t>Armstrong-Ellis Consolidated School District 61</t>
  </si>
  <si>
    <t>Mendota Township High School District 280</t>
  </si>
  <si>
    <t>Rockford School District 205</t>
  </si>
  <si>
    <t>Somonauk Community Unit School District 432</t>
  </si>
  <si>
    <t>Staunton Community Unit School District 6</t>
  </si>
  <si>
    <t>Tri-Point Community Unit School District 6-J</t>
  </si>
  <si>
    <t>Frankfort Community Unit School District 168</t>
  </si>
  <si>
    <t>Winnebago Community Unit School District 323</t>
  </si>
  <si>
    <t>Janesville Consolidated School District</t>
  </si>
  <si>
    <t>Spencer Community School District</t>
  </si>
  <si>
    <t>Stratford Community School District</t>
  </si>
  <si>
    <t>Easton Unified School District 449</t>
  </si>
  <si>
    <t>Oldham County School District</t>
  </si>
  <si>
    <t>Delton-Kellogg School District</t>
  </si>
  <si>
    <t>Hanover-Horton Schools</t>
  </si>
  <si>
    <t>Hastings Area School District</t>
  </si>
  <si>
    <t>Lakewood Public Schools</t>
  </si>
  <si>
    <t>RTR Public Schools</t>
  </si>
  <si>
    <t>Detroit Lakes Public School District</t>
  </si>
  <si>
    <t>Frazee-Vergas Public School District</t>
  </si>
  <si>
    <t>Lake Superior Public School District</t>
  </si>
  <si>
    <t>Butte Elementary School District</t>
  </si>
  <si>
    <t>Montana</t>
  </si>
  <si>
    <t>Butte High School District</t>
  </si>
  <si>
    <t>Divide Elementary School District</t>
  </si>
  <si>
    <t>Melrose Elementary School District</t>
  </si>
  <si>
    <t>Ramsay Elementary School District</t>
  </si>
  <si>
    <t>Spencer-Van Etten Central School District</t>
  </si>
  <si>
    <t>Bismarck Public School District 1</t>
  </si>
  <si>
    <t>Naughton Public School District 25</t>
  </si>
  <si>
    <t>Apple Creek Public School District 39</t>
  </si>
  <si>
    <t>Manning Public School District 45</t>
  </si>
  <si>
    <t>Menoken Public School District 33</t>
  </si>
  <si>
    <t>Northwood Public School District 129</t>
  </si>
  <si>
    <t>Sterling Public School District 35</t>
  </si>
  <si>
    <t>Wing Public School District 28</t>
  </si>
  <si>
    <t>Blanchester Local School District</t>
  </si>
  <si>
    <t>Bryan Independent School District</t>
  </si>
  <si>
    <t>Leonard Independent School District</t>
  </si>
  <si>
    <t>Schertz-Cibolo-Universal City Independent School District</t>
  </si>
  <si>
    <t>Kingdom East Supervisory District</t>
  </si>
  <si>
    <t>Osceola School District</t>
  </si>
  <si>
    <t>River Falls School District</t>
  </si>
  <si>
    <t>Wabeno Area School District</t>
  </si>
  <si>
    <t>Lakeside School District</t>
  </si>
  <si>
    <t>Okaloosa County School District</t>
  </si>
  <si>
    <t>Culdesac Joint School District 342</t>
  </si>
  <si>
    <t>Highland Joint School District 305</t>
  </si>
  <si>
    <t>Lapwai School District 341</t>
  </si>
  <si>
    <t>Lewiston Independent School District 340</t>
  </si>
  <si>
    <t>Casey-Westfield Community Unit School District 4C</t>
  </si>
  <si>
    <t>Bismarck-Henning Consolidated Unit School District</t>
  </si>
  <si>
    <t>Oakwood Community Unit School District 76</t>
  </si>
  <si>
    <t>Westville Community Unit School District 2</t>
  </si>
  <si>
    <t>Danville Community Consolidated School District 118</t>
  </si>
  <si>
    <t>Durand Community Unit School District 322</t>
  </si>
  <si>
    <t>Mendota Community Consolidated School District 289</t>
  </si>
  <si>
    <t>Potomac Community Unit School District 10</t>
  </si>
  <si>
    <t>Rossville-Alvin Community Unit School District 7</t>
  </si>
  <si>
    <t>Boone Township Metropolitan School District</t>
  </si>
  <si>
    <t>Duneland School Corporation</t>
  </si>
  <si>
    <t>Evansville-Vanderburgh School Corporation</t>
  </si>
  <si>
    <t>East Porter County School Corporation</t>
  </si>
  <si>
    <t>Portage Township Schools</t>
  </si>
  <si>
    <t>Porter Township School Corporation</t>
  </si>
  <si>
    <t>Union Township School Corporation</t>
  </si>
  <si>
    <t>Valparaiso Community Schools</t>
  </si>
  <si>
    <t>Elizabethtown Independent School District</t>
  </si>
  <si>
    <t>Hardin County School District</t>
  </si>
  <si>
    <t>West Point Independent School District</t>
  </si>
  <si>
    <t>Atherton Community Schools</t>
  </si>
  <si>
    <t>Beecher Community School District</t>
  </si>
  <si>
    <t>Bendle Public Schools</t>
  </si>
  <si>
    <t>Bentley Community Schools</t>
  </si>
  <si>
    <t>Carman-Ainsworth Community School District</t>
  </si>
  <si>
    <t>Clio Area School District</t>
  </si>
  <si>
    <t>Flint City School District</t>
  </si>
  <si>
    <t>Flushing Community Schools</t>
  </si>
  <si>
    <t>Genesee School District</t>
  </si>
  <si>
    <t>Grand Blanc Community Schools</t>
  </si>
  <si>
    <t>Gull Lake Community Schools</t>
  </si>
  <si>
    <t>Kearsley Community Schools</t>
  </si>
  <si>
    <t>Lake Fenton Community Schools</t>
  </si>
  <si>
    <t>Maple Valley Schools</t>
  </si>
  <si>
    <t>Mount Morris Consolidated School District</t>
  </si>
  <si>
    <t>Swartz Creek Community Schools</t>
  </si>
  <si>
    <t>Westwood Heights Schools</t>
  </si>
  <si>
    <t>Hendricks Public School District</t>
  </si>
  <si>
    <t>Ivanhoe Public School District</t>
  </si>
  <si>
    <t>Lake Benton Public School District</t>
  </si>
  <si>
    <t>Tupelo Public School District</t>
  </si>
  <si>
    <t>Lewiston-Porter Central School District</t>
  </si>
  <si>
    <t>Lockport City School District</t>
  </si>
  <si>
    <t>Newfane Central School District</t>
  </si>
  <si>
    <t>Niagara Falls City School District</t>
  </si>
  <si>
    <t>Niagara-Wheatfield Central School District</t>
  </si>
  <si>
    <t>North Tonawanda City School District</t>
  </si>
  <si>
    <t>Starpoint Central School District</t>
  </si>
  <si>
    <t>Wilson Central School District</t>
  </si>
  <si>
    <t>Nash-Rocky Mount Schools</t>
  </si>
  <si>
    <t>Brunswick City School District</t>
  </si>
  <si>
    <t>Medina City School District</t>
  </si>
  <si>
    <t>Buckeye Local School District</t>
  </si>
  <si>
    <t>Cloverleaf Local School District</t>
  </si>
  <si>
    <t>Wadsworth City School District</t>
  </si>
  <si>
    <t>Black River Falls School District</t>
  </si>
  <si>
    <t>Tomahawk School District</t>
  </si>
  <si>
    <t>Dale County School District</t>
  </si>
  <si>
    <t>Daleville City School District</t>
  </si>
  <si>
    <t>Ozark City School District</t>
  </si>
  <si>
    <t>Palestine-Wheatley School District</t>
  </si>
  <si>
    <t>Augusta School District</t>
  </si>
  <si>
    <t>Barton-Lexa School District</t>
  </si>
  <si>
    <t>Brinkley School District</t>
  </si>
  <si>
    <t>Clarendon School District</t>
  </si>
  <si>
    <t>Dermott School District</t>
  </si>
  <si>
    <t>Drew Central School District</t>
  </si>
  <si>
    <t>Forrest City School District</t>
  </si>
  <si>
    <t>Hazen School District</t>
  </si>
  <si>
    <t>Helena-West Helena School District</t>
  </si>
  <si>
    <t>Marvell School District</t>
  </si>
  <si>
    <t>McCrory School District</t>
  </si>
  <si>
    <t>McGehee School District</t>
  </si>
  <si>
    <t>Monticello School District</t>
  </si>
  <si>
    <t>Pinellas County School District</t>
  </si>
  <si>
    <t>Saunemin Community Consolidated School District 438</t>
  </si>
  <si>
    <t>Georgetown-Ridge Farm Consolidated Unit School District 4</t>
  </si>
  <si>
    <t>Flanagan-Cornell District 74</t>
  </si>
  <si>
    <t>Salt Fork Community Unit School District 512</t>
  </si>
  <si>
    <t>Ashley Community Consolidated School District 15</t>
  </si>
  <si>
    <t>Cornell Community Consolidated School District 426</t>
  </si>
  <si>
    <t>Hoopeston Area Community Unit School District 11</t>
  </si>
  <si>
    <t>Odell Community Consolidated School District 435</t>
  </si>
  <si>
    <t>Pontiac Community Consolidated School District 429</t>
  </si>
  <si>
    <t>Pontiac Township High School District 90</t>
  </si>
  <si>
    <t>Rooks Creek Community Consolidated School District 425</t>
  </si>
  <si>
    <t>Woodland Community Unit School District 5</t>
  </si>
  <si>
    <t>Monroe County Community School Corporation</t>
  </si>
  <si>
    <t>Richland-Bean Blossom Community School Corporation</t>
  </si>
  <si>
    <t>Ottumwa Community School District</t>
  </si>
  <si>
    <t>School Administrative District 53</t>
  </si>
  <si>
    <t>Charlotte Public Schools</t>
  </si>
  <si>
    <t>Climax-Scotts Community School District</t>
  </si>
  <si>
    <t>Davison Community Schools</t>
  </si>
  <si>
    <t>Montrose Community Schools</t>
  </si>
  <si>
    <t>Oneida Township School District 3</t>
  </si>
  <si>
    <t>Potterville Public Schools</t>
  </si>
  <si>
    <t>Parkers Prairie Public School District</t>
  </si>
  <si>
    <t>Barker Central School District</t>
  </si>
  <si>
    <t>Royalton-Hartland Central School District</t>
  </si>
  <si>
    <t>Hazen Public School District 3</t>
  </si>
  <si>
    <t>Beulah Public School District 27</t>
  </si>
  <si>
    <t>Center-Stanton Public School District 1</t>
  </si>
  <si>
    <t>Garrison Public School District 51</t>
  </si>
  <si>
    <t>Halliday Public School District 19</t>
  </si>
  <si>
    <t>Killdeer Public School District 16</t>
  </si>
  <si>
    <t>Minot Public School District 1</t>
  </si>
  <si>
    <t>Wilton Public School District 1</t>
  </si>
  <si>
    <t>Nedrose Public School District 4</t>
  </si>
  <si>
    <t>Sawyer Public School District 16</t>
  </si>
  <si>
    <t>South Prairie Public School District 70</t>
  </si>
  <si>
    <t>Turtle Lake-Mercer Public School District 72</t>
  </si>
  <si>
    <t>Twin Buttes Public School District 37</t>
  </si>
  <si>
    <t>Underwood Public School District 8</t>
  </si>
  <si>
    <t>United Public School District 7</t>
  </si>
  <si>
    <t>Washburn Public School District 4</t>
  </si>
  <si>
    <t>White Shield Public School District 85</t>
  </si>
  <si>
    <t>New Boston Local School District</t>
  </si>
  <si>
    <t>Highland Local School District</t>
  </si>
  <si>
    <t>Bloom-Vernon Local School District</t>
  </si>
  <si>
    <t>Minford Local School District</t>
  </si>
  <si>
    <t>Valley Local School District</t>
  </si>
  <si>
    <t>Washington-Nile Local School District</t>
  </si>
  <si>
    <t>Wheelersburg Local School District</t>
  </si>
  <si>
    <t>Clay Local School District</t>
  </si>
  <si>
    <t>Portsmouth City School District</t>
  </si>
  <si>
    <t>Scappoose School District 1J</t>
  </si>
  <si>
    <t>Freeport Area School District</t>
  </si>
  <si>
    <t>Knox County School District</t>
  </si>
  <si>
    <t>Clear Lake School District</t>
  </si>
  <si>
    <t>Fort Rucker School District</t>
  </si>
  <si>
    <t>Gosnell School District</t>
  </si>
  <si>
    <t>Rivercrest School District</t>
  </si>
  <si>
    <t>Manila School District</t>
  </si>
  <si>
    <t>Trumann Schools</t>
  </si>
  <si>
    <t>East Poinsett County School District</t>
  </si>
  <si>
    <t>Armorel School District</t>
  </si>
  <si>
    <t>Blytheville School District</t>
  </si>
  <si>
    <t>Des Arc Public Schools</t>
  </si>
  <si>
    <t>Earle School District</t>
  </si>
  <si>
    <t>Harrisburg School District</t>
  </si>
  <si>
    <t>Cross County School District</t>
  </si>
  <si>
    <t>Marked Tree School District</t>
  </si>
  <si>
    <t>Wynne Public Schools</t>
  </si>
  <si>
    <t>Burke County School District</t>
  </si>
  <si>
    <t>Glascock County School District</t>
  </si>
  <si>
    <t>Greene County School District</t>
  </si>
  <si>
    <t>Johnson County School District</t>
  </si>
  <si>
    <t>Oglethorpe County School District</t>
  </si>
  <si>
    <t>Richmond County School District</t>
  </si>
  <si>
    <t>Taliaferro County School District</t>
  </si>
  <si>
    <t>Warren County School District</t>
  </si>
  <si>
    <t>Central Community Unit School District 4</t>
  </si>
  <si>
    <t>Miller Township Community Consolidated School District</t>
  </si>
  <si>
    <t>Pana Community Unit School District 8</t>
  </si>
  <si>
    <t>Pecatonica Community Unit School District 321</t>
  </si>
  <si>
    <t>Villa Grove Community Unit School District 302</t>
  </si>
  <si>
    <t>Rochester Community School Corporation</t>
  </si>
  <si>
    <t>Wabash City Schools</t>
  </si>
  <si>
    <t>Wabash County Schools Metropolitan School District</t>
  </si>
  <si>
    <t>Clay Central-Everly Community School District</t>
  </si>
  <si>
    <t>River Valley Community School District</t>
  </si>
  <si>
    <t>Chippewa Hills School District</t>
  </si>
  <si>
    <t>Comstock Public Schools</t>
  </si>
  <si>
    <t>Galesburg-Augusta Community School District</t>
  </si>
  <si>
    <t>Kalamazoo Public School District</t>
  </si>
  <si>
    <t>Parchment School District</t>
  </si>
  <si>
    <t>Portage Public Schools</t>
  </si>
  <si>
    <t>Schoolcraft Community Schools</t>
  </si>
  <si>
    <t>Vicksburg Community Schools</t>
  </si>
  <si>
    <t>Canby Public School District</t>
  </si>
  <si>
    <t>Cass Lake-Bena Public Schools</t>
  </si>
  <si>
    <t>Chokio-Alberta Public School District</t>
  </si>
  <si>
    <t>New Ulm Public School District</t>
  </si>
  <si>
    <t>Springfield Public School District</t>
  </si>
  <si>
    <t>Tri-County School District</t>
  </si>
  <si>
    <t>South Platte Public Schools</t>
  </si>
  <si>
    <t>Emerson-Hubbard Public Schools</t>
  </si>
  <si>
    <t>Perkins County Schools</t>
  </si>
  <si>
    <t>Chase County Schools</t>
  </si>
  <si>
    <t>Allen Consolidated Schools</t>
  </si>
  <si>
    <t>Umo N Ho N Nation Public Schools</t>
  </si>
  <si>
    <t>Hartington Newcastle Public Schools</t>
  </si>
  <si>
    <t>Ogallala Public Schools</t>
  </si>
  <si>
    <t>Paxton Consolidated Schools</t>
  </si>
  <si>
    <t>Ponca Public Schools</t>
  </si>
  <si>
    <t>South Sioux City Community Schools</t>
  </si>
  <si>
    <t>Walthill Public Schools</t>
  </si>
  <si>
    <t>Winnebago Public Schools</t>
  </si>
  <si>
    <t>Wynot Public Schools</t>
  </si>
  <si>
    <t>Brunswick County Schools</t>
  </si>
  <si>
    <t>Enderlin Area Public School District 24</t>
  </si>
  <si>
    <t>Max Public School District 50</t>
  </si>
  <si>
    <t>Velva Public School District 1</t>
  </si>
  <si>
    <t>Surrey Public School District 41</t>
  </si>
  <si>
    <t>Fort Jackson Schools</t>
  </si>
  <si>
    <t>Richland School District 1</t>
  </si>
  <si>
    <t>Richland School District 2</t>
  </si>
  <si>
    <t>Orangeburg County School District</t>
  </si>
  <si>
    <t>Fremont County School District 38</t>
  </si>
  <si>
    <t>Campbell County School District 1</t>
  </si>
  <si>
    <t>Carbon County School District 2</t>
  </si>
  <si>
    <t>Crook County School District 1</t>
  </si>
  <si>
    <t>Fremont County School District 2</t>
  </si>
  <si>
    <t>Fremont County School District 21</t>
  </si>
  <si>
    <t>Fremont County School District 6</t>
  </si>
  <si>
    <t>Fremont County School District 1</t>
  </si>
  <si>
    <t>Fremont County School District 14</t>
  </si>
  <si>
    <t>Fremont County School District 25</t>
  </si>
  <si>
    <t>Fremont County School District 24</t>
  </si>
  <si>
    <t>West Memphis School District</t>
  </si>
  <si>
    <t>Social Circle City School District</t>
  </si>
  <si>
    <t>Walton County School District</t>
  </si>
  <si>
    <t>Streator Elementary School District 44</t>
  </si>
  <si>
    <t>Lostant Community Unit School District 425</t>
  </si>
  <si>
    <t>Shiloh Community Unit School District 1</t>
  </si>
  <si>
    <t>Allen Township Community Consolidated School District 65</t>
  </si>
  <si>
    <t>Marseilles Elementary School District 150</t>
  </si>
  <si>
    <t>Deer Park Community Consolidated School District 82</t>
  </si>
  <si>
    <t>Earlville Community Unit School District 9</t>
  </si>
  <si>
    <t>Edgar County Community Unit District 6</t>
  </si>
  <si>
    <t>Community Unit School District 2</t>
  </si>
  <si>
    <t>Grand Ridge Community Consolidated School District 95</t>
  </si>
  <si>
    <t>LaSalle Elementary School District 122</t>
  </si>
  <si>
    <t>LaSalle-Peru Township High School District 120</t>
  </si>
  <si>
    <t>Leland Community Unit School District 1</t>
  </si>
  <si>
    <t>Marshall Community Unit School District 2C</t>
  </si>
  <si>
    <t>Martinsville Community Unit School District 3C</t>
  </si>
  <si>
    <t>Oglesby Elementary School District 125</t>
  </si>
  <si>
    <t>Ottawa Elementary School District 141</t>
  </si>
  <si>
    <t>Ottawa Township High School District 140</t>
  </si>
  <si>
    <t>Paris-Union School District 95</t>
  </si>
  <si>
    <t>Paris Community Unit School District 4</t>
  </si>
  <si>
    <t>Peru Elementary School District 124</t>
  </si>
  <si>
    <t>Rutland Community Consolidated School District 230</t>
  </si>
  <si>
    <t>Streator Township High School District 40</t>
  </si>
  <si>
    <t>Tonica Community Consolidated School District 79</t>
  </si>
  <si>
    <t>Tuscola Community Unit School District 301</t>
  </si>
  <si>
    <t>Wallace Community Consolidated School District 195</t>
  </si>
  <si>
    <t>Waltham Community Consolidated School District 185</t>
  </si>
  <si>
    <t>Zionsville Community Schools</t>
  </si>
  <si>
    <t>Lebanon Community School Corporation</t>
  </si>
  <si>
    <t>Western Boone County Community School Corporation</t>
  </si>
  <si>
    <t>Hancock Public School District</t>
  </si>
  <si>
    <t>Laurel-Concord-Coleridge School</t>
  </si>
  <si>
    <t>Gretna Public Schools</t>
  </si>
  <si>
    <t>Gilbertsville-Mount Upton Central School District</t>
  </si>
  <si>
    <t>Kulm Public School District 7</t>
  </si>
  <si>
    <t>Central Independent School District</t>
  </si>
  <si>
    <t>Diboll Independent School District</t>
  </si>
  <si>
    <t>Hudson Independent School District</t>
  </si>
  <si>
    <t>Huntington Independent School District</t>
  </si>
  <si>
    <t>Lufkin Independent School District</t>
  </si>
  <si>
    <t>Zavalla Independent School District</t>
  </si>
  <si>
    <t>Poquoson City Public Schools</t>
  </si>
  <si>
    <t>York County Public Schools</t>
  </si>
  <si>
    <t>Frederic School District</t>
  </si>
  <si>
    <t>Carbon County School District 1</t>
  </si>
  <si>
    <t>Arcola Consolidated Unit School District 306</t>
  </si>
  <si>
    <t>Kansas Community Unit School District 3</t>
  </si>
  <si>
    <t>Garner-Hayfield-Ventura Community School District</t>
  </si>
  <si>
    <t>North Kossuth Community School District</t>
  </si>
  <si>
    <t>Oelwein Community School District</t>
  </si>
  <si>
    <t>Vernon Parish School District</t>
  </si>
  <si>
    <t>Plainview-Elgin-Millville</t>
  </si>
  <si>
    <t>Morris Area Public Schools</t>
  </si>
  <si>
    <t>Broadus Elementary School District</t>
  </si>
  <si>
    <t>South Stacey Elementary School District</t>
  </si>
  <si>
    <t>Ashland Elementary School District</t>
  </si>
  <si>
    <t>Lame Deer High School District</t>
  </si>
  <si>
    <t>Alzada Elementary School District</t>
  </si>
  <si>
    <t>Baker K-12 Schools</t>
  </si>
  <si>
    <t>Biddle Elementary School District</t>
  </si>
  <si>
    <t>Spring Creek Elementary School District</t>
  </si>
  <si>
    <t>Birney Elementary School District</t>
  </si>
  <si>
    <t>Powder River County High School District</t>
  </si>
  <si>
    <t>Carter County High School District</t>
  </si>
  <si>
    <t>Colstrip Elementary School District</t>
  </si>
  <si>
    <t>Colstrip High School District</t>
  </si>
  <si>
    <t>Custer County High School District</t>
  </si>
  <si>
    <t>Kinsey Elementary School District</t>
  </si>
  <si>
    <t>S Y Elementary School District</t>
  </si>
  <si>
    <t>S H Elementary School District</t>
  </si>
  <si>
    <t>Ekalaka Elementary School District</t>
  </si>
  <si>
    <t>Forsyth Elementary School District</t>
  </si>
  <si>
    <t>Forsyth High School District</t>
  </si>
  <si>
    <t>Hawks Home Elementary School District</t>
  </si>
  <si>
    <t>Hardin Elementary School District</t>
  </si>
  <si>
    <t>Hardin High School District</t>
  </si>
  <si>
    <t>Plenty Coups High School District</t>
  </si>
  <si>
    <t>Hysham K-12 Schools</t>
  </si>
  <si>
    <t>Kircher Elementary School District</t>
  </si>
  <si>
    <t>Lame Deer Elementary School District</t>
  </si>
  <si>
    <t>Lodge Grass Elementary School District</t>
  </si>
  <si>
    <t>Lodge Grass High School District</t>
  </si>
  <si>
    <t>Miles City Elementary School District</t>
  </si>
  <si>
    <t>Plevna K-12 Schools</t>
  </si>
  <si>
    <t>Pryor Elementary School District</t>
  </si>
  <si>
    <t>Rosebud K-12</t>
  </si>
  <si>
    <t>Trail Creek Elementary School District</t>
  </si>
  <si>
    <t>Wyola Elementary School District</t>
  </si>
  <si>
    <t>Bellevue Public Schools</t>
  </si>
  <si>
    <t>Papillion-La Vista Community Schools</t>
  </si>
  <si>
    <t>Springfield Platteview Community Schools</t>
  </si>
  <si>
    <t>Pavilion Central School District</t>
  </si>
  <si>
    <t>Irene-Wakonda School District 13-3</t>
  </si>
  <si>
    <t>Brookeland Independent School District</t>
  </si>
  <si>
    <t>Navarro Independent School District</t>
  </si>
  <si>
    <t>Seguin Independent School District</t>
  </si>
  <si>
    <t>Accomack County Public Schools</t>
  </si>
  <si>
    <t>Lancaster County Public Schools</t>
  </si>
  <si>
    <t>Northampton County Public Schools</t>
  </si>
  <si>
    <t>Northumberland County Public Schools</t>
  </si>
  <si>
    <t>Richmond County Public Schools</t>
  </si>
  <si>
    <t>Salem City Public Schools</t>
  </si>
  <si>
    <t>Ithaca School District</t>
  </si>
  <si>
    <t>North Mac Community Unit School District 34</t>
  </si>
  <si>
    <t>Orion Community Unit School District 223</t>
  </si>
  <si>
    <t>East Gibson School Corporation</t>
  </si>
  <si>
    <t>Mount Vernon Metropolitan School District</t>
  </si>
  <si>
    <t>North Gibson School Corporation</t>
  </si>
  <si>
    <t>North Posey County Schools Metropolitan School District</t>
  </si>
  <si>
    <t>South Gibson School Corporation</t>
  </si>
  <si>
    <t>Vigo County School Corporation</t>
  </si>
  <si>
    <t>Algona Community School District</t>
  </si>
  <si>
    <t>Denver Community School District</t>
  </si>
  <si>
    <t>West Central Area</t>
  </si>
  <si>
    <t>Milaca Public School District</t>
  </si>
  <si>
    <t>Kendall Central School District</t>
  </si>
  <si>
    <t>Mount Markham Central School District</t>
  </si>
  <si>
    <t>Camp Lejeune Schools</t>
  </si>
  <si>
    <t>Franklin County Schools</t>
  </si>
  <si>
    <t>Onslow County Schools</t>
  </si>
  <si>
    <t>Vance County Schools</t>
  </si>
  <si>
    <t>Warren County Schools</t>
  </si>
  <si>
    <t>Haskell Public Schools</t>
  </si>
  <si>
    <t>Watertown School District 14-4</t>
  </si>
  <si>
    <t>Hamilton County School District</t>
  </si>
  <si>
    <t>Denmark School District</t>
  </si>
  <si>
    <t>Dumas School District</t>
  </si>
  <si>
    <t>Kewanee Community Unit School District 229</t>
  </si>
  <si>
    <t>Bettendorf Community School District</t>
  </si>
  <si>
    <t>Davenport Community School District</t>
  </si>
  <si>
    <t>Lu Verne Community School District</t>
  </si>
  <si>
    <t>North Scott Community School District</t>
  </si>
  <si>
    <t>Pleasant Valley Community School District</t>
  </si>
  <si>
    <t>Goodrich Area Schools</t>
  </si>
  <si>
    <t>Battle Lake Public School District</t>
  </si>
  <si>
    <t>Henning Public School District</t>
  </si>
  <si>
    <t>Pelican Rapids Public School District</t>
  </si>
  <si>
    <t>Perham-Dent Public School District</t>
  </si>
  <si>
    <t>Sleepy Eye Public School District</t>
  </si>
  <si>
    <t>Underwood Public School District</t>
  </si>
  <si>
    <t>Saranac Central School District</t>
  </si>
  <si>
    <t>Beekmantown Central School District</t>
  </si>
  <si>
    <t>Chazy Union Free School District</t>
  </si>
  <si>
    <t>Northeastern Clinton Central School District</t>
  </si>
  <si>
    <t>Northern Adirondack Central School District</t>
  </si>
  <si>
    <t>Peru Central School District</t>
  </si>
  <si>
    <t>Plattsburgh City School District</t>
  </si>
  <si>
    <t>North Fork Local School District</t>
  </si>
  <si>
    <t>Florence School District 14-1</t>
  </si>
  <si>
    <t>Big Spring Independent School District</t>
  </si>
  <si>
    <t>Coahoma Independent School District</t>
  </si>
  <si>
    <t>Colorado Independent School District</t>
  </si>
  <si>
    <t>Forsan Independent School District</t>
  </si>
  <si>
    <t>Glasscock County Independent School District</t>
  </si>
  <si>
    <t>Grady Independent School District</t>
  </si>
  <si>
    <t>Hermleigh Independent School District</t>
  </si>
  <si>
    <t>Highland Independent School District</t>
  </si>
  <si>
    <t>Ira Independent School District</t>
  </si>
  <si>
    <t>Klondike Independent School District</t>
  </si>
  <si>
    <t>Lamesa Independent School District</t>
  </si>
  <si>
    <t>Loraine Independent School District</t>
  </si>
  <si>
    <t>Robert Lee Independent School District</t>
  </si>
  <si>
    <t>Sands Consolidated Independent School District</t>
  </si>
  <si>
    <t>Stanton Independent School District</t>
  </si>
  <si>
    <t>Sterling City Independent School District</t>
  </si>
  <si>
    <t>Westbrook Independent School District</t>
  </si>
  <si>
    <t>Melrose-Mindoro School District</t>
  </si>
  <si>
    <t>Prairie Farm School District</t>
  </si>
  <si>
    <t>Nevada School District</t>
  </si>
  <si>
    <t>Magnolia School District</t>
  </si>
  <si>
    <t>Camden Fairview School District</t>
  </si>
  <si>
    <t>Kirby School District</t>
  </si>
  <si>
    <t>Brevard County School District</t>
  </si>
  <si>
    <t>Sumter County School District</t>
  </si>
  <si>
    <t>Oakland Community Unit School District 5</t>
  </si>
  <si>
    <t>Belmond-Klemme Community School District</t>
  </si>
  <si>
    <t>West Hancock Community School District</t>
  </si>
  <si>
    <t>Tripoli Community School District</t>
  </si>
  <si>
    <t>Twin Rivers Community School District</t>
  </si>
  <si>
    <t>Terrebonne Parish School District</t>
  </si>
  <si>
    <t>Ashby Public School District</t>
  </si>
  <si>
    <t>Breckenridge Public School District</t>
  </si>
  <si>
    <t>Browns Valley Public School District</t>
  </si>
  <si>
    <t>Fergus Falls Public School District</t>
  </si>
  <si>
    <t>Cook County Public Schools</t>
  </si>
  <si>
    <t>Herman-Norcross School District</t>
  </si>
  <si>
    <t>New York Mills Public School District</t>
  </si>
  <si>
    <t>Rothsay Public School District</t>
  </si>
  <si>
    <t>Waubun-Ogema-White Earth Public Schools</t>
  </si>
  <si>
    <t>Wheaton Area Public School District</t>
  </si>
  <si>
    <t>Lakeview Community Schools</t>
  </si>
  <si>
    <t>Gananda Central School District</t>
  </si>
  <si>
    <t>Harrisville Central School District</t>
  </si>
  <si>
    <t>North Rose-Wolcott Central School District</t>
  </si>
  <si>
    <t>Marion Central School District</t>
  </si>
  <si>
    <t>Newark Central School District</t>
  </si>
  <si>
    <t>Palmyra-Macedon Central School District</t>
  </si>
  <si>
    <t>Sodus Central School District</t>
  </si>
  <si>
    <t>Williamson Central School District</t>
  </si>
  <si>
    <t>Edgecombe County Schools</t>
  </si>
  <si>
    <t>Halifax County Schools</t>
  </si>
  <si>
    <t>Northampton County Schools</t>
  </si>
  <si>
    <t>Roanoke Rapids City Schools</t>
  </si>
  <si>
    <t>Weldon City Schools</t>
  </si>
  <si>
    <t>Vernonia School District 47J</t>
  </si>
  <si>
    <t>Darlington County School District</t>
  </si>
  <si>
    <t>Cumby Independent School District</t>
  </si>
  <si>
    <t>De Kalb Independent School District</t>
  </si>
  <si>
    <t>Hooks Independent School District</t>
  </si>
  <si>
    <t>Hubbard Independent School District</t>
  </si>
  <si>
    <t>Leary Independent School District</t>
  </si>
  <si>
    <t>Liberty-Eylau Independent School District</t>
  </si>
  <si>
    <t>Malta Independent School District</t>
  </si>
  <si>
    <t>Maud Independent School District</t>
  </si>
  <si>
    <t>New Boston Independent School District</t>
  </si>
  <si>
    <t>Pleasant Grove Independent School District</t>
  </si>
  <si>
    <t>Red Lick Independent School District</t>
  </si>
  <si>
    <t>Redwater Independent School District</t>
  </si>
  <si>
    <t>Roscoe Collegiate Independent School District</t>
  </si>
  <si>
    <t>Simms Independent School District</t>
  </si>
  <si>
    <t>Snyder Independent School District</t>
  </si>
  <si>
    <t>Texarkana Independent School District</t>
  </si>
  <si>
    <t>Central Vermont Supervisory Union</t>
  </si>
  <si>
    <t>Mauston School District</t>
  </si>
  <si>
    <t>Necedah Area School District</t>
  </si>
  <si>
    <t>New Glarus School District</t>
  </si>
  <si>
    <t>Waterloo School District</t>
  </si>
  <si>
    <t>Sarasota County School District</t>
  </si>
  <si>
    <t>East Coloma-Nelson Consolidated Elementary School District 20</t>
  </si>
  <si>
    <t>Charleston Community Unit School District 1</t>
  </si>
  <si>
    <t>Galva Community Unit School District 224</t>
  </si>
  <si>
    <t>Mattoon Community Unit School District 2</t>
  </si>
  <si>
    <t>Clarksville Community School Corporation</t>
  </si>
  <si>
    <t>Greater Clark County Schools</t>
  </si>
  <si>
    <t>West Clark Community Schools</t>
  </si>
  <si>
    <t>Humboldt Community School District</t>
  </si>
  <si>
    <t>Breckenridge Community Schools</t>
  </si>
  <si>
    <t>Walker-Hackensack-Akeley School District</t>
  </si>
  <si>
    <t>Campbell-Tintah Public School District</t>
  </si>
  <si>
    <t>Clyde-Savannah Central School District</t>
  </si>
  <si>
    <t>Lyons Central School District</t>
  </si>
  <si>
    <t>Portville Central School District</t>
  </si>
  <si>
    <t>Wayne Central School District</t>
  </si>
  <si>
    <t>Johnston County Schools</t>
  </si>
  <si>
    <t>Bellefontaine City School District</t>
  </si>
  <si>
    <t>Wilmington City School District</t>
  </si>
  <si>
    <t>Indian Lake Local School District</t>
  </si>
  <si>
    <t>Mounds Public Schools</t>
  </si>
  <si>
    <t>Axtell Independent School District</t>
  </si>
  <si>
    <t>Bosqueville Independent School District</t>
  </si>
  <si>
    <t>Bruceville-Eddy Independent School District</t>
  </si>
  <si>
    <t>Connally Independent School District</t>
  </si>
  <si>
    <t>Gholson Independent School District</t>
  </si>
  <si>
    <t>Hallsburg Independent School District</t>
  </si>
  <si>
    <t>La Vega Independent School District</t>
  </si>
  <si>
    <t>Mart Independent School District</t>
  </si>
  <si>
    <t>McGregor Independent School District</t>
  </si>
  <si>
    <t>Midway Independent School District</t>
  </si>
  <si>
    <t>Refugio Independent School District</t>
  </si>
  <si>
    <t>Riesel Independent School District</t>
  </si>
  <si>
    <t>Sweetwater Independent School District</t>
  </si>
  <si>
    <t>Waco Independent School District</t>
  </si>
  <si>
    <t>New Lisbon School District</t>
  </si>
  <si>
    <t>Whiteriver Unified District</t>
  </si>
  <si>
    <t>Dierks School District</t>
  </si>
  <si>
    <t>Bryan County School District</t>
  </si>
  <si>
    <t>Candler County School District</t>
  </si>
  <si>
    <t>Effingham County School District</t>
  </si>
  <si>
    <t>Emanuel County School District</t>
  </si>
  <si>
    <t>Jenkins County School District</t>
  </si>
  <si>
    <t>Screven County School District</t>
  </si>
  <si>
    <t>Mercer County School District 404</t>
  </si>
  <si>
    <t>Alwood Community Unit School District 225</t>
  </si>
  <si>
    <t>Cambridge Community Unit School District 227</t>
  </si>
  <si>
    <t>Colona School District 190</t>
  </si>
  <si>
    <t>Erie Community Unit School District 1</t>
  </si>
  <si>
    <t>Geneseo Community Unit School District 228</t>
  </si>
  <si>
    <t>Prophetstown-Lyndon-Tampico Community Unit School District 3</t>
  </si>
  <si>
    <t>Stark County Community Unit School District 100</t>
  </si>
  <si>
    <t>Wethersfield Community Unit School District 230</t>
  </si>
  <si>
    <t>South Dearborn Community School Corporation</t>
  </si>
  <si>
    <t>Jac-Cen-Del Community School Corporation</t>
  </si>
  <si>
    <t>Lawrenceburg Community School Corporation</t>
  </si>
  <si>
    <t>Milan Community Schools</t>
  </si>
  <si>
    <t>Rising Sun-Ohio County Community Schools</t>
  </si>
  <si>
    <t>South Ripley Community School Corporation</t>
  </si>
  <si>
    <t>Sunman-Dearborn Community School Corporation</t>
  </si>
  <si>
    <t>Switzerland County School Corporation</t>
  </si>
  <si>
    <t>Riverside Community School District</t>
  </si>
  <si>
    <t>Council Bluffs Community School District</t>
  </si>
  <si>
    <t>Eagle Grove Community School District</t>
  </si>
  <si>
    <t>Underwood Community School District</t>
  </si>
  <si>
    <t>Wabasha-Kellogg Public School District</t>
  </si>
  <si>
    <t>Doniphan-Trumbull Public Schools</t>
  </si>
  <si>
    <t>Columbus Public Schools</t>
  </si>
  <si>
    <t>Humphrey Public Schools</t>
  </si>
  <si>
    <t>Vestal Central School District</t>
  </si>
  <si>
    <t>Towner-Granville-Upham Public School District 60</t>
  </si>
  <si>
    <t>Blackwell Public Schools</t>
  </si>
  <si>
    <t>Kildare Public School</t>
  </si>
  <si>
    <t>Deer Creek-Lamont Schools</t>
  </si>
  <si>
    <t>Medford Public Schools</t>
  </si>
  <si>
    <t>Moore Public Schools</t>
  </si>
  <si>
    <t>Newkirk Public Schools</t>
  </si>
  <si>
    <t>Peckham Public School</t>
  </si>
  <si>
    <t>Tonkawa Public Schools</t>
  </si>
  <si>
    <t>Blackwell Consolidated Independent School District</t>
  </si>
  <si>
    <t>Austwell-Tivoli Independent School District</t>
  </si>
  <si>
    <t>Crawford Independent School District</t>
  </si>
  <si>
    <t>Falls City Independent School District</t>
  </si>
  <si>
    <t>Floresville Independent School District</t>
  </si>
  <si>
    <t>Goliad Independent School District</t>
  </si>
  <si>
    <t>Kenedy Independent School District</t>
  </si>
  <si>
    <t>La Vernia Independent School District</t>
  </si>
  <si>
    <t>Lorena Independent School District</t>
  </si>
  <si>
    <t>Nordheim Independent School District</t>
  </si>
  <si>
    <t>Poth Independent School District</t>
  </si>
  <si>
    <t>Robinson Independent School District</t>
  </si>
  <si>
    <t>Runge Independent School District</t>
  </si>
  <si>
    <t>Stockdale Independent School District</t>
  </si>
  <si>
    <t>Trenton Independent School District</t>
  </si>
  <si>
    <t>West Independent School District</t>
  </si>
  <si>
    <t>Westhoff Independent School District</t>
  </si>
  <si>
    <t>Woodsboro Independent School District</t>
  </si>
  <si>
    <t>Yorktown Independent School District</t>
  </si>
  <si>
    <t>Elmwood School District</t>
  </si>
  <si>
    <t>Holmen School District</t>
  </si>
  <si>
    <t>Onalaska School District</t>
  </si>
  <si>
    <t>West Salem School District</t>
  </si>
  <si>
    <t>Salome Consolidated Elementary District</t>
  </si>
  <si>
    <t>Colorado City Unified District</t>
  </si>
  <si>
    <t>Colorado River Union High School District</t>
  </si>
  <si>
    <t>Kingman Unified School District</t>
  </si>
  <si>
    <t>Bicentennial Union High School District</t>
  </si>
  <si>
    <t>Bouse Elementary District</t>
  </si>
  <si>
    <t>Bullhead City School District</t>
  </si>
  <si>
    <t>Hackberry School District</t>
  </si>
  <si>
    <t>Lake Havasu Unified District</t>
  </si>
  <si>
    <t>Littlefield Unified District</t>
  </si>
  <si>
    <t>Mohave Valley Elementary District</t>
  </si>
  <si>
    <t>Owens-Whitney Elementary District</t>
  </si>
  <si>
    <t>Parker Unified School District</t>
  </si>
  <si>
    <t>Peach Springs Unified District</t>
  </si>
  <si>
    <t>Quartzsite Elementary District</t>
  </si>
  <si>
    <t>Topock Elementary District</t>
  </si>
  <si>
    <t>Valentine Elementary District</t>
  </si>
  <si>
    <t>Wenden Elementary District</t>
  </si>
  <si>
    <t>Yucca Elementary District</t>
  </si>
  <si>
    <t>Nashville School District</t>
  </si>
  <si>
    <t>Aguilar Reorganized School District 6</t>
  </si>
  <si>
    <t>Alamosa School District RE-11J</t>
  </si>
  <si>
    <t>South Conejos School District RE-10</t>
  </si>
  <si>
    <t>Archuleta County School District 50-JT</t>
  </si>
  <si>
    <t>Branson Reorganized School District 82</t>
  </si>
  <si>
    <t>Center School District 26-JT</t>
  </si>
  <si>
    <t>Creede School District</t>
  </si>
  <si>
    <t>Upper Rio Grande School District C-7</t>
  </si>
  <si>
    <t>Sierra Grande School District R-30</t>
  </si>
  <si>
    <t>Hinsdale County School District RE-1</t>
  </si>
  <si>
    <t>Hoehne Reorganized School District 3</t>
  </si>
  <si>
    <t>Kim Reorganized School District 88</t>
  </si>
  <si>
    <t>North Conejos School District RE-1J</t>
  </si>
  <si>
    <t>La Veta School District RE-2</t>
  </si>
  <si>
    <t>Moffat School District 2</t>
  </si>
  <si>
    <t>Monte Vista School District C-8</t>
  </si>
  <si>
    <t>Mountain Valley School District RE-1</t>
  </si>
  <si>
    <t>Centennial School District R-1</t>
  </si>
  <si>
    <t>Sanford School District 6J</t>
  </si>
  <si>
    <t>Sangre de Cristo School District RE-22J</t>
  </si>
  <si>
    <t>Sargent School District RE-33J</t>
  </si>
  <si>
    <t>Trinidad School District 1</t>
  </si>
  <si>
    <t>Huerfano School District RE-1</t>
  </si>
  <si>
    <t>Custer County School District C-1</t>
  </si>
  <si>
    <t>Primero Reorganized School District 2</t>
  </si>
  <si>
    <t>Caldwell School District 132</t>
  </si>
  <si>
    <t>Vallivue School District 139</t>
  </si>
  <si>
    <t>Fruitland School District 373</t>
  </si>
  <si>
    <t>Middleton School District 134</t>
  </si>
  <si>
    <t>Midvale School District 433</t>
  </si>
  <si>
    <t>Nampa School District 131</t>
  </si>
  <si>
    <t>New Plymouth School District 372</t>
  </si>
  <si>
    <t>Notus School District 135</t>
  </si>
  <si>
    <t>Parma School District 137</t>
  </si>
  <si>
    <t>Payette Joint School District 371</t>
  </si>
  <si>
    <t>Weiser School District 431</t>
  </si>
  <si>
    <t>Wilder School District 133</t>
  </si>
  <si>
    <t>Union Community School District</t>
  </si>
  <si>
    <t>Clarion-Goldfield-Dows Community School District</t>
  </si>
  <si>
    <t>Lewis Central Community School District</t>
  </si>
  <si>
    <t>Treynor Community School District</t>
  </si>
  <si>
    <t>Regional School Unit 19</t>
  </si>
  <si>
    <t>Catawba County Schools</t>
  </si>
  <si>
    <t>Hickory City Schools</t>
  </si>
  <si>
    <t>Newton-Conover City Schools</t>
  </si>
  <si>
    <t>Barnes County North Public School District 7</t>
  </si>
  <si>
    <t>Zeeland Public School District 4</t>
  </si>
  <si>
    <t>Loudonville-Perrysville Exempted Village School District</t>
  </si>
  <si>
    <t>Okarche Public Schools</t>
  </si>
  <si>
    <t>Knappa School District 4</t>
  </si>
  <si>
    <t>Astoria School District 1</t>
  </si>
  <si>
    <t>Clatskanie School District 6J</t>
  </si>
  <si>
    <t>Rainier School District 13</t>
  </si>
  <si>
    <t>Jewell School District 8</t>
  </si>
  <si>
    <t>North Powder School District 8J</t>
  </si>
  <si>
    <t>Seaside School District 10</t>
  </si>
  <si>
    <t>St. Helens School District 502</t>
  </si>
  <si>
    <t>Warrenton-Hammond School District 30</t>
  </si>
  <si>
    <t>Bronte Independent School District</t>
  </si>
  <si>
    <t>China Spring Independent School District</t>
  </si>
  <si>
    <t>Cuero Independent School District</t>
  </si>
  <si>
    <t>Karnes City Independent School District</t>
  </si>
  <si>
    <t>Turkey-Quitaque Independent School District</t>
  </si>
  <si>
    <t>Bangor School District</t>
  </si>
  <si>
    <t>Brodhead School District</t>
  </si>
  <si>
    <t>Glynn County School District</t>
  </si>
  <si>
    <t>Beecher City Community Unit School District 20</t>
  </si>
  <si>
    <t>Bunker Hill Community Unit School District 8</t>
  </si>
  <si>
    <t>Carlinville Community Unit School District 1</t>
  </si>
  <si>
    <t>Carrollton Community Unit School District 1</t>
  </si>
  <si>
    <t>Edinburg Community Unit School District 4</t>
  </si>
  <si>
    <t>Gillespie Community Unit School District 7</t>
  </si>
  <si>
    <t>Greenfield Community Unit School District 10</t>
  </si>
  <si>
    <t>Litchfield Community Unit School District 12</t>
  </si>
  <si>
    <t>Morrisonville Community Unit School District 1</t>
  </si>
  <si>
    <t>Mount Olive Community Unit School District 5</t>
  </si>
  <si>
    <t>Nokomis Community Unit School District 22</t>
  </si>
  <si>
    <t>Northwestern Community Unit School District 2</t>
  </si>
  <si>
    <t>Panhandle Community Unit School District 2</t>
  </si>
  <si>
    <t>South Fork School District 14</t>
  </si>
  <si>
    <t>Taylorville Community Unit School District 3</t>
  </si>
  <si>
    <t>North Greene Unit School District 3</t>
  </si>
  <si>
    <t>Lafayette School Corporation</t>
  </si>
  <si>
    <t>Tippecanoe School Corporation</t>
  </si>
  <si>
    <t>Tippecanoe Valley School Corporation</t>
  </si>
  <si>
    <t>West Lafayette Community School Corporation</t>
  </si>
  <si>
    <t>Earlham Community School District</t>
  </si>
  <si>
    <t>Fort Knox Dependent Schools</t>
  </si>
  <si>
    <t>Laingsburg Community School District</t>
  </si>
  <si>
    <t>Merrill Community Schools</t>
  </si>
  <si>
    <t>Plainwell Community Schools</t>
  </si>
  <si>
    <t>Clearbrook-Gonvick School District</t>
  </si>
  <si>
    <t>Lac Qui Parle Valley School District</t>
  </si>
  <si>
    <t>Kerkhoven-Murdock-Sunburg</t>
  </si>
  <si>
    <t>Pender Public Schools</t>
  </si>
  <si>
    <t>Harpursville Central School District</t>
  </si>
  <si>
    <t>Pickerington Local School District</t>
  </si>
  <si>
    <t>Ada Public Schools</t>
  </si>
  <si>
    <t>Byng Public Schools</t>
  </si>
  <si>
    <t>Hilldale Public Schools</t>
  </si>
  <si>
    <t>Latta Public Schools</t>
  </si>
  <si>
    <t>Muskogee Public Schools</t>
  </si>
  <si>
    <t>Oktaha Public Schools</t>
  </si>
  <si>
    <t>Porum Public Schools</t>
  </si>
  <si>
    <t>Vanoss Public Schools</t>
  </si>
  <si>
    <t>Wainwright Public School</t>
  </si>
  <si>
    <t>Webbers Falls Public Schools</t>
  </si>
  <si>
    <t>Dawson Independent School District</t>
  </si>
  <si>
    <t>Ferris Independent School District</t>
  </si>
  <si>
    <t>Alma Center School District</t>
  </si>
  <si>
    <t>La Crosse School District</t>
  </si>
  <si>
    <t>South Pike County School District</t>
  </si>
  <si>
    <t>Southern Humboldt Joint Unified School District</t>
  </si>
  <si>
    <t>Morrison Community Unit School District 6</t>
  </si>
  <si>
    <t>River Bend Community Unit District 2</t>
  </si>
  <si>
    <t>Rock Falls Elementary School District 13</t>
  </si>
  <si>
    <t>Rock Falls Township High School District 301</t>
  </si>
  <si>
    <t>Sterling Community Unit District 5</t>
  </si>
  <si>
    <t>Columbus Community School District</t>
  </si>
  <si>
    <t>Mid-Prairie Community School District</t>
  </si>
  <si>
    <t>Caroline County Public Schools</t>
  </si>
  <si>
    <t>Dorchester County Public Schools</t>
  </si>
  <si>
    <t>Somerset County Public Schools</t>
  </si>
  <si>
    <t>Fruitport Community Schools</t>
  </si>
  <si>
    <t>Otsego Public Schools</t>
  </si>
  <si>
    <t>George County School District</t>
  </si>
  <si>
    <t>Jackson County School District</t>
  </si>
  <si>
    <t>Moss Point School District</t>
  </si>
  <si>
    <t>Ocean Springs School District</t>
  </si>
  <si>
    <t>Pascagoula-Gautier School District</t>
  </si>
  <si>
    <t>Buchanan County R-IV School District</t>
  </si>
  <si>
    <t>Mid-Buchanan County R-V School District</t>
  </si>
  <si>
    <t>St. Joseph School District</t>
  </si>
  <si>
    <t>Aztec Municipal Schools</t>
  </si>
  <si>
    <t>Bloomfield Municipal Schools</t>
  </si>
  <si>
    <t>Central Consolidated Schools</t>
  </si>
  <si>
    <t>Farmington Municipal Schools</t>
  </si>
  <si>
    <t>Byron-Bergen Central School District</t>
  </si>
  <si>
    <t>Union-Endicott Central School District</t>
  </si>
  <si>
    <t>Town of Webb Union Free School District</t>
  </si>
  <si>
    <t>Wilson County Schools</t>
  </si>
  <si>
    <t>Drake Public School District 57</t>
  </si>
  <si>
    <t>Lancaster City School District</t>
  </si>
  <si>
    <t>Federal Hocking Local School District</t>
  </si>
  <si>
    <t>Amanda-Clearcreek Local School District</t>
  </si>
  <si>
    <t>Bloom-Carroll Local School District</t>
  </si>
  <si>
    <t>Liberty Union-Thurston Local School District</t>
  </si>
  <si>
    <t>Walnut Township Local School District</t>
  </si>
  <si>
    <t>Benjamin Logan Local School District</t>
  </si>
  <si>
    <t>Tri-County North Local School District</t>
  </si>
  <si>
    <t>Lexington Public Schools</t>
  </si>
  <si>
    <t>Little Axe Public Schools</t>
  </si>
  <si>
    <t>Noble Public Schools</t>
  </si>
  <si>
    <t>Robin Hill Public School</t>
  </si>
  <si>
    <t>Warner Public Schools</t>
  </si>
  <si>
    <t>Aliquippa School District</t>
  </si>
  <si>
    <t>Ambridge Area School District</t>
  </si>
  <si>
    <t>Beaver Area School District</t>
  </si>
  <si>
    <t>Big Beaver Falls Area School District</t>
  </si>
  <si>
    <t>Freedom Area School District</t>
  </si>
  <si>
    <t>Hopewell Area School District</t>
  </si>
  <si>
    <t>Midland Borough School District</t>
  </si>
  <si>
    <t>New Brighton Area School District</t>
  </si>
  <si>
    <t>Riverside Beaver County School District</t>
  </si>
  <si>
    <t>Rochester Area School District</t>
  </si>
  <si>
    <t>South Side Area School District</t>
  </si>
  <si>
    <t>Warrior Run School District</t>
  </si>
  <si>
    <t>Western Beaver County School District</t>
  </si>
  <si>
    <t>Waverly School District 14-5</t>
  </si>
  <si>
    <t>Avalon Independent School District</t>
  </si>
  <si>
    <t>Huntsville Independent School District</t>
  </si>
  <si>
    <t>Italy Independent School District</t>
  </si>
  <si>
    <t>Maypearl Independent School District</t>
  </si>
  <si>
    <t>Midlothian Independent School District</t>
  </si>
  <si>
    <t>New Waverly Independent School District</t>
  </si>
  <si>
    <t>Palmer Independent School District</t>
  </si>
  <si>
    <t>Red Oak Independent School District</t>
  </si>
  <si>
    <t>Waxahachie Independent School District</t>
  </si>
  <si>
    <t>Orange East Supervisory Union</t>
  </si>
  <si>
    <t>Mary M. Knight School District</t>
  </si>
  <si>
    <t>Marshall County School District</t>
  </si>
  <si>
    <t>Wetzel County School District</t>
  </si>
  <si>
    <t>Argyle School District</t>
  </si>
  <si>
    <t>Belmont Community School District</t>
  </si>
  <si>
    <t>Darlington Community School District</t>
  </si>
  <si>
    <t>Durand School District</t>
  </si>
  <si>
    <t>Black Hawk School District</t>
  </si>
  <si>
    <t>Juda School District</t>
  </si>
  <si>
    <t>Merrill Area School District</t>
  </si>
  <si>
    <t>Shullsburg School District</t>
  </si>
  <si>
    <t>Saraland City School District</t>
  </si>
  <si>
    <t>Chickasaw City School District</t>
  </si>
  <si>
    <t>Satsuma City School District</t>
  </si>
  <si>
    <t>Mobile County School District</t>
  </si>
  <si>
    <t>Klamath-Trinity Joint Unified School District</t>
  </si>
  <si>
    <t>Bartow County School District</t>
  </si>
  <si>
    <t>Cartersville City School District</t>
  </si>
  <si>
    <t>Hillsboro Community Unit School District 3</t>
  </si>
  <si>
    <t>Montmorency Community Consolidated School District 145</t>
  </si>
  <si>
    <t>Martin Public Schools</t>
  </si>
  <si>
    <t>Onamia Public School District</t>
  </si>
  <si>
    <t>Albion Central School District</t>
  </si>
  <si>
    <t>Batavia City School District</t>
  </si>
  <si>
    <t>Pembroke Central School District</t>
  </si>
  <si>
    <t>Elba Central School District</t>
  </si>
  <si>
    <t>Gorham-Middlesex Central School District (Marcus Whitman)</t>
  </si>
  <si>
    <t>Holley Central School District</t>
  </si>
  <si>
    <t>Lyndonville Central School District</t>
  </si>
  <si>
    <t>Oakfield-Alabama Central School District</t>
  </si>
  <si>
    <t>Edgeley Public School District 3</t>
  </si>
  <si>
    <t>Eaton Community City School District</t>
  </si>
  <si>
    <t>Greenville City School District</t>
  </si>
  <si>
    <t>Versailles Exempted Village School District</t>
  </si>
  <si>
    <t>Trimble Local School District</t>
  </si>
  <si>
    <t>Ansonia Local School District</t>
  </si>
  <si>
    <t>Arcanum-Butler Local School District</t>
  </si>
  <si>
    <t>Mississinawa Valley Local School District</t>
  </si>
  <si>
    <t>Tri-Village Local School District</t>
  </si>
  <si>
    <t>Berne Union Local School District</t>
  </si>
  <si>
    <t>Fairfield Union Local School District</t>
  </si>
  <si>
    <t>Twin Valley Community Local School District</t>
  </si>
  <si>
    <t>National Trail Local School District</t>
  </si>
  <si>
    <t>Preble Shawnee Local School District</t>
  </si>
  <si>
    <t>Ponca City Public Schools</t>
  </si>
  <si>
    <t>Burrell School District</t>
  </si>
  <si>
    <t>Derry Area School District</t>
  </si>
  <si>
    <t>Franklin Regional School District</t>
  </si>
  <si>
    <t>Greensburg Salem School District</t>
  </si>
  <si>
    <t>Greater Latrobe School District</t>
  </si>
  <si>
    <t>Hempfield Area School District</t>
  </si>
  <si>
    <t>Jeannette City School District</t>
  </si>
  <si>
    <t>Ligonier Valley School District</t>
  </si>
  <si>
    <t>Monessen City School District</t>
  </si>
  <si>
    <t>Mount Pleasant Area School District</t>
  </si>
  <si>
    <t>New Kensington-Arnold School District</t>
  </si>
  <si>
    <t>Norwin School District</t>
  </si>
  <si>
    <t>Penn-Trafford School District</t>
  </si>
  <si>
    <t>Yough School District</t>
  </si>
  <si>
    <t>Henry School District 14-2</t>
  </si>
  <si>
    <t>Brownsville Independent School District</t>
  </si>
  <si>
    <t>Ennis Independent School District</t>
  </si>
  <si>
    <t>Harlingen Consolidated Independent School District</t>
  </si>
  <si>
    <t>La Feria Independent School District</t>
  </si>
  <si>
    <t>Lasara Independent School District</t>
  </si>
  <si>
    <t>Los Fresnos Consolidated Independent School District</t>
  </si>
  <si>
    <t>Point Isabel Independent School District</t>
  </si>
  <si>
    <t>Raymondville Independent School District</t>
  </si>
  <si>
    <t>Rio Hondo Independent School District</t>
  </si>
  <si>
    <t>San Benito Consolidated Independent School District</t>
  </si>
  <si>
    <t>San Perlita Independent School District</t>
  </si>
  <si>
    <t>Santa Maria Independent School District</t>
  </si>
  <si>
    <t>Santa Rosa Independent School District</t>
  </si>
  <si>
    <t>Orleans Southwest Supervisory Union</t>
  </si>
  <si>
    <t>Albany School District</t>
  </si>
  <si>
    <t>Mineral Springs School District</t>
  </si>
  <si>
    <t>Carroll County School District</t>
  </si>
  <si>
    <t>Carrollton City School District</t>
  </si>
  <si>
    <t>Brownstown Central Community School Corporation</t>
  </si>
  <si>
    <t>Medora Community School Corporation</t>
  </si>
  <si>
    <t>Seymour Community Schools</t>
  </si>
  <si>
    <t>Crothersville Community Schools</t>
  </si>
  <si>
    <t>West Central Community School District</t>
  </si>
  <si>
    <t>Eudora Unified School District 491</t>
  </si>
  <si>
    <t>Lawrence Unified School District 497</t>
  </si>
  <si>
    <t>Allegan Public Schools</t>
  </si>
  <si>
    <t>Fennville Public Schools</t>
  </si>
  <si>
    <t>Ganges School District 4</t>
  </si>
  <si>
    <t>Hamilton Community Schools</t>
  </si>
  <si>
    <t>Hopkins Public Schools</t>
  </si>
  <si>
    <t>Ravenna Public Schools</t>
  </si>
  <si>
    <t>Saugatuck Public Schools</t>
  </si>
  <si>
    <t>Wayland Union Schools</t>
  </si>
  <si>
    <t>Alexander Central School District</t>
  </si>
  <si>
    <t>Windsor Central School District</t>
  </si>
  <si>
    <t>Binghamton Common School District</t>
  </si>
  <si>
    <t>Binghamton City School District</t>
  </si>
  <si>
    <t>Chenango Forks Central School District</t>
  </si>
  <si>
    <t>Chenango Valley Central School District</t>
  </si>
  <si>
    <t>Johnson City Central School District</t>
  </si>
  <si>
    <t>Le Roy Central School District</t>
  </si>
  <si>
    <t>Maine-Endwell Central School District</t>
  </si>
  <si>
    <t>Medina Central School District</t>
  </si>
  <si>
    <t>Susquehanna Valley Central School District</t>
  </si>
  <si>
    <t>Gaston County Schools</t>
  </si>
  <si>
    <t>Franklin Monroe Local School District</t>
  </si>
  <si>
    <t>Agra Public Schools</t>
  </si>
  <si>
    <t>Allen-Bowden Public School</t>
  </si>
  <si>
    <t>Bristow Public Schools</t>
  </si>
  <si>
    <t>Carney Public Schools</t>
  </si>
  <si>
    <t>Catoosa Public Schools</t>
  </si>
  <si>
    <t>Chandler Public Schools</t>
  </si>
  <si>
    <t>Davenport Public Schools</t>
  </si>
  <si>
    <t>Depew Public Schools</t>
  </si>
  <si>
    <t>Gypsy Public School</t>
  </si>
  <si>
    <t>Kellyville Public Schools</t>
  </si>
  <si>
    <t>Kiefer Public Schools</t>
  </si>
  <si>
    <t>Lone Star Public School</t>
  </si>
  <si>
    <t>Olive Public Schools</t>
  </si>
  <si>
    <t>Pretty Water Public School</t>
  </si>
  <si>
    <t>Sapulpa Public Schools</t>
  </si>
  <si>
    <t>Stroud Public Schools</t>
  </si>
  <si>
    <t>Wellston Public Schools</t>
  </si>
  <si>
    <t>White Rock Public School</t>
  </si>
  <si>
    <t>Blackhawk School District</t>
  </si>
  <si>
    <t>Cooper Independent School District</t>
  </si>
  <si>
    <t>Fannindel Independent School District</t>
  </si>
  <si>
    <t>Lyford Consolidated Independent School District</t>
  </si>
  <si>
    <t>Fort Atkinson School District</t>
  </si>
  <si>
    <t>Hortonville School District</t>
  </si>
  <si>
    <t>Jefferson School District</t>
  </si>
  <si>
    <t>Johnson Creek School District</t>
  </si>
  <si>
    <t>Kaukauna Area School District</t>
  </si>
  <si>
    <t>Lake Mills Area School District</t>
  </si>
  <si>
    <t>Little Chute Area School District</t>
  </si>
  <si>
    <t>Shiocton School District</t>
  </si>
  <si>
    <t>Emerson-Taylor-Bradley School District</t>
  </si>
  <si>
    <t>Ferndale Unified School District</t>
  </si>
  <si>
    <t>Mattole Unified School District</t>
  </si>
  <si>
    <t>Eureka City Unified School District</t>
  </si>
  <si>
    <t>Fortuna Elementary School District</t>
  </si>
  <si>
    <t>Arcata Elementary School District</t>
  </si>
  <si>
    <t>Northern Humboldt Union High School District</t>
  </si>
  <si>
    <t>Big Lagoon Union Elementary School District</t>
  </si>
  <si>
    <t>Blue Lake Union Elementary School District</t>
  </si>
  <si>
    <t>Bridgeville Elementary School District</t>
  </si>
  <si>
    <t>Cuddeback Union Elementary School District</t>
  </si>
  <si>
    <t>Cutten Elementary School District</t>
  </si>
  <si>
    <t>Fieldbrook Elementary School District</t>
  </si>
  <si>
    <t>Fortuna Union High School District</t>
  </si>
  <si>
    <t>Freshwater Elementary School District</t>
  </si>
  <si>
    <t>Garfield Elementary School District</t>
  </si>
  <si>
    <t>Green Point Elementary School District</t>
  </si>
  <si>
    <t>Hydesville Elementary School District</t>
  </si>
  <si>
    <t>Jacoby Creek Elementary School District</t>
  </si>
  <si>
    <t>Kneeland Elementary School District</t>
  </si>
  <si>
    <t>Loleta Union Elementary School District</t>
  </si>
  <si>
    <t>Maple Creek Elementary School District</t>
  </si>
  <si>
    <t>McKinleyville Union Elementary School District</t>
  </si>
  <si>
    <t>Orick Elementary School District</t>
  </si>
  <si>
    <t>Peninsula Union Elementary School District</t>
  </si>
  <si>
    <t>Rio Dell Elementary School District</t>
  </si>
  <si>
    <t>Scotia Union Elementary School District</t>
  </si>
  <si>
    <t>South Bay Union Elementary School District</t>
  </si>
  <si>
    <t>Trinidad Union Elementary School District</t>
  </si>
  <si>
    <t>Pueblo City School District 60</t>
  </si>
  <si>
    <t>Pueblo County School District 70</t>
  </si>
  <si>
    <t>St. Anne Consolidated Community School District 256</t>
  </si>
  <si>
    <t>Durant Community School District</t>
  </si>
  <si>
    <t>H-L-V Community School District</t>
  </si>
  <si>
    <t>Baldwin City Unified School District 348</t>
  </si>
  <si>
    <t>School Administrative District 49</t>
  </si>
  <si>
    <t>Beaver Island Community School</t>
  </si>
  <si>
    <t>Ada-Borup Public School District</t>
  </si>
  <si>
    <t>Round Lake-Brewster Public Schools</t>
  </si>
  <si>
    <t>Badger Public School District</t>
  </si>
  <si>
    <t>International Falls School District</t>
  </si>
  <si>
    <t>Lake of the Woods School District</t>
  </si>
  <si>
    <t>Lancaster Public School District</t>
  </si>
  <si>
    <t>Littlefork-Big Falls School District</t>
  </si>
  <si>
    <t>Roseau Public School District</t>
  </si>
  <si>
    <t>South Koochiching School District</t>
  </si>
  <si>
    <t>Warroad Public School District</t>
  </si>
  <si>
    <t>Kittson Central School District</t>
  </si>
  <si>
    <t>Fairbury Public Schools</t>
  </si>
  <si>
    <t>Whitney Point Central School District</t>
  </si>
  <si>
    <t>LaMoure Public School District 8</t>
  </si>
  <si>
    <t>Wishek Public School District 19</t>
  </si>
  <si>
    <t>Braggs Public Schools</t>
  </si>
  <si>
    <t>Norman Public Schools</t>
  </si>
  <si>
    <t>Southmoreland School District</t>
  </si>
  <si>
    <t>Sevier County School District</t>
  </si>
  <si>
    <t>Chisum Independent School District</t>
  </si>
  <si>
    <t>Bonham Independent School District</t>
  </si>
  <si>
    <t>Dodd City Independent School District</t>
  </si>
  <si>
    <t>Ector Independent School District</t>
  </si>
  <si>
    <t>Honey Grove Independent School District</t>
  </si>
  <si>
    <t>North Hopkins Independent School District</t>
  </si>
  <si>
    <t>North Lamar Independent School District</t>
  </si>
  <si>
    <t>Paris Independent School District</t>
  </si>
  <si>
    <t>Saltillo Independent School District</t>
  </si>
  <si>
    <t>Sam Rayburn Independent School District</t>
  </si>
  <si>
    <t>Savoy Independent School District</t>
  </si>
  <si>
    <t>Sulphur Springs Independent School District</t>
  </si>
  <si>
    <t>Brinnon School District</t>
  </si>
  <si>
    <t>Chimacum School District</t>
  </si>
  <si>
    <t>Queets-Clearwater School District</t>
  </si>
  <si>
    <t>Grapeview School District</t>
  </si>
  <si>
    <t>Hood Canal School District</t>
  </si>
  <si>
    <t>North Mason School District</t>
  </si>
  <si>
    <t>Pioneer School District</t>
  </si>
  <si>
    <t>Port Townsend School District</t>
  </si>
  <si>
    <t>Quilcene School District</t>
  </si>
  <si>
    <t>Southside School District</t>
  </si>
  <si>
    <t>Appleton Area School District</t>
  </si>
  <si>
    <t>Chilton School District</t>
  </si>
  <si>
    <t>Royall School District</t>
  </si>
  <si>
    <t>Hilbert School District</t>
  </si>
  <si>
    <t>Kimberly Area School District</t>
  </si>
  <si>
    <t>Seymour Community School District</t>
  </si>
  <si>
    <t>Stockbridge School District</t>
  </si>
  <si>
    <t>Cullman City School District</t>
  </si>
  <si>
    <t>Cullman County School District</t>
  </si>
  <si>
    <t>Alachua County School District</t>
  </si>
  <si>
    <t>Pasco County School District</t>
  </si>
  <si>
    <t>Bibb County School District</t>
  </si>
  <si>
    <t>St. Anne Community High School District 302</t>
  </si>
  <si>
    <t>Brown County County School Corporation</t>
  </si>
  <si>
    <t>Eminence Community School Corporation</t>
  </si>
  <si>
    <t>Greencastle Community School Corporation</t>
  </si>
  <si>
    <t>Monroe-Gregg School District</t>
  </si>
  <si>
    <t>Wawasee Community School Corporation</t>
  </si>
  <si>
    <t>Martinsville Schools Metropolitan School District</t>
  </si>
  <si>
    <t>Mooresville Consolidated School Corporation</t>
  </si>
  <si>
    <t>North Putnam Community Schools</t>
  </si>
  <si>
    <t>South Putnam Community Schools</t>
  </si>
  <si>
    <t>Warsaw Community Schools</t>
  </si>
  <si>
    <t>Rawlins County Unified School District 105</t>
  </si>
  <si>
    <t>Brewster Unified School District 314</t>
  </si>
  <si>
    <t>Cheylin Unified School District 103</t>
  </si>
  <si>
    <t>Colby Public Schools Unified School District 315</t>
  </si>
  <si>
    <t>Goodland Unified School District 352</t>
  </si>
  <si>
    <t>Oberlin Unified School District 294</t>
  </si>
  <si>
    <t>St. Francis Community Schools Unified School District 297</t>
  </si>
  <si>
    <t>Boyne Falls Public School District</t>
  </si>
  <si>
    <t>Charlevoix Public Schools</t>
  </si>
  <si>
    <t>Mona Shores Public School District</t>
  </si>
  <si>
    <t>Muskegon City School District</t>
  </si>
  <si>
    <t>Muskegon Heights School District</t>
  </si>
  <si>
    <t>North Muskegon Public Schools</t>
  </si>
  <si>
    <t>Oakridge Public Schools</t>
  </si>
  <si>
    <t>Orchard View Schools</t>
  </si>
  <si>
    <t>Reeths-Puffer Schools</t>
  </si>
  <si>
    <t>Whitehall School District</t>
  </si>
  <si>
    <t>Westbrook-Walnut Grove Schools</t>
  </si>
  <si>
    <t>Norman County West School District</t>
  </si>
  <si>
    <t>Lauderdale County School District</t>
  </si>
  <si>
    <t>Meridian Public School District</t>
  </si>
  <si>
    <t>Holliday C-2 School District</t>
  </si>
  <si>
    <t>Madison C-3 School District</t>
  </si>
  <si>
    <t>Moberly School District</t>
  </si>
  <si>
    <t>Northeast Randolph County R-IV School District</t>
  </si>
  <si>
    <t>Renick R-V School District</t>
  </si>
  <si>
    <t>Shelby County R-IV School District</t>
  </si>
  <si>
    <t>Westran R-I School District</t>
  </si>
  <si>
    <t>Thayer Central Community Schools</t>
  </si>
  <si>
    <t>Dorchester Public Schools</t>
  </si>
  <si>
    <t>Broadalbin-Perth Central School District</t>
  </si>
  <si>
    <t>AuSable Valley Central School District</t>
  </si>
  <si>
    <t>Poland Central School District</t>
  </si>
  <si>
    <t>New Hanover County Schools</t>
  </si>
  <si>
    <t>East Clinton Local School District</t>
  </si>
  <si>
    <t>Belle Vernon Area School District</t>
  </si>
  <si>
    <t>Milton Area School District</t>
  </si>
  <si>
    <t>Fairfield County School District</t>
  </si>
  <si>
    <t>Newberry County School District</t>
  </si>
  <si>
    <t>Saluda County School District</t>
  </si>
  <si>
    <t>Como-Pickton Consolidated Independent School District</t>
  </si>
  <si>
    <t>Terrell Independent School District</t>
  </si>
  <si>
    <t>Lamoille North Supervisory Union</t>
  </si>
  <si>
    <t>Lamoille South Supervisory Union</t>
  </si>
  <si>
    <t>Chetek-Weyerhaeuser Area School District</t>
  </si>
  <si>
    <t>Baldwin-Woodville Area School District</t>
  </si>
  <si>
    <t>St. Croix Central School District</t>
  </si>
  <si>
    <t>New Richmond School District</t>
  </si>
  <si>
    <t>Charlotte County School District</t>
  </si>
  <si>
    <t>Southwestern Community Unit School District 9</t>
  </si>
  <si>
    <t>Waverly-Shell Rock Community School District</t>
  </si>
  <si>
    <t>Norman County East School District</t>
  </si>
  <si>
    <t>Bagley Public School District</t>
  </si>
  <si>
    <t>Mahnomen Public School District</t>
  </si>
  <si>
    <t>Canton R-V School District</t>
  </si>
  <si>
    <t>Ralls County R-II School District</t>
  </si>
  <si>
    <t>Wilber-Clatonia Public Schools</t>
  </si>
  <si>
    <t>Otego-Unadilla Central School District</t>
  </si>
  <si>
    <t>Fort Ransom Public School District 6</t>
  </si>
  <si>
    <t>Litchville-Marion Public School District 46</t>
  </si>
  <si>
    <t>Ashley Public School District 9</t>
  </si>
  <si>
    <t>Lisbon Public School District 19</t>
  </si>
  <si>
    <t>Valley City Public School District 2</t>
  </si>
  <si>
    <t>Drumright Public Schools</t>
  </si>
  <si>
    <t>Meeker Public Schools</t>
  </si>
  <si>
    <t>Sioux Falls School District 49-5</t>
  </si>
  <si>
    <t>Medina Valley Independent School District</t>
  </si>
  <si>
    <t>Maxwell AFB School District</t>
  </si>
  <si>
    <t>Pike Road City School District</t>
  </si>
  <si>
    <t>Montgomery County School District</t>
  </si>
  <si>
    <t>Benson Unified School District</t>
  </si>
  <si>
    <t>Apache Elementary District</t>
  </si>
  <si>
    <t>Ash Creek Elementary District</t>
  </si>
  <si>
    <t>Bisbee Unified District</t>
  </si>
  <si>
    <t>Bowie Unified District</t>
  </si>
  <si>
    <t>Sierra Vista Unified District</t>
  </si>
  <si>
    <t>Cochise Elementary District</t>
  </si>
  <si>
    <t>Double Adobe Elementary District</t>
  </si>
  <si>
    <t>Douglas Unified District</t>
  </si>
  <si>
    <t>Elfrida Elementary District</t>
  </si>
  <si>
    <t>Fort Huachuca Accommodation District</t>
  </si>
  <si>
    <t>McNeal Elementary District</t>
  </si>
  <si>
    <t>Naco Elementary District</t>
  </si>
  <si>
    <t>Nogales Unified District</t>
  </si>
  <si>
    <t>Palominas Elementary District</t>
  </si>
  <si>
    <t>Patagonia Elementary District</t>
  </si>
  <si>
    <t>Patagonia Union High School District</t>
  </si>
  <si>
    <t>Pearce Elementary District</t>
  </si>
  <si>
    <t>Pomerene Elementary District</t>
  </si>
  <si>
    <t>Rucker Elementary District</t>
  </si>
  <si>
    <t>San Simon Unified District</t>
  </si>
  <si>
    <t>Santa Cruz Elementary District</t>
  </si>
  <si>
    <t>Santa Cruz Valley Unified District</t>
  </si>
  <si>
    <t>Sonoita Elementary District</t>
  </si>
  <si>
    <t>St. David Unified District</t>
  </si>
  <si>
    <t>Tombstone Unified District</t>
  </si>
  <si>
    <t>Valley Union High School District</t>
  </si>
  <si>
    <t>Willcox Unified District</t>
  </si>
  <si>
    <t>Bourbonnais School District 53</t>
  </si>
  <si>
    <t>Bradley School District 61</t>
  </si>
  <si>
    <t>Bradley-Bourbonnais Consolidated High School District 307</t>
  </si>
  <si>
    <t>Grant Park Community Unit School District 6</t>
  </si>
  <si>
    <t>Herscher Community Unit School District 2</t>
  </si>
  <si>
    <t>Kankakee School District 111</t>
  </si>
  <si>
    <t>Momence Community Unit School District 1</t>
  </si>
  <si>
    <t>St. George Community Consolidated School District 258</t>
  </si>
  <si>
    <t>Southwest Allen County Metropolitan School District</t>
  </si>
  <si>
    <t>Baugo Community Schools</t>
  </si>
  <si>
    <t>Clay Community Schools</t>
  </si>
  <si>
    <t>East Allen County Schools</t>
  </si>
  <si>
    <t>Elkhart Community Schools</t>
  </si>
  <si>
    <t>Fairfield Community Schools</t>
  </si>
  <si>
    <t>Fort Wayne Community Schools</t>
  </si>
  <si>
    <t>Goshen Community Schools</t>
  </si>
  <si>
    <t>Middlebury Community Schools</t>
  </si>
  <si>
    <t>Northwest Allen County Schools</t>
  </si>
  <si>
    <t>Wa-Nee Community Schools</t>
  </si>
  <si>
    <t>Kingsley-Pierson Community School District</t>
  </si>
  <si>
    <t>Southeast Webster-Grand Community School District</t>
  </si>
  <si>
    <t>School Administrative District 46</t>
  </si>
  <si>
    <t>Boyne City Public Schools</t>
  </si>
  <si>
    <t>Byron Area Schools</t>
  </si>
  <si>
    <t>Ellsworth Public School District</t>
  </si>
  <si>
    <t>Paris R-II School District</t>
  </si>
  <si>
    <t>North Shelby School District</t>
  </si>
  <si>
    <t>Tri County Public Schools</t>
  </si>
  <si>
    <t>Gloversville City School District</t>
  </si>
  <si>
    <t>Indian Lake Central School District</t>
  </si>
  <si>
    <t>Inlet Common School District</t>
  </si>
  <si>
    <t>Lake Pleasant Central School District</t>
  </si>
  <si>
    <t>Long Lake Central School District</t>
  </si>
  <si>
    <t>Mayfield Central School District</t>
  </si>
  <si>
    <t>Northville Central School District</t>
  </si>
  <si>
    <t>Piseco Common School District</t>
  </si>
  <si>
    <t>Raquette Lake Union Free School District</t>
  </si>
  <si>
    <t>Wells Central School District</t>
  </si>
  <si>
    <t>Wheelerville Union Free School District</t>
  </si>
  <si>
    <t>Asheboro City Schools</t>
  </si>
  <si>
    <t>Randolph County Schools</t>
  </si>
  <si>
    <t>Northwestern Local School District</t>
  </si>
  <si>
    <t>Roff Public Schools</t>
  </si>
  <si>
    <t>Kiski Area School District</t>
  </si>
  <si>
    <t>Abbeville County School District</t>
  </si>
  <si>
    <t>Laurens School District 55</t>
  </si>
  <si>
    <t>Laurens School District 56</t>
  </si>
  <si>
    <t>Crandall Independent School District</t>
  </si>
  <si>
    <t>Forney Independent School District</t>
  </si>
  <si>
    <t>Kaufman Independent School District</t>
  </si>
  <si>
    <t>Prairiland Independent School District</t>
  </si>
  <si>
    <t>Scurry-Rosser Independent School District</t>
  </si>
  <si>
    <t>Mount Pleasant School District</t>
  </si>
  <si>
    <t>Brillion School District</t>
  </si>
  <si>
    <t>Sublette County School District 9</t>
  </si>
  <si>
    <t>Uinta County School District 1</t>
  </si>
  <si>
    <t>Lincoln County School District 1</t>
  </si>
  <si>
    <t>Lincoln County School District 2</t>
  </si>
  <si>
    <t>Uinta County School District 6</t>
  </si>
  <si>
    <t>Uinta County School District 4</t>
  </si>
  <si>
    <t>Sublette County School District 1</t>
  </si>
  <si>
    <t>Lumpkin County School District</t>
  </si>
  <si>
    <t>Towns County School District</t>
  </si>
  <si>
    <t>Union County School District</t>
  </si>
  <si>
    <t>White County School District</t>
  </si>
  <si>
    <t>Bluford Unit School District 318</t>
  </si>
  <si>
    <t>Spring Garden Community Consolidated School District 178</t>
  </si>
  <si>
    <t>Woodlawn Unit District 209</t>
  </si>
  <si>
    <t>Opdyke-Belle Rive Community Consolidated School District 5</t>
  </si>
  <si>
    <t>Bethel School District 82</t>
  </si>
  <si>
    <t>Farrington Community Consolidated School District 99</t>
  </si>
  <si>
    <t>Field Community Consolidated School District 3</t>
  </si>
  <si>
    <t>Grand Prairie Community Consolidated School District 6</t>
  </si>
  <si>
    <t>Manteno Community Unit School District 5</t>
  </si>
  <si>
    <t>McClellan Community Consolidated School District 12</t>
  </si>
  <si>
    <t>Mount Vernon School District 80</t>
  </si>
  <si>
    <t>Mount Vernon Township High School District 201</t>
  </si>
  <si>
    <t>Pembroke Consolidated Community School District 259</t>
  </si>
  <si>
    <t>Rome Community Consolidated School District 2</t>
  </si>
  <si>
    <t>Summersville School District 79</t>
  </si>
  <si>
    <t>Waltonville Community Unit School District 1</t>
  </si>
  <si>
    <t>GMG Community School District</t>
  </si>
  <si>
    <t>Indian Island</t>
  </si>
  <si>
    <t>Seboeis Plantation</t>
  </si>
  <si>
    <t>Lowell</t>
  </si>
  <si>
    <t>Bangor</t>
  </si>
  <si>
    <t>Brewer</t>
  </si>
  <si>
    <t>Carroll Plantation</t>
  </si>
  <si>
    <t>Drew Plantation</t>
  </si>
  <si>
    <t>East Millinocket</t>
  </si>
  <si>
    <t>Glenburn</t>
  </si>
  <si>
    <t>Greenbush</t>
  </si>
  <si>
    <t>Hermon</t>
  </si>
  <si>
    <t>Lakeville</t>
  </si>
  <si>
    <t>Medway</t>
  </si>
  <si>
    <t>Milford</t>
  </si>
  <si>
    <t>Millinocket</t>
  </si>
  <si>
    <t>Orrington</t>
  </si>
  <si>
    <t>School Administrative District 23</t>
  </si>
  <si>
    <t>School Administrative District 30</t>
  </si>
  <si>
    <t>School Administrative District 31</t>
  </si>
  <si>
    <t>Veazie</t>
  </si>
  <si>
    <t>Woodville</t>
  </si>
  <si>
    <t>School Administrative District 64</t>
  </si>
  <si>
    <t>School Administrative District 63</t>
  </si>
  <si>
    <t>School Administrative District 67</t>
  </si>
  <si>
    <t>Regional School Unit 26</t>
  </si>
  <si>
    <t>Regional School Unit 34</t>
  </si>
  <si>
    <t>Burlington Public Schools</t>
  </si>
  <si>
    <t>Penobscot Unorganized Territory</t>
  </si>
  <si>
    <t>Greenville Public Schools</t>
  </si>
  <si>
    <t>Shepherd Public School District</t>
  </si>
  <si>
    <t>Crete Public Schools</t>
  </si>
  <si>
    <t>Hastings Public Schools</t>
  </si>
  <si>
    <t>Gadsden Independent Schools</t>
  </si>
  <si>
    <t>Johnstown City School District</t>
  </si>
  <si>
    <t>Oneonta City School District</t>
  </si>
  <si>
    <t>Central Valley Public School District 3</t>
  </si>
  <si>
    <t>Orrville City School District</t>
  </si>
  <si>
    <t>West Muskingum Local School District</t>
  </si>
  <si>
    <t>Chippewa Local School District</t>
  </si>
  <si>
    <t>Dalton Local School District</t>
  </si>
  <si>
    <t>Norwayne Local School District</t>
  </si>
  <si>
    <t>Rittman Exempted Village School District</t>
  </si>
  <si>
    <t>Wooster City School District</t>
  </si>
  <si>
    <t>Fort Gibson Public Schools</t>
  </si>
  <si>
    <t>Oilton Public Schools</t>
  </si>
  <si>
    <t>Stonewall Public Schools</t>
  </si>
  <si>
    <t>Cove School District 15</t>
  </si>
  <si>
    <t>Elgin School District 23</t>
  </si>
  <si>
    <t>Imbler School District 11</t>
  </si>
  <si>
    <t>La Grande School District 1</t>
  </si>
  <si>
    <t>Union School District 5</t>
  </si>
  <si>
    <t>Orange Southwest Unified School District</t>
  </si>
  <si>
    <t>Southeastern Community Unit School District 337</t>
  </si>
  <si>
    <t>Coon Rapids-Bayard Community School District</t>
  </si>
  <si>
    <t>Breitung Township Schools</t>
  </si>
  <si>
    <t>Iron Mountain Public Schools</t>
  </si>
  <si>
    <t>North Dickinson County Schools</t>
  </si>
  <si>
    <t>Union City Community Schools</t>
  </si>
  <si>
    <t>Friend Public Schools</t>
  </si>
  <si>
    <t>Kenesaw Public Schools</t>
  </si>
  <si>
    <t>Moriarty Municipal Schools</t>
  </si>
  <si>
    <t>South Jefferson Central School District</t>
  </si>
  <si>
    <t>Alexandria Central School District</t>
  </si>
  <si>
    <t>Beaver River Central School District</t>
  </si>
  <si>
    <t>Belleville Henderson Central School District</t>
  </si>
  <si>
    <t>Carthage Central School District</t>
  </si>
  <si>
    <t>Thousand Islands Central School District</t>
  </si>
  <si>
    <t>Frankfort-Schuyler Central School District</t>
  </si>
  <si>
    <t>General Brown Central School District</t>
  </si>
  <si>
    <t>Herkimer Central School District</t>
  </si>
  <si>
    <t>Sackets Harbor Central School District</t>
  </si>
  <si>
    <t>Indian River Central School District</t>
  </si>
  <si>
    <t>La Fargeville Central School District</t>
  </si>
  <si>
    <t>Little Falls City School District</t>
  </si>
  <si>
    <t>Lowville Academy and Central School District</t>
  </si>
  <si>
    <t>Lyme Central School District</t>
  </si>
  <si>
    <t>South Lewis Central School District</t>
  </si>
  <si>
    <t>Watertown City School District</t>
  </si>
  <si>
    <t>Zanesville City School District</t>
  </si>
  <si>
    <t>Alexander Local School District</t>
  </si>
  <si>
    <t>Maysville Local School District</t>
  </si>
  <si>
    <t>Triway Local School District</t>
  </si>
  <si>
    <t>Moody Independent School District</t>
  </si>
  <si>
    <t>LaCrosse School District</t>
  </si>
  <si>
    <t>Tekoa School District</t>
  </si>
  <si>
    <t>Natrona County School District 1</t>
  </si>
  <si>
    <t>Schuyler-Industry Community Unit School District 5</t>
  </si>
  <si>
    <t>Dubuque Community School District</t>
  </si>
  <si>
    <t>Fremont-Mills Community School District</t>
  </si>
  <si>
    <t>Glenwood Community School District</t>
  </si>
  <si>
    <t>Hamburg Community School District</t>
  </si>
  <si>
    <t>East Mills Community School District</t>
  </si>
  <si>
    <t>Shenandoah Community School District</t>
  </si>
  <si>
    <t>Sidney Community School District</t>
  </si>
  <si>
    <t>South Page Community School District</t>
  </si>
  <si>
    <t>Triplains Unified School District 275</t>
  </si>
  <si>
    <t>Auburn-Washburn Unified School District 437</t>
  </si>
  <si>
    <t>Norton Community Schools Unified School District 211</t>
  </si>
  <si>
    <t>Silver Lake Unified School District 372</t>
  </si>
  <si>
    <t>Shawnee Heights Unified School District 450</t>
  </si>
  <si>
    <t>Topeka Public Schools Unified School District 501</t>
  </si>
  <si>
    <t>Swanville Public School District</t>
  </si>
  <si>
    <t>Adams Central Public Schools</t>
  </si>
  <si>
    <t>Dolgeville Central School District</t>
  </si>
  <si>
    <t>Copenhagen Central School District</t>
  </si>
  <si>
    <t>Van Hornesville-Owen D. Young Central School District</t>
  </si>
  <si>
    <t>West Canada Valley Central School District</t>
  </si>
  <si>
    <t>Botkins Local School District</t>
  </si>
  <si>
    <t>Geary Public Schools</t>
  </si>
  <si>
    <t>Brownsville Area School District</t>
  </si>
  <si>
    <t>Chester County School District</t>
  </si>
  <si>
    <t>Lubbock-Cooper Independent School District</t>
  </si>
  <si>
    <t>Frenship Independent School District</t>
  </si>
  <si>
    <t>Idalou Independent School District</t>
  </si>
  <si>
    <t>Lubbock Independent School District</t>
  </si>
  <si>
    <t>Miller Grove Independent School District</t>
  </si>
  <si>
    <t>New Deal Independent School District</t>
  </si>
  <si>
    <t>Roosevelt Independent School District</t>
  </si>
  <si>
    <t>Shallowater Independent School District</t>
  </si>
  <si>
    <t>Bennington Rutland Supervisory Union</t>
  </si>
  <si>
    <t>Asotin-Anatone School District</t>
  </si>
  <si>
    <t>Centralia School District</t>
  </si>
  <si>
    <t>Clarkston School District</t>
  </si>
  <si>
    <t>Colfax School District</t>
  </si>
  <si>
    <t>Colton School District</t>
  </si>
  <si>
    <t>Endicott School District</t>
  </si>
  <si>
    <t>Lamont School District</t>
  </si>
  <si>
    <t>Oakesdale School District</t>
  </si>
  <si>
    <t>Palouse School District</t>
  </si>
  <si>
    <t>Pomeroy School District</t>
  </si>
  <si>
    <t>Pullman School District</t>
  </si>
  <si>
    <t>Rosalia School District</t>
  </si>
  <si>
    <t>St. John School District</t>
  </si>
  <si>
    <t>Steptoe School District</t>
  </si>
  <si>
    <t>Harrison County School District</t>
  </si>
  <si>
    <t>Solon Springs School District</t>
  </si>
  <si>
    <t>Sparta Area School District</t>
  </si>
  <si>
    <t>Superior School District</t>
  </si>
  <si>
    <t>Tomah Area School District</t>
  </si>
  <si>
    <t>North Fayette Valley Community School District</t>
  </si>
  <si>
    <t>Bennett Community School District</t>
  </si>
  <si>
    <t>Highland Community School District</t>
  </si>
  <si>
    <t>Iowa Valley Community School District</t>
  </si>
  <si>
    <t>Wapello Community School District</t>
  </si>
  <si>
    <t>West Branch Community School District</t>
  </si>
  <si>
    <t>Western Dubuque Community School District</t>
  </si>
  <si>
    <t>Williamsburg Community School District</t>
  </si>
  <si>
    <t>Derby Unified School District 260</t>
  </si>
  <si>
    <t>Goddard Unified School District 265</t>
  </si>
  <si>
    <t>Haysville Unified School District 261</t>
  </si>
  <si>
    <t>Maize Unified School District 266</t>
  </si>
  <si>
    <t>Oakley Unified School District 274</t>
  </si>
  <si>
    <t>Seaman Unified School District 345</t>
  </si>
  <si>
    <t>Valley Center Public Schools Unified School District 262</t>
  </si>
  <si>
    <t>Wichita Unified School District 259</t>
  </si>
  <si>
    <t>Holton Public Schools</t>
  </si>
  <si>
    <t>Lewis County C-1 School District</t>
  </si>
  <si>
    <t>Dundy County Stratton Public Schools</t>
  </si>
  <si>
    <t>Churchill County School District</t>
  </si>
  <si>
    <t>Esmeralda County School District</t>
  </si>
  <si>
    <t>Eureka County School District</t>
  </si>
  <si>
    <t>Humboldt County School District</t>
  </si>
  <si>
    <t>Lander County School District</t>
  </si>
  <si>
    <t>Mineral County School District</t>
  </si>
  <si>
    <t>Nye County School District</t>
  </si>
  <si>
    <t>Pershing County School District</t>
  </si>
  <si>
    <t>White Pine County School District</t>
  </si>
  <si>
    <t>Albert Gallatin Area School District</t>
  </si>
  <si>
    <t>Connellsville Area School District</t>
  </si>
  <si>
    <t>Frazier School District</t>
  </si>
  <si>
    <t>Laurel Highlands School District</t>
  </si>
  <si>
    <t>Line Mountain School District</t>
  </si>
  <si>
    <t>Mount Carmel Area School District</t>
  </si>
  <si>
    <t>Shamokin Area School District</t>
  </si>
  <si>
    <t>Shikellamy School District</t>
  </si>
  <si>
    <t>Uniontown Area School District</t>
  </si>
  <si>
    <t>Gayville-Volin School District 63-1</t>
  </si>
  <si>
    <t>Slaton Independent School District</t>
  </si>
  <si>
    <t>Batesville School District</t>
  </si>
  <si>
    <t>Star City School District</t>
  </si>
  <si>
    <t>Cedar Ridge School District</t>
  </si>
  <si>
    <t>Cabot Public Schools</t>
  </si>
  <si>
    <t>England School District</t>
  </si>
  <si>
    <t>Heber Springs School District</t>
  </si>
  <si>
    <t>Lonoke School District</t>
  </si>
  <si>
    <t>Stuttgart School District</t>
  </si>
  <si>
    <t>Woodlawn School District</t>
  </si>
  <si>
    <t>Bay County School District</t>
  </si>
  <si>
    <t>Leon County School District</t>
  </si>
  <si>
    <t>Clarke County School District</t>
  </si>
  <si>
    <t>Nezperce Joint School District 302</t>
  </si>
  <si>
    <t>Essex Community School District</t>
  </si>
  <si>
    <t>West Fork Community School District</t>
  </si>
  <si>
    <t>Regional School Unit 02</t>
  </si>
  <si>
    <t>Worcester County Public Schools</t>
  </si>
  <si>
    <t>Beal City Public Schools</t>
  </si>
  <si>
    <t>Brimley Area Schools</t>
  </si>
  <si>
    <t>DeTour Area Schools</t>
  </si>
  <si>
    <t>Mount Pleasant City School District</t>
  </si>
  <si>
    <t>Norway-Vulcan Area Schools</t>
  </si>
  <si>
    <t>Sault Ste. Marie Area Schools</t>
  </si>
  <si>
    <t>Whitefish Township Schools</t>
  </si>
  <si>
    <t>Tracy Area Public School District</t>
  </si>
  <si>
    <t>Blackduck Public School District</t>
  </si>
  <si>
    <t>Kelliher Public School District</t>
  </si>
  <si>
    <t>Red Lake Public School District</t>
  </si>
  <si>
    <t>Diller-Odell Public Schools</t>
  </si>
  <si>
    <t>Schenevus Central School District</t>
  </si>
  <si>
    <t>Cooperstown Central School District</t>
  </si>
  <si>
    <t>Edmeston Central School District</t>
  </si>
  <si>
    <t>Laurens Central School District</t>
  </si>
  <si>
    <t>Milford Central School District</t>
  </si>
  <si>
    <t>Morris Central School District</t>
  </si>
  <si>
    <t>Pine Valley Central School District (South Dayton)</t>
  </si>
  <si>
    <t>Richfield Springs Central School District</t>
  </si>
  <si>
    <t>Ticonderoga Central School District</t>
  </si>
  <si>
    <t>Worcester Central School District</t>
  </si>
  <si>
    <t>Hatton Public School District 7</t>
  </si>
  <si>
    <t>Nelsonville-York City School District</t>
  </si>
  <si>
    <t>Tri-Valley Local School District</t>
  </si>
  <si>
    <t>Prague Public Schools</t>
  </si>
  <si>
    <t>Beaufort Marine Corps Air Station School District</t>
  </si>
  <si>
    <t>Beaufort County School District</t>
  </si>
  <si>
    <t>Jasper County School District</t>
  </si>
  <si>
    <t>Big Sandy Independent School District</t>
  </si>
  <si>
    <t>Bridge City Independent School District</t>
  </si>
  <si>
    <t>Buna Independent School District</t>
  </si>
  <si>
    <t>Burkeville Independent School District</t>
  </si>
  <si>
    <t>Lumberton Independent School District</t>
  </si>
  <si>
    <t>Chester Independent School District</t>
  </si>
  <si>
    <t>Colmesneil Independent School District</t>
  </si>
  <si>
    <t>Corrigan-Camden Independent School District</t>
  </si>
  <si>
    <t>Deweyville Independent School District</t>
  </si>
  <si>
    <t>Evadale Independent School District</t>
  </si>
  <si>
    <t>Goodrich Independent School District</t>
  </si>
  <si>
    <t>Jasper Independent School District</t>
  </si>
  <si>
    <t>Kirbyville Consolidated Independent School District</t>
  </si>
  <si>
    <t>Kountze Independent School District</t>
  </si>
  <si>
    <t>Leggett Independent School District</t>
  </si>
  <si>
    <t>Little Cypress-Mauriceville Consolidated Independent School District</t>
  </si>
  <si>
    <t>Livingston Independent School District</t>
  </si>
  <si>
    <t>Longview Independent School District</t>
  </si>
  <si>
    <t>Newton Independent School District</t>
  </si>
  <si>
    <t>Onalaska Independent School District</t>
  </si>
  <si>
    <t>Orangefield Independent School District</t>
  </si>
  <si>
    <t>Pine Tree Independent School District</t>
  </si>
  <si>
    <t>Sabine Independent School District</t>
  </si>
  <si>
    <t>Silsbee Independent School District</t>
  </si>
  <si>
    <t>Spring Hill Independent School District</t>
  </si>
  <si>
    <t>Spurger Independent School District</t>
  </si>
  <si>
    <t>Vidor Independent School District</t>
  </si>
  <si>
    <t>Warren Independent School District</t>
  </si>
  <si>
    <t>West Hardin County Consolidated Independent School District</t>
  </si>
  <si>
    <t>West Orange-Cove Consolidated Independent School District</t>
  </si>
  <si>
    <t>White Oak Independent School District</t>
  </si>
  <si>
    <t>Woodville Independent School District</t>
  </si>
  <si>
    <t>Harrisonburg City Public Schools</t>
  </si>
  <si>
    <t>Adna School District</t>
  </si>
  <si>
    <t>Boistfort School District</t>
  </si>
  <si>
    <t>Chehalis School District</t>
  </si>
  <si>
    <t>Evaline School District</t>
  </si>
  <si>
    <t>Mill A School District</t>
  </si>
  <si>
    <t>Morton School District</t>
  </si>
  <si>
    <t>Mossyrock School District</t>
  </si>
  <si>
    <t>Napavine School District</t>
  </si>
  <si>
    <t>Pe Ell School District</t>
  </si>
  <si>
    <t>Skamania School District</t>
  </si>
  <si>
    <t>Stevenson-Carson School District</t>
  </si>
  <si>
    <t>Toledo School District</t>
  </si>
  <si>
    <t>Wahkiakum School District</t>
  </si>
  <si>
    <t>White Pass School District</t>
  </si>
  <si>
    <t>Winlock School District</t>
  </si>
  <si>
    <t>Altoona School District</t>
  </si>
  <si>
    <t>Fall Creek School District</t>
  </si>
  <si>
    <t>DeWitt School District</t>
  </si>
  <si>
    <t>Midland School District</t>
  </si>
  <si>
    <t>Cleveland County School District</t>
  </si>
  <si>
    <t>Indian River County School District</t>
  </si>
  <si>
    <t>Nineveh-Hensley-Jackson United School Corporation</t>
  </si>
  <si>
    <t>Fort Dodge Community School District</t>
  </si>
  <si>
    <t>Washington Community School District</t>
  </si>
  <si>
    <t>Regional School Unit 78</t>
  </si>
  <si>
    <t>Rudyard Area Schools</t>
  </si>
  <si>
    <t>Newburg R-II School District</t>
  </si>
  <si>
    <t>Phelps County R-III School District</t>
  </si>
  <si>
    <t>Oppenheim-Ephratah-St. Johnsville Central School District</t>
  </si>
  <si>
    <t>East Muskingum Local School District</t>
  </si>
  <si>
    <t>Sumter County Consolidated School District</t>
  </si>
  <si>
    <t>Sulphur Bluff Independent School District</t>
  </si>
  <si>
    <t>Blevins School District</t>
  </si>
  <si>
    <t>Sugar-Salem Joint School District 322</t>
  </si>
  <si>
    <t>Norris City-Omaha-Enfield Community Unit School District 3</t>
  </si>
  <si>
    <t>Brussels Community Unit School District 42</t>
  </si>
  <si>
    <t>West Central Community Unit School District 235</t>
  </si>
  <si>
    <t>Illini West High School District 307</t>
  </si>
  <si>
    <t>Carthage Elementary School District 317</t>
  </si>
  <si>
    <t>Dallas Elementary School District 327</t>
  </si>
  <si>
    <t>Scott-Morgan Consolidated Unit School District 2</t>
  </si>
  <si>
    <t>Carmi-White County Community Unit School District 5</t>
  </si>
  <si>
    <t>North Wayne Community Unit School District 200</t>
  </si>
  <si>
    <t>Hamilton County Community Unit School District 10</t>
  </si>
  <si>
    <t>Edwards County Community Unit School District 1</t>
  </si>
  <si>
    <t>Fairfield Public School District 112</t>
  </si>
  <si>
    <t>Geff Community Consolidated School District 14</t>
  </si>
  <si>
    <t>Grayville Community Unit School District 1</t>
  </si>
  <si>
    <t>Griggsville-Perry Community Unit School District 4</t>
  </si>
  <si>
    <t>Hamilton Community Consolidated School District 328</t>
  </si>
  <si>
    <t>Hardin County Community Unit School District 1</t>
  </si>
  <si>
    <t>Jasper Community Consolidated School District 17</t>
  </si>
  <si>
    <t>Jersey Community Unit School District 100</t>
  </si>
  <si>
    <t>Fairfield Community High School District 225</t>
  </si>
  <si>
    <t>Brown County Community Unit School District 1</t>
  </si>
  <si>
    <t>Nauvoo-Colusa Community Unit School District 325</t>
  </si>
  <si>
    <t>New Hope Community Consolidated School District 6</t>
  </si>
  <si>
    <t>Pikeland Community Unit School District 10</t>
  </si>
  <si>
    <t>Pleasant Hill Community Unit School District 3</t>
  </si>
  <si>
    <t>Warsaw Community Unit School District 316</t>
  </si>
  <si>
    <t>Wayne City Community Unit School District 100</t>
  </si>
  <si>
    <t>Caston School Corporation</t>
  </si>
  <si>
    <t>Morning Sun Community School District</t>
  </si>
  <si>
    <t>Carrabassett Valley</t>
  </si>
  <si>
    <t>Coplin Plantation</t>
  </si>
  <si>
    <t>School Administrative District 58</t>
  </si>
  <si>
    <t>Eustis</t>
  </si>
  <si>
    <t>Franklin Unorganized Territory</t>
  </si>
  <si>
    <t>East Jordan Public Schools</t>
  </si>
  <si>
    <t>Clinton-Graceville-Beardsley</t>
  </si>
  <si>
    <t>Deshler Public Schools</t>
  </si>
  <si>
    <t>Cherry Valley-Springfield Central School District</t>
  </si>
  <si>
    <t>Boquet Valley Central School District at Elizabethtown-Lewis-Westport</t>
  </si>
  <si>
    <t>Crown Point Central School District</t>
  </si>
  <si>
    <t>Keene Central School District</t>
  </si>
  <si>
    <t>Lake Placid Central School District</t>
  </si>
  <si>
    <t>Minerva Central School District</t>
  </si>
  <si>
    <t>Moriah Central School District</t>
  </si>
  <si>
    <t>Newcomb Central School District</t>
  </si>
  <si>
    <t>Schroon Lake Central School District</t>
  </si>
  <si>
    <t>Willsboro Central School District</t>
  </si>
  <si>
    <t>Athens Area School District</t>
  </si>
  <si>
    <t>Northeast Bradford School District</t>
  </si>
  <si>
    <t>Sayre Area School District</t>
  </si>
  <si>
    <t>Towanda Area School District</t>
  </si>
  <si>
    <t>Troy Area School District</t>
  </si>
  <si>
    <t>Canistota School District 43-1</t>
  </si>
  <si>
    <t>Colman-Egan School District 50-5</t>
  </si>
  <si>
    <t>Flandreau School District 50-3</t>
  </si>
  <si>
    <t>Madison Central School District 39-2</t>
  </si>
  <si>
    <t>Rutland School District 39-4</t>
  </si>
  <si>
    <t>Yankton School District 63-3</t>
  </si>
  <si>
    <t>Milford Independent School District</t>
  </si>
  <si>
    <t>Ogden School District</t>
  </si>
  <si>
    <t>Weber School District</t>
  </si>
  <si>
    <t>Battenkill Valley Supervisory Union</t>
  </si>
  <si>
    <t>Southwest Vermont Supervisory Union</t>
  </si>
  <si>
    <t>Eau Claire Area School District</t>
  </si>
  <si>
    <t>Cossatot River School District</t>
  </si>
  <si>
    <t>Gallatin Community Unit School District 7</t>
  </si>
  <si>
    <t>La Harpe Community School District 347</t>
  </si>
  <si>
    <t>Western Community Unit School District 12</t>
  </si>
  <si>
    <t>Calhoun Community Unit School District 40</t>
  </si>
  <si>
    <t>Winchester Community Unit School District 1</t>
  </si>
  <si>
    <t>Sumner-Fredericksburg Community School District</t>
  </si>
  <si>
    <t>Tri-Center Community School District</t>
  </si>
  <si>
    <t>Renwick Unified School District 267</t>
  </si>
  <si>
    <t>School Administrative District 09</t>
  </si>
  <si>
    <t>Kent County Public Schools</t>
  </si>
  <si>
    <t>Queen Annes County Public Schools</t>
  </si>
  <si>
    <t>Belton 124 School District</t>
  </si>
  <si>
    <t>East Lynne 40 School District</t>
  </si>
  <si>
    <t>Harrisonville R-IX School District</t>
  </si>
  <si>
    <t>Raymore-Peculiar R-II School District</t>
  </si>
  <si>
    <t>Pleasant Hill R-III School District</t>
  </si>
  <si>
    <t>Rolla 31 School District</t>
  </si>
  <si>
    <t>Strasburg C-3 School District</t>
  </si>
  <si>
    <t>Midway R-I School District</t>
  </si>
  <si>
    <t>Lincoln Public Schools</t>
  </si>
  <si>
    <t>Wakefield Public Schools</t>
  </si>
  <si>
    <t>May-Port CG Public School District 14</t>
  </si>
  <si>
    <t>Griggs County Central School District 18</t>
  </si>
  <si>
    <t>Finley-Sharon Public School District 19</t>
  </si>
  <si>
    <t>Hillsboro Public School District 9</t>
  </si>
  <si>
    <t>Hope Public School District 10</t>
  </si>
  <si>
    <t>Pleasant Valley School District</t>
  </si>
  <si>
    <t>Pocono Mountain School District</t>
  </si>
  <si>
    <t>Stroudsburg Area School District</t>
  </si>
  <si>
    <t>Georgetown County School District</t>
  </si>
  <si>
    <t>McCook Central School District 43-7</t>
  </si>
  <si>
    <t>Chester School District 39-1</t>
  </si>
  <si>
    <t>Montrose School District 43-2</t>
  </si>
  <si>
    <t>Valley Mills Independent School District</t>
  </si>
  <si>
    <t>Glenwood City School District</t>
  </si>
  <si>
    <t>Lower Kuskokwim School District</t>
  </si>
  <si>
    <t>Lower Yukon School District</t>
  </si>
  <si>
    <t>Yupiit School District</t>
  </si>
  <si>
    <t>Kashunamiut School District</t>
  </si>
  <si>
    <t>Aleutians East Borough School District</t>
  </si>
  <si>
    <t>Aleutian Region School District</t>
  </si>
  <si>
    <t>Bristol Bay Borough School District</t>
  </si>
  <si>
    <t>Dillingham City School District</t>
  </si>
  <si>
    <t>Kodiak Island Borough School District</t>
  </si>
  <si>
    <t>Lake and Peninsula Borough School District</t>
  </si>
  <si>
    <t>Pribilof School District</t>
  </si>
  <si>
    <t>Southwest Region School District</t>
  </si>
  <si>
    <t>Unalaska City School District</t>
  </si>
  <si>
    <t>Kuspuk School District</t>
  </si>
  <si>
    <t>White County Central School District</t>
  </si>
  <si>
    <t>Cutter-Morning Star School District</t>
  </si>
  <si>
    <t>Fort Smith Public Schools</t>
  </si>
  <si>
    <t>Glen Rose School District</t>
  </si>
  <si>
    <t>Hackett Public Schools</t>
  </si>
  <si>
    <t>Hot Springs School District</t>
  </si>
  <si>
    <t>Lake Hamilton School District</t>
  </si>
  <si>
    <t>Lavaca Public Schools</t>
  </si>
  <si>
    <t>Mountain Pine School District</t>
  </si>
  <si>
    <t>Pangburn School District</t>
  </si>
  <si>
    <t>Rose Bud School District</t>
  </si>
  <si>
    <t>Plummer-Worley Joint School District 44</t>
  </si>
  <si>
    <t>Center Grove Community School Corporation</t>
  </si>
  <si>
    <t>Clark-Pleasant Community School Corporation</t>
  </si>
  <si>
    <t>Edinburgh Community School Corporation</t>
  </si>
  <si>
    <t>Franklin Community School Corporation</t>
  </si>
  <si>
    <t>Greenwood Community School Corporation</t>
  </si>
  <si>
    <t>Monroe City School District</t>
  </si>
  <si>
    <t>Ouachita Parish School District</t>
  </si>
  <si>
    <t>Ortonville Public Schools</t>
  </si>
  <si>
    <t>Bemidji Public School District</t>
  </si>
  <si>
    <t>Dawson-Boyd Public School District</t>
  </si>
  <si>
    <t>Pequot Lakes Public Schools</t>
  </si>
  <si>
    <t>Billings Elementary School District</t>
  </si>
  <si>
    <t>Billings High School District</t>
  </si>
  <si>
    <t>Blue Creek Elementary School District</t>
  </si>
  <si>
    <t>Canyon Creek Elementary School District</t>
  </si>
  <si>
    <t>Custer K-12 Schools</t>
  </si>
  <si>
    <t>Elder Grove Elementary School District</t>
  </si>
  <si>
    <t>Elysian Elementary School District</t>
  </si>
  <si>
    <t>Huntley Project K-12 Schools</t>
  </si>
  <si>
    <t>Independent Elementary School District</t>
  </si>
  <si>
    <t>Laurel High School District</t>
  </si>
  <si>
    <t>Lockwood K-12</t>
  </si>
  <si>
    <t>Morin Elementary School District</t>
  </si>
  <si>
    <t>Pioneer Elementary School District</t>
  </si>
  <si>
    <t>Shepherd Elementary School District</t>
  </si>
  <si>
    <t>Shepherd High School District</t>
  </si>
  <si>
    <t>Yellowstone Academy Elementary School District</t>
  </si>
  <si>
    <t>Norris School District 160</t>
  </si>
  <si>
    <t>Beatrice Public Schools</t>
  </si>
  <si>
    <t>Malcolm Public Schools</t>
  </si>
  <si>
    <t>Southern School District 1</t>
  </si>
  <si>
    <t>Watauga County Schools</t>
  </si>
  <si>
    <t>Franklin Local School District</t>
  </si>
  <si>
    <t>Willamina School District 30J</t>
  </si>
  <si>
    <t>Keystone Central School District</t>
  </si>
  <si>
    <t>Kemp Independent School District</t>
  </si>
  <si>
    <t>Pine Bluff School District</t>
  </si>
  <si>
    <t>De Queen School District</t>
  </si>
  <si>
    <t>Ashdown School District</t>
  </si>
  <si>
    <t>Beebe School District</t>
  </si>
  <si>
    <t>Genoa Central School District</t>
  </si>
  <si>
    <t>Concord Public Schools</t>
  </si>
  <si>
    <t>Dollarway School District</t>
  </si>
  <si>
    <t>Foreman School District</t>
  </si>
  <si>
    <t>Fouke School District</t>
  </si>
  <si>
    <t>Hope School District</t>
  </si>
  <si>
    <t>Horatio School District</t>
  </si>
  <si>
    <t>Jessieville School District</t>
  </si>
  <si>
    <t>Mena Public Schools</t>
  </si>
  <si>
    <t>Searcy School District</t>
  </si>
  <si>
    <t>Spring Hill School District</t>
  </si>
  <si>
    <t>Texarkana School District</t>
  </si>
  <si>
    <t>Watson Chapel School District</t>
  </si>
  <si>
    <t>White Hall School District</t>
  </si>
  <si>
    <t>AHSTW Community School District</t>
  </si>
  <si>
    <t>Eddyville-Blakesburg-Fremont Community School District</t>
  </si>
  <si>
    <t>Clarinda Community School District</t>
  </si>
  <si>
    <t>Fulton Schools</t>
  </si>
  <si>
    <t>Fairmont Area School District</t>
  </si>
  <si>
    <t>Benson Public School District</t>
  </si>
  <si>
    <t>Union Public School District</t>
  </si>
  <si>
    <t>Laurel Elementary School District</t>
  </si>
  <si>
    <t>Randolph Public Schools</t>
  </si>
  <si>
    <t>Gallup-McKinley County Schools</t>
  </si>
  <si>
    <t>Grants-Cibola County Schools</t>
  </si>
  <si>
    <t>Zuni Public Schools</t>
  </si>
  <si>
    <t>Claymont City School District</t>
  </si>
  <si>
    <t>Dover City School District</t>
  </si>
  <si>
    <t>New Philadelphia City School District</t>
  </si>
  <si>
    <t>Indian Valley Local School District</t>
  </si>
  <si>
    <t>Strasburg-Franklin Local School District</t>
  </si>
  <si>
    <t>Mannford Public Schools</t>
  </si>
  <si>
    <t>Altoona Area School District</t>
  </si>
  <si>
    <t>Bellwood-Antis School District</t>
  </si>
  <si>
    <t>Hollidaysburg Area School District</t>
  </si>
  <si>
    <t>Spring Cove School District</t>
  </si>
  <si>
    <t>Augusta County Public Schools</t>
  </si>
  <si>
    <t>Highland County Public Schools</t>
  </si>
  <si>
    <t>Staunton City Public Schools</t>
  </si>
  <si>
    <t>Waynesboro City Public Schools</t>
  </si>
  <si>
    <t>Park County School District 6</t>
  </si>
  <si>
    <t>Hot Springs County School District 1</t>
  </si>
  <si>
    <t>Park County School District 16</t>
  </si>
  <si>
    <t>Park County School District 1</t>
  </si>
  <si>
    <t>Washakie County School District 2</t>
  </si>
  <si>
    <t>Washakie County School District 1</t>
  </si>
  <si>
    <t>Blount County School District</t>
  </si>
  <si>
    <t>Jasper City School District</t>
  </si>
  <si>
    <t>Pell City City School District</t>
  </si>
  <si>
    <t>St. Clair County School District</t>
  </si>
  <si>
    <t>Walker County School District</t>
  </si>
  <si>
    <t>Sheridan School District</t>
  </si>
  <si>
    <t>Akron-Westfield Community School District</t>
  </si>
  <si>
    <t>Anamosa Community School District</t>
  </si>
  <si>
    <t>Cardinal Community School District</t>
  </si>
  <si>
    <t>Cherokee Community School District</t>
  </si>
  <si>
    <t>Hinton Community School District</t>
  </si>
  <si>
    <t>Le Mars Community School District</t>
  </si>
  <si>
    <t>Marcus-Meriden-Cleghorn Community School District</t>
  </si>
  <si>
    <t>Mill Creek Valley Unified School District 329</t>
  </si>
  <si>
    <t>Burlingame Public School Unified School District 454</t>
  </si>
  <si>
    <t>Burlington Unified School District 244</t>
  </si>
  <si>
    <t>Clearwater Unified School District 264</t>
  </si>
  <si>
    <t>Lyndon Unified School District 421</t>
  </si>
  <si>
    <t>Osage City Unified School District 420</t>
  </si>
  <si>
    <t>United South Central School District</t>
  </si>
  <si>
    <t>Adrian Public School District</t>
  </si>
  <si>
    <t>Martin County West School District</t>
  </si>
  <si>
    <t>Worthington Public School District</t>
  </si>
  <si>
    <t>West Bolivar Consolidated School District</t>
  </si>
  <si>
    <t>North Bolivar Consolidated School District</t>
  </si>
  <si>
    <t>Sunflower County Consolidated School District</t>
  </si>
  <si>
    <t>Cleveland School District</t>
  </si>
  <si>
    <t>Clarksdale Municipal School District</t>
  </si>
  <si>
    <t>Coahoma County School District</t>
  </si>
  <si>
    <t>Broadview High School District</t>
  </si>
  <si>
    <t>Freeman Public Schools</t>
  </si>
  <si>
    <t>Dexter Consolidated Schools</t>
  </si>
  <si>
    <t>Eunice Municipal Schools</t>
  </si>
  <si>
    <t>Hagerman Municipal Schools</t>
  </si>
  <si>
    <t>Hobbs Municipal Schools</t>
  </si>
  <si>
    <t>Jal Public Schools</t>
  </si>
  <si>
    <t>Lake Arthur Municipal Schools</t>
  </si>
  <si>
    <t>Lovington Public Schools</t>
  </si>
  <si>
    <t>Roswell Independent Schools</t>
  </si>
  <si>
    <t>Tatum Municipal Schools</t>
  </si>
  <si>
    <t>Amsterdam City School District</t>
  </si>
  <si>
    <t>Fort Plain Central School District</t>
  </si>
  <si>
    <t>Cambridge City School District</t>
  </si>
  <si>
    <t>Carrollton Exempted Village School District</t>
  </si>
  <si>
    <t>Conotton Valley Union Local School District</t>
  </si>
  <si>
    <t>Tuscarawas Valley Local School District</t>
  </si>
  <si>
    <t>East Guernsey Local School District</t>
  </si>
  <si>
    <t>Tyrone Area School District</t>
  </si>
  <si>
    <t>Wyalusing Area School District</t>
  </si>
  <si>
    <t>Florence School District 1</t>
  </si>
  <si>
    <t>Florence School District 2</t>
  </si>
  <si>
    <t>Florence School District 3</t>
  </si>
  <si>
    <t>Florence School District 4</t>
  </si>
  <si>
    <t>Florence School District 5</t>
  </si>
  <si>
    <t>Pickens County School District</t>
  </si>
  <si>
    <t>Baltic School District 49-1</t>
  </si>
  <si>
    <t>Brandon Valley School District 49-2</t>
  </si>
  <si>
    <t>Dell Rapids School District 49-3</t>
  </si>
  <si>
    <t>Garretson School District 49-4</t>
  </si>
  <si>
    <t>West Central School District 49-7</t>
  </si>
  <si>
    <t>Tri-Valley School District 49-6</t>
  </si>
  <si>
    <t>Clifton Independent School District</t>
  </si>
  <si>
    <t>Cranfills Gap Independent School District</t>
  </si>
  <si>
    <t>Evant Independent School District</t>
  </si>
  <si>
    <t>Glen Rose Independent School District</t>
  </si>
  <si>
    <t>Jonesboro Independent School District</t>
  </si>
  <si>
    <t>Kopperl Independent School District</t>
  </si>
  <si>
    <t>Meridian Independent School District</t>
  </si>
  <si>
    <t>Morgan Independent School District</t>
  </si>
  <si>
    <t>Oglesby Independent School District</t>
  </si>
  <si>
    <t>Walnut Springs Independent School District</t>
  </si>
  <si>
    <t>West Side School District</t>
  </si>
  <si>
    <t>Cambridge Joint School District 432</t>
  </si>
  <si>
    <t>Andrew Community School District</t>
  </si>
  <si>
    <t>Bellevue Community School District</t>
  </si>
  <si>
    <t>North Cedar Community School District</t>
  </si>
  <si>
    <t>Maple Valley-Anthon Oto Community School District</t>
  </si>
  <si>
    <t>Maquoketa Valley Community School District</t>
  </si>
  <si>
    <t>Olin Consolidated School District</t>
  </si>
  <si>
    <t>Remsen-Union Community School District</t>
  </si>
  <si>
    <t>West Central Valley Community School District</t>
  </si>
  <si>
    <t>Tipton Community School District</t>
  </si>
  <si>
    <t>Santa Fe Trail Unified School District 434</t>
  </si>
  <si>
    <t>Lebo-Waverly Unified School District 243</t>
  </si>
  <si>
    <t>Carlisle County School District</t>
  </si>
  <si>
    <t>Fulton Independent School District</t>
  </si>
  <si>
    <t>Graves County School District</t>
  </si>
  <si>
    <t>Hickman County School District</t>
  </si>
  <si>
    <t>Mayfield Independent School District</t>
  </si>
  <si>
    <t>Regional School Unit 22</t>
  </si>
  <si>
    <t>Montabella Community Schools</t>
  </si>
  <si>
    <t>Brainerd Public School District</t>
  </si>
  <si>
    <t>Middle Grove C-1 School District</t>
  </si>
  <si>
    <t>Broadview Elementary School District</t>
  </si>
  <si>
    <t>Molt Elementary School District</t>
  </si>
  <si>
    <t>Canajoharie Central School District</t>
  </si>
  <si>
    <t>Fonda-Fultonville Central School District</t>
  </si>
  <si>
    <t>Harrison Hills City School District</t>
  </si>
  <si>
    <t>Newcomerstown Exempted Village School District</t>
  </si>
  <si>
    <t>Brown Local School District</t>
  </si>
  <si>
    <t>Rolling Hills Local School District</t>
  </si>
  <si>
    <t>Centerville School District 60-1</t>
  </si>
  <si>
    <t>Copperas Cove Independent School District</t>
  </si>
  <si>
    <t>Gatesville Independent School District</t>
  </si>
  <si>
    <t>Hamilton Independent School District</t>
  </si>
  <si>
    <t>Maple School District</t>
  </si>
  <si>
    <t>Bald Knob School District</t>
  </si>
  <si>
    <t>Fremont RE-2</t>
  </si>
  <si>
    <t>Melba Joint School District 136</t>
  </si>
  <si>
    <t>Cloverdale Community Schools</t>
  </si>
  <si>
    <t>Galva-Holstein Community School District</t>
  </si>
  <si>
    <t>Maquoketa Community School District</t>
  </si>
  <si>
    <t>Monticello Community School District</t>
  </si>
  <si>
    <t>West Delaware County Community School District</t>
  </si>
  <si>
    <t>Wabaunsee East Unified School District 330</t>
  </si>
  <si>
    <t>Marais des Cygnes Valley Unified School District 456</t>
  </si>
  <si>
    <t>Hemlock Public School District</t>
  </si>
  <si>
    <t>Mattawan Consolidated School</t>
  </si>
  <si>
    <t>Crosby-Ironton Public School District</t>
  </si>
  <si>
    <t>Archie R-V School District</t>
  </si>
  <si>
    <t>Wauneta-Palisade Public Schools</t>
  </si>
  <si>
    <t>Waverly School District 145</t>
  </si>
  <si>
    <t>Cincinnatus Central School District</t>
  </si>
  <si>
    <t>Elmira Heights Central School District</t>
  </si>
  <si>
    <t>Dare County Schools</t>
  </si>
  <si>
    <t>Dakota Prairie Public School District 1</t>
  </si>
  <si>
    <t>McLoud Public Schools</t>
  </si>
  <si>
    <t>Sperry Public Schools</t>
  </si>
  <si>
    <t>East Stroudsburg Area School District</t>
  </si>
  <si>
    <t>Philipsburg-Osceola Area School District</t>
  </si>
  <si>
    <t>Blair-Taylor School District</t>
  </si>
  <si>
    <t>Luxemburg-Casco School District</t>
  </si>
  <si>
    <t>CaÒon City School District RE-1</t>
  </si>
  <si>
    <t>Cotopaxi School District RE-3</t>
  </si>
  <si>
    <t>Cripple Creek-Victor School District RE-1</t>
  </si>
  <si>
    <t>Woodland Park School District RE-2</t>
  </si>
  <si>
    <t>Tri-Township Consolidated School Corporation</t>
  </si>
  <si>
    <t>South Central Community School Corporation</t>
  </si>
  <si>
    <t>La Porte Community School Corporation</t>
  </si>
  <si>
    <t>Michigan City Area Schools</t>
  </si>
  <si>
    <t>New Durham Township Metropolitan School District</t>
  </si>
  <si>
    <t>Calamus-Wheatland Community School District</t>
  </si>
  <si>
    <t>Easton Valley Community School District</t>
  </si>
  <si>
    <t>Midland Community School District</t>
  </si>
  <si>
    <t>Leroy-Gridley Unified School District 245</t>
  </si>
  <si>
    <t>Eminence Independent School District</t>
  </si>
  <si>
    <t>Gallatin County School District</t>
  </si>
  <si>
    <t>Grant County School District</t>
  </si>
  <si>
    <t>Owen County School District</t>
  </si>
  <si>
    <t>Pendleton County School District</t>
  </si>
  <si>
    <t>Trimble County School District</t>
  </si>
  <si>
    <t>Williamstown Independent School District</t>
  </si>
  <si>
    <t>De Soto Parish School District</t>
  </si>
  <si>
    <t>Grant Parish School District</t>
  </si>
  <si>
    <t>La Salle Parish School District</t>
  </si>
  <si>
    <t>Natchitoches Parish School District</t>
  </si>
  <si>
    <t>Sabine Parish School District</t>
  </si>
  <si>
    <t>Fayette</t>
  </si>
  <si>
    <t>Augusta</t>
  </si>
  <si>
    <t>School Administrative District 11</t>
  </si>
  <si>
    <t>Vassalboro</t>
  </si>
  <si>
    <t>Waterville</t>
  </si>
  <si>
    <t>Winslow</t>
  </si>
  <si>
    <t>Winthrop</t>
  </si>
  <si>
    <t>Regional School Unit 18</t>
  </si>
  <si>
    <t>Regional School Unit 38</t>
  </si>
  <si>
    <t>Kennebec Unorganized Territory</t>
  </si>
  <si>
    <t>Carson City-Crystal Area School District</t>
  </si>
  <si>
    <t>Lakeville Community Schools</t>
  </si>
  <si>
    <t>Granada-Huntley-East Chain</t>
  </si>
  <si>
    <t>Janesville-Waldorf-Pemberton</t>
  </si>
  <si>
    <t>Elmira City School District</t>
  </si>
  <si>
    <t>Horseheads Central School District</t>
  </si>
  <si>
    <t>Carrington Public School District 10</t>
  </si>
  <si>
    <t>Springfield City School District</t>
  </si>
  <si>
    <t>Greenon Local School District</t>
  </si>
  <si>
    <t>Clark-Shawnee Local School District</t>
  </si>
  <si>
    <t>Allendale County School District</t>
  </si>
  <si>
    <t>Bamberg School District 1</t>
  </si>
  <si>
    <t>Bamberg School District 2</t>
  </si>
  <si>
    <t>Barnwell School District 19</t>
  </si>
  <si>
    <t>Barnwell School District 29</t>
  </si>
  <si>
    <t>Barnwell School District 45</t>
  </si>
  <si>
    <t>Colleton County School District</t>
  </si>
  <si>
    <t>Hampton School District 1</t>
  </si>
  <si>
    <t>Hampton School District 2</t>
  </si>
  <si>
    <t>Jackson-Madison County School System</t>
  </si>
  <si>
    <t>Donna Independent School District</t>
  </si>
  <si>
    <t>Edcouch-Elsa Independent School District</t>
  </si>
  <si>
    <t>Edinburg Consolidated Independent School District</t>
  </si>
  <si>
    <t>Hidalgo Independent School District</t>
  </si>
  <si>
    <t>La Joya Independent School District</t>
  </si>
  <si>
    <t>La Villa Independent School District</t>
  </si>
  <si>
    <t>Lometa Independent School District</t>
  </si>
  <si>
    <t>McAllen Independent School District</t>
  </si>
  <si>
    <t>Mercedes Independent School District</t>
  </si>
  <si>
    <t>Mission Consolidated Independent School District</t>
  </si>
  <si>
    <t>Monte Alto Independent School District</t>
  </si>
  <si>
    <t>Pharr-San Juan-Alamo Independent School District</t>
  </si>
  <si>
    <t>Progreso Independent School District</t>
  </si>
  <si>
    <t>Sharyland Independent School District</t>
  </si>
  <si>
    <t>Weslaco Independent School District</t>
  </si>
  <si>
    <t>Colbert County School District</t>
  </si>
  <si>
    <t>Muscle Shoals City School District</t>
  </si>
  <si>
    <t>Sheffield City School District</t>
  </si>
  <si>
    <t>Tuscumbia City School District</t>
  </si>
  <si>
    <t>Quitman School District</t>
  </si>
  <si>
    <t>Camp Point Community Unit School District 3</t>
  </si>
  <si>
    <t>Liberty Community Unit School District 2</t>
  </si>
  <si>
    <t>Payson Community Unit School District 1</t>
  </si>
  <si>
    <t>Quincy School District 172</t>
  </si>
  <si>
    <t>Indianola Community School District</t>
  </si>
  <si>
    <t>Martensdale-St. Marys Community School District</t>
  </si>
  <si>
    <t>Norwalk Community School District</t>
  </si>
  <si>
    <t>Winterset Community School District</t>
  </si>
  <si>
    <t>Pickford Public Schools</t>
  </si>
  <si>
    <t>Shields Valley High School District</t>
  </si>
  <si>
    <t>Absarokee Elementary School District</t>
  </si>
  <si>
    <t>Absarokee High School District</t>
  </si>
  <si>
    <t>Arrowhead Elementary School District</t>
  </si>
  <si>
    <t>Belfry K-12 Schools</t>
  </si>
  <si>
    <t>Bridger K-12 Schools</t>
  </si>
  <si>
    <t>Columbus Elementary School District</t>
  </si>
  <si>
    <t>Columbus High School District</t>
  </si>
  <si>
    <t>Cooke City Elementary School District</t>
  </si>
  <si>
    <t>Fishtail Elementary School District</t>
  </si>
  <si>
    <t>Fromberg K-12</t>
  </si>
  <si>
    <t>Gardiner Elementary School District</t>
  </si>
  <si>
    <t>Gardiner High School District</t>
  </si>
  <si>
    <t>Joliet Elementary School District</t>
  </si>
  <si>
    <t>Joliet High School District</t>
  </si>
  <si>
    <t>Livingston Elementary School District</t>
  </si>
  <si>
    <t>Luther Elementary School District</t>
  </si>
  <si>
    <t>Nye Elementary School District</t>
  </si>
  <si>
    <t>Park City Elementary School District</t>
  </si>
  <si>
    <t>Park City High School District</t>
  </si>
  <si>
    <t>Park High School District</t>
  </si>
  <si>
    <t>Pine Creek Elementary School District</t>
  </si>
  <si>
    <t>Rapelje Elementary School District</t>
  </si>
  <si>
    <t>Rapelje High School District</t>
  </si>
  <si>
    <t>Red Lodge Elementary School District</t>
  </si>
  <si>
    <t>Red Lodge High School District</t>
  </si>
  <si>
    <t>Roberts K-12 Schools</t>
  </si>
  <si>
    <t>Shelton Public Schools</t>
  </si>
  <si>
    <t>Bladen County Schools</t>
  </si>
  <si>
    <t>Columbus County Schools</t>
  </si>
  <si>
    <t>Pasquotank County Schools</t>
  </si>
  <si>
    <t>Pender County Schools</t>
  </si>
  <si>
    <t>Whiteville City Schools</t>
  </si>
  <si>
    <t>Marion City School District</t>
  </si>
  <si>
    <t>Bradford Exempted Village School District</t>
  </si>
  <si>
    <t>Tecumseh Local School District</t>
  </si>
  <si>
    <t>Northeastern Local School District</t>
  </si>
  <si>
    <t>Pleasant Local School District</t>
  </si>
  <si>
    <t>Pond Creek-Hunter Schools</t>
  </si>
  <si>
    <t>Blue Mountain School District</t>
  </si>
  <si>
    <t>Mahanoy Area School District</t>
  </si>
  <si>
    <t>Minersville Area School District</t>
  </si>
  <si>
    <t>Pine Grove Area School District</t>
  </si>
  <si>
    <t>Pottsville Area School District</t>
  </si>
  <si>
    <t>Schuylkill Haven Area School District</t>
  </si>
  <si>
    <t>Shenandoah Valley School District</t>
  </si>
  <si>
    <t>St. Clair Area School District</t>
  </si>
  <si>
    <t>Tamaqua Area School District</t>
  </si>
  <si>
    <t>Tri-Valley School District</t>
  </si>
  <si>
    <t>Harper Independent School District</t>
  </si>
  <si>
    <t>Jim Hogg County Independent School District</t>
  </si>
  <si>
    <t>Lampasas Independent School District</t>
  </si>
  <si>
    <t>Laredo Independent School District</t>
  </si>
  <si>
    <t>Rio Grande City Consolidated Independent School District</t>
  </si>
  <si>
    <t>Roma Independent School District</t>
  </si>
  <si>
    <t>San Isidro Independent School District</t>
  </si>
  <si>
    <t>United Independent School District</t>
  </si>
  <si>
    <t>Webb Consolidated Independent School District</t>
  </si>
  <si>
    <t>Zapata County Independent School District</t>
  </si>
  <si>
    <t>Charles City County Public Schools</t>
  </si>
  <si>
    <t>Colonial Beach Town Public Schools</t>
  </si>
  <si>
    <t>Essex County Public Schools</t>
  </si>
  <si>
    <t>Gloucester County Public Schools</t>
  </si>
  <si>
    <t>King and Queen County Public Schools</t>
  </si>
  <si>
    <t>King William County Public Schools</t>
  </si>
  <si>
    <t>Mathews County Public Schools</t>
  </si>
  <si>
    <t>Middlesex County Public Schools</t>
  </si>
  <si>
    <t>New Kent County Public Schools</t>
  </si>
  <si>
    <t>West Point Town Public Schools</t>
  </si>
  <si>
    <t>Westmoreland County Public Schools</t>
  </si>
  <si>
    <t>Almond-Bancroft School District</t>
  </si>
  <si>
    <t>Tomorrow River School District</t>
  </si>
  <si>
    <t>Elcho School District</t>
  </si>
  <si>
    <t>Osseo-Fairchild School District</t>
  </si>
  <si>
    <t>Stevens Point Area School District</t>
  </si>
  <si>
    <t>Community Unit School District 4</t>
  </si>
  <si>
    <t>Camanche Community School District</t>
  </si>
  <si>
    <t>Central DeWitt Community School District</t>
  </si>
  <si>
    <t>Delwood Community School District</t>
  </si>
  <si>
    <t>Northeast Community School District</t>
  </si>
  <si>
    <t>Southeast Warren Community School District</t>
  </si>
  <si>
    <t>St. Louis Public Schools</t>
  </si>
  <si>
    <t>St. James R-I School District</t>
  </si>
  <si>
    <t>Amherst Public Schools</t>
  </si>
  <si>
    <t>Raymond Central Public Schools</t>
  </si>
  <si>
    <t>Pleasanton Public Schools</t>
  </si>
  <si>
    <t>Lincoln County Schools</t>
  </si>
  <si>
    <t>Fostoria City School District</t>
  </si>
  <si>
    <t>Elgin Local School District</t>
  </si>
  <si>
    <t>Sandy Valley Local School District</t>
  </si>
  <si>
    <t>Hinton Public Schools</t>
  </si>
  <si>
    <t>Lebanon Special School District</t>
  </si>
  <si>
    <t>Wilson County School District</t>
  </si>
  <si>
    <t>Athens School District</t>
  </si>
  <si>
    <t>Edgar School District</t>
  </si>
  <si>
    <t>Marathon City School District</t>
  </si>
  <si>
    <t>Mosinee School District</t>
  </si>
  <si>
    <t>Norwalk-Ontario-Wilton School District</t>
  </si>
  <si>
    <t>Rosholt School District</t>
  </si>
  <si>
    <t>D.C. Everest Area School District</t>
  </si>
  <si>
    <t>Wausau School District</t>
  </si>
  <si>
    <t>Mount Vernon-Enola School District</t>
  </si>
  <si>
    <t>Dawson County School District</t>
  </si>
  <si>
    <t>Fannin County School District</t>
  </si>
  <si>
    <t>Floyd County School District</t>
  </si>
  <si>
    <t>Murray County School District</t>
  </si>
  <si>
    <t>New Albany-Floyd County Consolidated Schools</t>
  </si>
  <si>
    <t>New Prairie United School Corporation</t>
  </si>
  <si>
    <t>English Valleys Community School District</t>
  </si>
  <si>
    <t>Salina Unified School District 305</t>
  </si>
  <si>
    <t>Breckinridge County School District</t>
  </si>
  <si>
    <t>Cloverport Independent School District</t>
  </si>
  <si>
    <t>Grayson County School District</t>
  </si>
  <si>
    <t>Meade County School District</t>
  </si>
  <si>
    <t>Bridgeport-Spaulding Community School District</t>
  </si>
  <si>
    <t>Carrollton School District</t>
  </si>
  <si>
    <t>Freeland Community School District</t>
  </si>
  <si>
    <t>Saginaw City School District</t>
  </si>
  <si>
    <t>Saginaw Township Community Schools</t>
  </si>
  <si>
    <t>St. Charles Community Schools</t>
  </si>
  <si>
    <t>Swan Valley School District</t>
  </si>
  <si>
    <t>Red Rock Central School District</t>
  </si>
  <si>
    <t>Biloxi Public School District</t>
  </si>
  <si>
    <t>Gulfport School District</t>
  </si>
  <si>
    <t>Long Beach School District</t>
  </si>
  <si>
    <t>Pass Christian Public School District</t>
  </si>
  <si>
    <t>Columbia 93 School District</t>
  </si>
  <si>
    <t>Hallsville R-IV School District</t>
  </si>
  <si>
    <t>Southern Boone County R-I School District</t>
  </si>
  <si>
    <t>Asheville City Schools</t>
  </si>
  <si>
    <t>Buncombe County Schools</t>
  </si>
  <si>
    <t>Canton City School District</t>
  </si>
  <si>
    <t>Massillon City School District</t>
  </si>
  <si>
    <t>North Canton City School District</t>
  </si>
  <si>
    <t>Spencerville Local School District</t>
  </si>
  <si>
    <t>Canton Local School District</t>
  </si>
  <si>
    <t>Jackson Local School District</t>
  </si>
  <si>
    <t>Louisville City School District</t>
  </si>
  <si>
    <t>Marlington Local School District</t>
  </si>
  <si>
    <t>Osnaburg Local School District</t>
  </si>
  <si>
    <t>Plain Local School District</t>
  </si>
  <si>
    <t>Jackson Center Local School District</t>
  </si>
  <si>
    <t>North Schuylkill School District</t>
  </si>
  <si>
    <t>Conway Public Schools</t>
  </si>
  <si>
    <t>Guy-Perkins Schools</t>
  </si>
  <si>
    <t>Mayflower School District</t>
  </si>
  <si>
    <t>Vilonia School District</t>
  </si>
  <si>
    <t>Lowndes County School District</t>
  </si>
  <si>
    <t>Valdosta City School District</t>
  </si>
  <si>
    <t>North Spencer County School Corporation</t>
  </si>
  <si>
    <t>South Spencer County School Corporation</t>
  </si>
  <si>
    <t>Warrick County School Corporation</t>
  </si>
  <si>
    <t>Burgin Independent School District</t>
  </si>
  <si>
    <t>Mercer County School District</t>
  </si>
  <si>
    <t>Powell County School District</t>
  </si>
  <si>
    <t>Woodford County School District</t>
  </si>
  <si>
    <t>Birch Run Area School District</t>
  </si>
  <si>
    <t>Chesaning Union Schools</t>
  </si>
  <si>
    <t>Perry Public School District</t>
  </si>
  <si>
    <t>Comfrey Public School District</t>
  </si>
  <si>
    <t>Gibbon Public Schools</t>
  </si>
  <si>
    <t>Kearney Public Schools</t>
  </si>
  <si>
    <t>Northwest Public Schools</t>
  </si>
  <si>
    <t>Fairless Local School District</t>
  </si>
  <si>
    <t>Tuslaw Local School District</t>
  </si>
  <si>
    <t>Timberlake Public Schools</t>
  </si>
  <si>
    <t>Mifflin County School District</t>
  </si>
  <si>
    <t>Anderson School District 1</t>
  </si>
  <si>
    <t>Anderson School District 2</t>
  </si>
  <si>
    <t>Anderson School District 3</t>
  </si>
  <si>
    <t>Anderson School District 4</t>
  </si>
  <si>
    <t>Anderson School District 5</t>
  </si>
  <si>
    <t>Iredell Independent School District</t>
  </si>
  <si>
    <t>Springlake-Earth Independent School District</t>
  </si>
  <si>
    <t>Centerpoint School District</t>
  </si>
  <si>
    <t>Greenbrier School District</t>
  </si>
  <si>
    <t>Mishawaka School City</t>
  </si>
  <si>
    <t>Penn-Harris-Madison School Corporation</t>
  </si>
  <si>
    <t>South Bend Community School Corporation</t>
  </si>
  <si>
    <t>Ar-We-Va Community School District</t>
  </si>
  <si>
    <t>IKM-Manning Community School District</t>
  </si>
  <si>
    <t>Southeast of Saline Unified School District 306</t>
  </si>
  <si>
    <t>Ell-Saline Unified School District 307</t>
  </si>
  <si>
    <t>Frankenmuth School District</t>
  </si>
  <si>
    <t>Morrice Area Schools</t>
  </si>
  <si>
    <t>Tri County Area Schools</t>
  </si>
  <si>
    <t>Minneota Public School District</t>
  </si>
  <si>
    <t>Shields Valley Elementary School District</t>
  </si>
  <si>
    <t>Bryan City School District</t>
  </si>
  <si>
    <t>Montpelier Exempted Village School District</t>
  </si>
  <si>
    <t>Garaway Local School District</t>
  </si>
  <si>
    <t>Edon Northwest Local School District</t>
  </si>
  <si>
    <t>Millcreek-West Unity Local School District</t>
  </si>
  <si>
    <t>North Central Local School District</t>
  </si>
  <si>
    <t>Stryker Local School District</t>
  </si>
  <si>
    <t>Dallas School District</t>
  </si>
  <si>
    <t>Hanover Area School District</t>
  </si>
  <si>
    <t>Greater Nanticoke Area School District</t>
  </si>
  <si>
    <t>Northwest Area School District</t>
  </si>
  <si>
    <t>Pittston Area School District</t>
  </si>
  <si>
    <t>Wyoming Valley West School District</t>
  </si>
  <si>
    <t>Wilkes-Barre Area School District</t>
  </si>
  <si>
    <t>Brackett Independent School District</t>
  </si>
  <si>
    <t>Christoval Independent School District</t>
  </si>
  <si>
    <t>Comstock Independent School District</t>
  </si>
  <si>
    <t>Crystal City Independent School District</t>
  </si>
  <si>
    <t>D'Hanis Independent School District</t>
  </si>
  <si>
    <t>Devine Independent School District</t>
  </si>
  <si>
    <t>Grape Creek Independent School District</t>
  </si>
  <si>
    <t>Holland Independent School District</t>
  </si>
  <si>
    <t>Hondo Independent School District</t>
  </si>
  <si>
    <t>Knippa Independent School District</t>
  </si>
  <si>
    <t>La Pryor Independent School District</t>
  </si>
  <si>
    <t>Natalia Independent School District</t>
  </si>
  <si>
    <t>Pearsall Independent School District</t>
  </si>
  <si>
    <t>Rogers Independent School District</t>
  </si>
  <si>
    <t>Sabinal Independent School District</t>
  </si>
  <si>
    <t>San Angelo Independent School District</t>
  </si>
  <si>
    <t>San Felipe-Del Rio Consolidated Independent School District</t>
  </si>
  <si>
    <t>Van Alstyne Independent School District</t>
  </si>
  <si>
    <t>Veribest Independent School District</t>
  </si>
  <si>
    <t>Wall Independent School District</t>
  </si>
  <si>
    <t>Lynchburg City Public Schools</t>
  </si>
  <si>
    <t>Markesan School District</t>
  </si>
  <si>
    <t>Mondovi School District</t>
  </si>
  <si>
    <t>Thomas County School District</t>
  </si>
  <si>
    <t>Thomasville City School District</t>
  </si>
  <si>
    <t>Interstate 35 Community School District</t>
  </si>
  <si>
    <t>Regional School Unit 89</t>
  </si>
  <si>
    <t>Bronson Community School District</t>
  </si>
  <si>
    <t>Coldwater Community Schools</t>
  </si>
  <si>
    <t>DeSoto County School District</t>
  </si>
  <si>
    <t>Monroe City R-I School District</t>
  </si>
  <si>
    <t>Elm Creek Public Schools</t>
  </si>
  <si>
    <t>Haywood County Schools</t>
  </si>
  <si>
    <t>Transylvania County Schools</t>
  </si>
  <si>
    <t>Alliance City School District</t>
  </si>
  <si>
    <t>West Liberty-Salem Local School District</t>
  </si>
  <si>
    <t>River Valley Local School District</t>
  </si>
  <si>
    <t>Fairlawn Local School District</t>
  </si>
  <si>
    <t>Hardin-Houston Local School District</t>
  </si>
  <si>
    <t>Russia Local School District</t>
  </si>
  <si>
    <t>Sidney City School District</t>
  </si>
  <si>
    <t>Anna Local School District</t>
  </si>
  <si>
    <t>Allen Public Schools</t>
  </si>
  <si>
    <t>Ardmore Public Schools</t>
  </si>
  <si>
    <t>Dickson Public Schools</t>
  </si>
  <si>
    <t>Healdton Public Schools</t>
  </si>
  <si>
    <t>Plainview Public Schools</t>
  </si>
  <si>
    <t>Springer Public Schools</t>
  </si>
  <si>
    <t>Zaneis Public School</t>
  </si>
  <si>
    <t>Canton Area School District</t>
  </si>
  <si>
    <t>Hazleton Area School District</t>
  </si>
  <si>
    <t>Wyoming Area School District</t>
  </si>
  <si>
    <t>Academy Independent School District</t>
  </si>
  <si>
    <t>Belton Independent School District</t>
  </si>
  <si>
    <t>Dilley Independent School District</t>
  </si>
  <si>
    <t>Killeen Independent School District</t>
  </si>
  <si>
    <t>Salado Independent School District</t>
  </si>
  <si>
    <t>Temple Independent School District</t>
  </si>
  <si>
    <t>Troy Independent School District</t>
  </si>
  <si>
    <t>Uvalde Consolidated Independent School District</t>
  </si>
  <si>
    <t>Water Valley Independent School District</t>
  </si>
  <si>
    <t>Cashton School District</t>
  </si>
  <si>
    <t>Spencer School District</t>
  </si>
  <si>
    <t>Demopolis City School District</t>
  </si>
  <si>
    <t>Dothan City School District</t>
  </si>
  <si>
    <t>Hale County School District</t>
  </si>
  <si>
    <t>Lamar County School District</t>
  </si>
  <si>
    <t>Marengo County School District</t>
  </si>
  <si>
    <t>Perry County School District</t>
  </si>
  <si>
    <t>Shakamak Schools Metropolitan School District</t>
  </si>
  <si>
    <t>Regional School Unit 73</t>
  </si>
  <si>
    <t>Bloomingdale Public School District</t>
  </si>
  <si>
    <t>Durand Area Schools</t>
  </si>
  <si>
    <t>New Lothrop Area Public School</t>
  </si>
  <si>
    <t>East Buchanan County C-1 School District</t>
  </si>
  <si>
    <t>Belt Elementary School District</t>
  </si>
  <si>
    <t>Belt High School District</t>
  </si>
  <si>
    <t>Vaughn Elementary School District</t>
  </si>
  <si>
    <t>Cascade Elementary School District</t>
  </si>
  <si>
    <t>Cascade High School District</t>
  </si>
  <si>
    <t>Great Falls Elementary School District</t>
  </si>
  <si>
    <t>Great Falls High School District</t>
  </si>
  <si>
    <t>Sun River Valley Elementary School District</t>
  </si>
  <si>
    <t>Simms High School District</t>
  </si>
  <si>
    <t>Centerville Elementary School District</t>
  </si>
  <si>
    <t>Centerville High School District</t>
  </si>
  <si>
    <t>Ulm Elementary School District</t>
  </si>
  <si>
    <t>Anamoose Public School District 14</t>
  </si>
  <si>
    <t>Vermilion Local School District</t>
  </si>
  <si>
    <t>Ridgedale Local School District</t>
  </si>
  <si>
    <t>Fort Loramie Local School District</t>
  </si>
  <si>
    <t>Oklahoma Union Public Schools</t>
  </si>
  <si>
    <t>Aline-Cleo Public Schools</t>
  </si>
  <si>
    <t>Alva Public Schools</t>
  </si>
  <si>
    <t>Canton Public Schools</t>
  </si>
  <si>
    <t>Cherokee Public Schools</t>
  </si>
  <si>
    <t>Chouteau-Mazie Public Schools</t>
  </si>
  <si>
    <t>Claremore Public Schools</t>
  </si>
  <si>
    <t>Dover Public Schools</t>
  </si>
  <si>
    <t>Fairview Public Schools</t>
  </si>
  <si>
    <t>Foyil Public Schools</t>
  </si>
  <si>
    <t>Inola Public Schools</t>
  </si>
  <si>
    <t>Justus-Tiawah Public School</t>
  </si>
  <si>
    <t>Kingfisher Public Schools</t>
  </si>
  <si>
    <t>Lone Grove Public Schools</t>
  </si>
  <si>
    <t>Nowata Public Schools</t>
  </si>
  <si>
    <t>Okeene Public Schools</t>
  </si>
  <si>
    <t>Lomega Public Schools</t>
  </si>
  <si>
    <t>Oologah-Talala Public Schools</t>
  </si>
  <si>
    <t>Ringwood Public Schools</t>
  </si>
  <si>
    <t>South Coffeyville Schools</t>
  </si>
  <si>
    <t>Sequoyah Public Schools</t>
  </si>
  <si>
    <t>Taloga Public Schools</t>
  </si>
  <si>
    <t>Verdigris Public Schools</t>
  </si>
  <si>
    <t>Watonga Public Schools</t>
  </si>
  <si>
    <t>Waynoka Public Schools</t>
  </si>
  <si>
    <t>Blue Ridge School District</t>
  </si>
  <si>
    <t>Lake-Lehman School District</t>
  </si>
  <si>
    <t>Montrose Area School District</t>
  </si>
  <si>
    <t>Mountain View School District</t>
  </si>
  <si>
    <t>Southern Columbia Area School District</t>
  </si>
  <si>
    <t>Oldham-Ramona School District 39-5</t>
  </si>
  <si>
    <t>O'Donnell Independent School District</t>
  </si>
  <si>
    <t>Butts County School District</t>
  </si>
  <si>
    <t>Spalding County School District</t>
  </si>
  <si>
    <t>Jones County School District</t>
  </si>
  <si>
    <t>Putnam County School District</t>
  </si>
  <si>
    <t>North Wamac School District 186</t>
  </si>
  <si>
    <t>Eastbrook Community School Corporation</t>
  </si>
  <si>
    <t>Marion Community Schools</t>
  </si>
  <si>
    <t>Mississinewa Community School Corporation</t>
  </si>
  <si>
    <t>BCLUW Community School District</t>
  </si>
  <si>
    <t>Vestaburg Community Schools</t>
  </si>
  <si>
    <t>Lynd Public School District</t>
  </si>
  <si>
    <t>Marshall Public School District</t>
  </si>
  <si>
    <t>Columbus Municipal School District</t>
  </si>
  <si>
    <t>Nettleton School District</t>
  </si>
  <si>
    <t>Cedar Bluffs Public Schools</t>
  </si>
  <si>
    <t>Mead Public Schools</t>
  </si>
  <si>
    <t>Plattsmouth Community Schools</t>
  </si>
  <si>
    <t>Wahoo Public Schools</t>
  </si>
  <si>
    <t>Weeping Water Public Schools</t>
  </si>
  <si>
    <t>Lakota Public School District 66</t>
  </si>
  <si>
    <t>Greenfield Exempted Village School District</t>
  </si>
  <si>
    <t>New London Local School District</t>
  </si>
  <si>
    <t>Edgerton Local School District</t>
  </si>
  <si>
    <t>Chelsea Public Schools</t>
  </si>
  <si>
    <t>Hennessey Public Schools</t>
  </si>
  <si>
    <t>Susquehanna Community School District</t>
  </si>
  <si>
    <t>Bridgewater-Emery School District 30-3</t>
  </si>
  <si>
    <t>Cheatham County School District</t>
  </si>
  <si>
    <t>Dickson County School District</t>
  </si>
  <si>
    <t>Robertson County School District</t>
  </si>
  <si>
    <t>Coleman School District</t>
  </si>
  <si>
    <t>Iowa-Grant School District</t>
  </si>
  <si>
    <t>Wittenberg-Birnamwood School District</t>
  </si>
  <si>
    <t>Genesee Joint School District 282</t>
  </si>
  <si>
    <t>Benton Community School Corporation</t>
  </si>
  <si>
    <t>Whitko Community School Corporation</t>
  </si>
  <si>
    <t>Pikeville Independent School District</t>
  </si>
  <si>
    <t>Central Montcalm Public Schools</t>
  </si>
  <si>
    <t>Quincy Community School District</t>
  </si>
  <si>
    <t>Eden Valley-Watkins School District</t>
  </si>
  <si>
    <t>Ashland-Greenwood Public Schools</t>
  </si>
  <si>
    <t>Elmwood-Murdock Public Schools</t>
  </si>
  <si>
    <t>Louisville Public Schools</t>
  </si>
  <si>
    <t>Conestoga Public Schools</t>
  </si>
  <si>
    <t>Yutan Public Schools</t>
  </si>
  <si>
    <t>Granville County Schools</t>
  </si>
  <si>
    <t>Person County Schools</t>
  </si>
  <si>
    <t>Bluffton Exempted Village School District</t>
  </si>
  <si>
    <t>Fox Public Schools</t>
  </si>
  <si>
    <t>Seiling Public Schools</t>
  </si>
  <si>
    <t>Blairsville-Saltsburg School District</t>
  </si>
  <si>
    <t>Erie City School District</t>
  </si>
  <si>
    <t>Fairview School District</t>
  </si>
  <si>
    <t>Fort LeBoeuf School District</t>
  </si>
  <si>
    <t>General McLane School District</t>
  </si>
  <si>
    <t>Girard School District</t>
  </si>
  <si>
    <t>Harbor Creek School District</t>
  </si>
  <si>
    <t>Iroquois School District</t>
  </si>
  <si>
    <t>Millcreek Township School District</t>
  </si>
  <si>
    <t>North East School District</t>
  </si>
  <si>
    <t>Northwestern School District</t>
  </si>
  <si>
    <t>Wattsburg Area School District</t>
  </si>
  <si>
    <t>Greenwood School District 51</t>
  </si>
  <si>
    <t>Clintonville School District</t>
  </si>
  <si>
    <t>Grantsburg School District</t>
  </si>
  <si>
    <t>New Auburn School District</t>
  </si>
  <si>
    <t>Weyauwega-Fremont School District</t>
  </si>
  <si>
    <t>Buffalo Island Central School District</t>
  </si>
  <si>
    <t>Decatur County Community Schools</t>
  </si>
  <si>
    <t>Shelby Eastern Schools</t>
  </si>
  <si>
    <t>Greensburg Community Schools</t>
  </si>
  <si>
    <t>Jennings County Schools</t>
  </si>
  <si>
    <t>Northwestern Consolidated School Corporation</t>
  </si>
  <si>
    <t>Shelbyville Central Schools</t>
  </si>
  <si>
    <t>Southwestern Shelby County Consolidated Schools</t>
  </si>
  <si>
    <t>Cheney Unified School District 268</t>
  </si>
  <si>
    <t>Corunna Public School District</t>
  </si>
  <si>
    <t>Owosso Public Schools</t>
  </si>
  <si>
    <t>Spring Bluff R-XV School District</t>
  </si>
  <si>
    <t>Franklin County R-II School District</t>
  </si>
  <si>
    <t>Lonedell R-XIV School District</t>
  </si>
  <si>
    <t>Meramec Valley R-III School District</t>
  </si>
  <si>
    <t>St. Clair R-XIII School District</t>
  </si>
  <si>
    <t>Union R-XI School District</t>
  </si>
  <si>
    <t>Bruning-Davenport Unified School System</t>
  </si>
  <si>
    <t>Centura Public Schools</t>
  </si>
  <si>
    <t>Palmyra District OR-1</t>
  </si>
  <si>
    <t>Alfred-Almond Central School District</t>
  </si>
  <si>
    <t>Midkota Public School District 7</t>
  </si>
  <si>
    <t>Lima City School District</t>
  </si>
  <si>
    <t>Allen East Local School District</t>
  </si>
  <si>
    <t>Bath Local School District</t>
  </si>
  <si>
    <t>Elida Local School District</t>
  </si>
  <si>
    <t>Shawnee Local School District</t>
  </si>
  <si>
    <t>Jonathan Alder Local School District</t>
  </si>
  <si>
    <t>Jersey Shore Area School District</t>
  </si>
  <si>
    <t>Selby School District 62-5</t>
  </si>
  <si>
    <t>Bison School District 52-1</t>
  </si>
  <si>
    <t>Bowdle School District 22-1</t>
  </si>
  <si>
    <t>Harding County School District 31-1</t>
  </si>
  <si>
    <t>Dupree School District 64-2</t>
  </si>
  <si>
    <t>Eagle Butte School District 20-1</t>
  </si>
  <si>
    <t>Stanley County School District 57-1</t>
  </si>
  <si>
    <t>Gettysburg School District 53-1</t>
  </si>
  <si>
    <t>Herreid School District 10-1</t>
  </si>
  <si>
    <t>Hoven School District 53-2</t>
  </si>
  <si>
    <t>Ipswich School District 22-6</t>
  </si>
  <si>
    <t>Lemmon School District 52-4</t>
  </si>
  <si>
    <t>McIntosh School District 15-1</t>
  </si>
  <si>
    <t>McLaughlin School District 15-2</t>
  </si>
  <si>
    <t>Timber Lake School District 20-3</t>
  </si>
  <si>
    <t>Smee School District 15-3</t>
  </si>
  <si>
    <t>Mobridge-Pollock School District 62-6</t>
  </si>
  <si>
    <t>Gladewater Independent School District</t>
  </si>
  <si>
    <t>Berlin Area School District</t>
  </si>
  <si>
    <t>Kendrick Joint School District 283</t>
  </si>
  <si>
    <t>Madison School District 321</t>
  </si>
  <si>
    <t>Teton County School District 401</t>
  </si>
  <si>
    <t>Almont Community Schools</t>
  </si>
  <si>
    <t>Minnewaska School District</t>
  </si>
  <si>
    <t>Truman Public School District</t>
  </si>
  <si>
    <t>Freedom Public Schools</t>
  </si>
  <si>
    <t>Midway Public Schools</t>
  </si>
  <si>
    <t>Elk Lake School District</t>
  </si>
  <si>
    <t>Mount Union Area School District</t>
  </si>
  <si>
    <t>Crosbyton Consolidated Independent School District</t>
  </si>
  <si>
    <t>Aspermont Independent School District</t>
  </si>
  <si>
    <t>Amherst Independent School District</t>
  </si>
  <si>
    <t>Anton Independent School District</t>
  </si>
  <si>
    <t>Brownfield Independent School District</t>
  </si>
  <si>
    <t>Denver City Independent School District</t>
  </si>
  <si>
    <t>Guthrie Common School District</t>
  </si>
  <si>
    <t>Jayton-Girard Independent School District</t>
  </si>
  <si>
    <t>Levelland Independent School District</t>
  </si>
  <si>
    <t>Littlefield Independent School District</t>
  </si>
  <si>
    <t>Loop Independent School District</t>
  </si>
  <si>
    <t>Lorenzo Independent School District</t>
  </si>
  <si>
    <t>Meadow Independent School District</t>
  </si>
  <si>
    <t>Morton Independent School District</t>
  </si>
  <si>
    <t>Muleshoe Independent School District</t>
  </si>
  <si>
    <t>New Home Independent School District</t>
  </si>
  <si>
    <t>Plains Independent School District</t>
  </si>
  <si>
    <t>Post Independent School District</t>
  </si>
  <si>
    <t>Ralls Independent School District</t>
  </si>
  <si>
    <t>Ropes Independent School District</t>
  </si>
  <si>
    <t>Rotan Independent School District</t>
  </si>
  <si>
    <t>Seagraves Independent School District</t>
  </si>
  <si>
    <t>Seminole Independent School District</t>
  </si>
  <si>
    <t>Smyer Independent School District</t>
  </si>
  <si>
    <t>Southland Independent School District</t>
  </si>
  <si>
    <t>Sudan Independent School District</t>
  </si>
  <si>
    <t>Sundown Independent School District</t>
  </si>
  <si>
    <t>Tahoka Independent School District</t>
  </si>
  <si>
    <t>Wellman-Union Consolidated Independent School District</t>
  </si>
  <si>
    <t>Whiteface Consolidated Independent School District</t>
  </si>
  <si>
    <t>Whitesboro Independent School District</t>
  </si>
  <si>
    <t>Whitewright Independent School District</t>
  </si>
  <si>
    <t>Whitharral Independent School District</t>
  </si>
  <si>
    <t>Wilson Independent School District</t>
  </si>
  <si>
    <t>Windham Southwest Supervisory Union</t>
  </si>
  <si>
    <t>Alleghany County Public Schools</t>
  </si>
  <si>
    <t>Bath County Public Schools</t>
  </si>
  <si>
    <t>Botetourt County Public Schools</t>
  </si>
  <si>
    <t>Covington City Public Schools</t>
  </si>
  <si>
    <t>Craig County Public Schools</t>
  </si>
  <si>
    <t>Franklin County Public Schools</t>
  </si>
  <si>
    <t>Pittsylvania County Public Schools</t>
  </si>
  <si>
    <t>Eleva-Strum School District</t>
  </si>
  <si>
    <t>Tri-County Area School District</t>
  </si>
  <si>
    <t>Shell Lake School District</t>
  </si>
  <si>
    <t>Siren School District</t>
  </si>
  <si>
    <t>Spooner Area School District</t>
  </si>
  <si>
    <t>Anniston City School District</t>
  </si>
  <si>
    <t>Calhoun County School District</t>
  </si>
  <si>
    <t>Jacksonville City School District</t>
  </si>
  <si>
    <t>Trico Community Unit School District 176</t>
  </si>
  <si>
    <t>Regional School Unit 04</t>
  </si>
  <si>
    <t>Grant Public School District</t>
  </si>
  <si>
    <t>Hinckley-Finlayson School District</t>
  </si>
  <si>
    <t>Crystal City 47 School District</t>
  </si>
  <si>
    <t>Festus R-VI School District</t>
  </si>
  <si>
    <t>Fox C-6 School District</t>
  </si>
  <si>
    <t>Grandview R-II School District</t>
  </si>
  <si>
    <t>Dunklin R-V School District</t>
  </si>
  <si>
    <t>Hillsboro R-III School District</t>
  </si>
  <si>
    <t>Jefferson County R-VII School District</t>
  </si>
  <si>
    <t>Northwest R-I School District</t>
  </si>
  <si>
    <t>Windsor C-1 School District</t>
  </si>
  <si>
    <t>Riverdale Local School District</t>
  </si>
  <si>
    <t>Adair Public Schools</t>
  </si>
  <si>
    <t>Osage Public School</t>
  </si>
  <si>
    <t>Pryor Public Schools</t>
  </si>
  <si>
    <t>Salina Public Schools</t>
  </si>
  <si>
    <t>Wickliffe Public School</t>
  </si>
  <si>
    <t>East Lycoming School District</t>
  </si>
  <si>
    <t>Loyalsock Township School District</t>
  </si>
  <si>
    <t>Montgomery Area School District</t>
  </si>
  <si>
    <t>Montoursville Area School District</t>
  </si>
  <si>
    <t>Muncy School District</t>
  </si>
  <si>
    <t>South Williamsport Area School District</t>
  </si>
  <si>
    <t>Williamsport Area School District</t>
  </si>
  <si>
    <t>Borden County Independent School District</t>
  </si>
  <si>
    <t>Monongalia School District</t>
  </si>
  <si>
    <t>Algoma School District</t>
  </si>
  <si>
    <t>Gibraltar Area School District</t>
  </si>
  <si>
    <t>Manawa School District</t>
  </si>
  <si>
    <t>Sevastopol School District</t>
  </si>
  <si>
    <t>Southern Door County School District</t>
  </si>
  <si>
    <t>Sturgeon Bay School District</t>
  </si>
  <si>
    <t>North Central Parke Community School Corporation</t>
  </si>
  <si>
    <t>Batesville Community School Corporation</t>
  </si>
  <si>
    <t>Crawfordsville Community Schools</t>
  </si>
  <si>
    <t>Delaware Community School Corporation</t>
  </si>
  <si>
    <t>Wes-Del Community Schools</t>
  </si>
  <si>
    <t>Liberty-Perry Community School Corporation</t>
  </si>
  <si>
    <t>Cowan Community School Corporation</t>
  </si>
  <si>
    <t>Mount Pleasant Township Community School Corporation</t>
  </si>
  <si>
    <t>Muncie Community Schools</t>
  </si>
  <si>
    <t>North Montgomery Community School Corporation</t>
  </si>
  <si>
    <t>Daleville Community Schools</t>
  </si>
  <si>
    <t>South Montgomery Community School Corporation</t>
  </si>
  <si>
    <t>Southwest Parke Community School Corporation</t>
  </si>
  <si>
    <t>MOC-Floyd Valley Community School District</t>
  </si>
  <si>
    <t>Sioux Center Community School District</t>
  </si>
  <si>
    <t>West Sioux Community School District</t>
  </si>
  <si>
    <t>Garden City Unified School District 457</t>
  </si>
  <si>
    <t>Holcomb Unified School District 363</t>
  </si>
  <si>
    <t>Ashley Community Schools</t>
  </si>
  <si>
    <t>Centralia R-VI School District</t>
  </si>
  <si>
    <t>De Soto 73 School District</t>
  </si>
  <si>
    <t>Sturgeon R-V School District</t>
  </si>
  <si>
    <t>Camden County Schools</t>
  </si>
  <si>
    <t>Currituck County Schools</t>
  </si>
  <si>
    <t>Gates County Schools</t>
  </si>
  <si>
    <t>Hyde County Schools</t>
  </si>
  <si>
    <t>Jackson County Schools</t>
  </si>
  <si>
    <t>Pamlico County Schools</t>
  </si>
  <si>
    <t>Perquimans County Schools</t>
  </si>
  <si>
    <t>Tyrrell County Schools</t>
  </si>
  <si>
    <t>Washington County Schools</t>
  </si>
  <si>
    <t>Norwalk City School District</t>
  </si>
  <si>
    <t>Willard City School District</t>
  </si>
  <si>
    <t>Western Reserve Local School District</t>
  </si>
  <si>
    <t>Locust Grove Public Schools</t>
  </si>
  <si>
    <t>Claysburg-Kimmel School District</t>
  </si>
  <si>
    <t>Delaware Valley School District</t>
  </si>
  <si>
    <t>Forest City Regional School District</t>
  </si>
  <si>
    <t>Wallenpaupack Area School District</t>
  </si>
  <si>
    <t>Wayne Highlands School District</t>
  </si>
  <si>
    <t>Western Wayne School District</t>
  </si>
  <si>
    <t>Faulkton School District 24-4</t>
  </si>
  <si>
    <t>Edmunds Central School District 22-5</t>
  </si>
  <si>
    <t>Hico Independent School District</t>
  </si>
  <si>
    <t>Mabank Independent School District</t>
  </si>
  <si>
    <t>Roby Consolidated Independent School District</t>
  </si>
  <si>
    <t>Rusk Independent School District</t>
  </si>
  <si>
    <t>Wells Independent School District</t>
  </si>
  <si>
    <t>Gresham School District</t>
  </si>
  <si>
    <t>Adams-Friendship Area School District</t>
  </si>
  <si>
    <t>Bonduel School District</t>
  </si>
  <si>
    <t>Bowler School District</t>
  </si>
  <si>
    <t>Green Lake School District</t>
  </si>
  <si>
    <t>Iola-Scandinavia School District</t>
  </si>
  <si>
    <t>Kewaunee School District</t>
  </si>
  <si>
    <t>Montello School District</t>
  </si>
  <si>
    <t>Princeton School District</t>
  </si>
  <si>
    <t>Reedsville School District</t>
  </si>
  <si>
    <t>Shawano School District</t>
  </si>
  <si>
    <t>Tigerton School District</t>
  </si>
  <si>
    <t>Waupaca School District</t>
  </si>
  <si>
    <t>Wautoma Area School District</t>
  </si>
  <si>
    <t>Wild Rose School District</t>
  </si>
  <si>
    <t>Piedmont City School District</t>
  </si>
  <si>
    <t>Troy School District 287</t>
  </si>
  <si>
    <t>Moscow School District 281</t>
  </si>
  <si>
    <t>Potlatch School District 285</t>
  </si>
  <si>
    <t>St. Maries Joint School District 41</t>
  </si>
  <si>
    <t>White River Valley School District</t>
  </si>
  <si>
    <t>Eastern Greene County School District</t>
  </si>
  <si>
    <t>Linton-Stockton School Corporation</t>
  </si>
  <si>
    <t>Mitchell Community Schools</t>
  </si>
  <si>
    <t>North Lawrence Community Schools</t>
  </si>
  <si>
    <t>Northeast School Corporation</t>
  </si>
  <si>
    <t>Southwest School Corporation</t>
  </si>
  <si>
    <t>Spencer-Owen Community Schools</t>
  </si>
  <si>
    <t>Boyden-Hull Community School District</t>
  </si>
  <si>
    <t>Odebolt Arthur Battle Creek Ida Grove Community School District</t>
  </si>
  <si>
    <t>Rock Valley Community School District</t>
  </si>
  <si>
    <t>Labette County Unified School District 506</t>
  </si>
  <si>
    <t>Baxter Springs Unified School District 508</t>
  </si>
  <si>
    <t>Columbus Unified School District 493</t>
  </si>
  <si>
    <t>Galena Unified School District 499</t>
  </si>
  <si>
    <t>Oswego Unified School District 504</t>
  </si>
  <si>
    <t>Parsons Unified School District 503</t>
  </si>
  <si>
    <t>Riverton Unified School District 404</t>
  </si>
  <si>
    <t>Regional School Unit 12</t>
  </si>
  <si>
    <t>Homer Central School District</t>
  </si>
  <si>
    <t>Arkoma Public Schools</t>
  </si>
  <si>
    <t>Bokoshe Public Schools</t>
  </si>
  <si>
    <t>Broken Bow Public Schools</t>
  </si>
  <si>
    <t>Cameron Public Schools</t>
  </si>
  <si>
    <t>Denison Public School</t>
  </si>
  <si>
    <t>Eagletown Public Schools</t>
  </si>
  <si>
    <t>Forest Grove Public School</t>
  </si>
  <si>
    <t>Glover Public School</t>
  </si>
  <si>
    <t>Haworth Public Schools</t>
  </si>
  <si>
    <t>Heavener Public Schools</t>
  </si>
  <si>
    <t>Hodgen Public School</t>
  </si>
  <si>
    <t>Holly Creek Public School</t>
  </si>
  <si>
    <t>Howe Public Schools</t>
  </si>
  <si>
    <t>Idabel Public Schools</t>
  </si>
  <si>
    <t>Lukfata Public School</t>
  </si>
  <si>
    <t>Monroe Public School</t>
  </si>
  <si>
    <t>Panama Public Schools</t>
  </si>
  <si>
    <t>Pocola Public Schools</t>
  </si>
  <si>
    <t>Poteau Public Schools</t>
  </si>
  <si>
    <t>Shady Point Public School</t>
  </si>
  <si>
    <t>Spiro Public Schools</t>
  </si>
  <si>
    <t>Vici Public Schools</t>
  </si>
  <si>
    <t>Whitesboro Public Schools</t>
  </si>
  <si>
    <t>Wister Public Schools</t>
  </si>
  <si>
    <t>Wright City Public Schools</t>
  </si>
  <si>
    <t>Berwick Area School District</t>
  </si>
  <si>
    <t>Blacklick Valley School District</t>
  </si>
  <si>
    <t>Cambria Heights School District</t>
  </si>
  <si>
    <t>Central Cambria School District</t>
  </si>
  <si>
    <t>Conemaugh Valley School District</t>
  </si>
  <si>
    <t>Ferndale Area School District</t>
  </si>
  <si>
    <t>Forest Hills School District</t>
  </si>
  <si>
    <t>Greater Johnstown School District</t>
  </si>
  <si>
    <t>Huntingdon Area School District</t>
  </si>
  <si>
    <t>Juniata Valley School District</t>
  </si>
  <si>
    <t>Northern Cambria School District</t>
  </si>
  <si>
    <t>Panther Valley School District</t>
  </si>
  <si>
    <t>Portage Area School District</t>
  </si>
  <si>
    <t>Southern Huntingdon County School District</t>
  </si>
  <si>
    <t>Westmont Hilltop School District</t>
  </si>
  <si>
    <t>Haywood County School District</t>
  </si>
  <si>
    <t>Tipton County School District</t>
  </si>
  <si>
    <t>Alto Independent School District</t>
  </si>
  <si>
    <t>Cross Roads Independent School District</t>
  </si>
  <si>
    <t>Jacksonville Independent School District</t>
  </si>
  <si>
    <t>Malakoff Independent School District</t>
  </si>
  <si>
    <t>Murchison Independent School District</t>
  </si>
  <si>
    <t>New Summerfield Independent School District</t>
  </si>
  <si>
    <t>Olton Independent School District</t>
  </si>
  <si>
    <t>Trinidad Independent School District</t>
  </si>
  <si>
    <t>Utopia Independent School District</t>
  </si>
  <si>
    <t>Abbotsford School District</t>
  </si>
  <si>
    <t>Alma School District</t>
  </si>
  <si>
    <t>Arcadia School District</t>
  </si>
  <si>
    <t>Cochrane-Fountain City School District</t>
  </si>
  <si>
    <t>Colby School District</t>
  </si>
  <si>
    <t>Galesville-Ettrick-Trempealeau School District</t>
  </si>
  <si>
    <t>Independence School District</t>
  </si>
  <si>
    <t>Dakota Community Unit School District 201</t>
  </si>
  <si>
    <t>Freeport School District 145</t>
  </si>
  <si>
    <t>Orangeville Community Unit School District 203</t>
  </si>
  <si>
    <t>Nashua-Plainfield Community School District</t>
  </si>
  <si>
    <t>Bucklin Unified School District 459</t>
  </si>
  <si>
    <t>Dodge City Unified School District 443</t>
  </si>
  <si>
    <t>Minneola Unified School District 219</t>
  </si>
  <si>
    <t>Rapides Parish School District</t>
  </si>
  <si>
    <t>Islesboro</t>
  </si>
  <si>
    <t>Lincolnville</t>
  </si>
  <si>
    <t>School Administrative District 03</t>
  </si>
  <si>
    <t>Regional School Unit 20</t>
  </si>
  <si>
    <t>Regional School Unit 71</t>
  </si>
  <si>
    <t>Northport Public Schools</t>
  </si>
  <si>
    <t>Public Schools of Petoskey</t>
  </si>
  <si>
    <t>Royalton Public School District</t>
  </si>
  <si>
    <t>Upsala Public School District</t>
  </si>
  <si>
    <t>Willow River Public School District</t>
  </si>
  <si>
    <t>Monroeville Local School District</t>
  </si>
  <si>
    <t>South Central Local School District</t>
  </si>
  <si>
    <t>Valliant Public Schools</t>
  </si>
  <si>
    <t>Penn Cambria School District</t>
  </si>
  <si>
    <t>Brownsboro Independent School District</t>
  </si>
  <si>
    <t>Eustace Independent School District</t>
  </si>
  <si>
    <t>Trent Independent School District</t>
  </si>
  <si>
    <t>Henry County Public Schools</t>
  </si>
  <si>
    <t>Martinsville City Public Schools</t>
  </si>
  <si>
    <t>Dougherty School District</t>
  </si>
  <si>
    <t>Whitepine Joint School District 288</t>
  </si>
  <si>
    <t>Lena-Winslow Community Unit School District 202</t>
  </si>
  <si>
    <t>Pearl City Community Unit School District 200</t>
  </si>
  <si>
    <t>Attica Consolidated School Corporation</t>
  </si>
  <si>
    <t>Covington Community School Corporation</t>
  </si>
  <si>
    <t>Warren County Metropolitan School District</t>
  </si>
  <si>
    <t>North Newton School Corporation</t>
  </si>
  <si>
    <t>North Vermillion Community School Corporation</t>
  </si>
  <si>
    <t>Oak Hill United School Corporation</t>
  </si>
  <si>
    <t>South Newton School Corporation</t>
  </si>
  <si>
    <t>South Vermillion Community School Corporation</t>
  </si>
  <si>
    <t>Southeast Fountain School Corporation</t>
  </si>
  <si>
    <t>Lincoln Parish School District</t>
  </si>
  <si>
    <t>Harbor Springs School District</t>
  </si>
  <si>
    <t>Ithaca Public Schools</t>
  </si>
  <si>
    <t>Kingsley Area Schools</t>
  </si>
  <si>
    <t>Alanson Public Schools</t>
  </si>
  <si>
    <t>Reese Public Schools</t>
  </si>
  <si>
    <t>East Central School District</t>
  </si>
  <si>
    <t>Pine City Public School District</t>
  </si>
  <si>
    <t>Waseca Public School District</t>
  </si>
  <si>
    <t>Drexel R-IV School District</t>
  </si>
  <si>
    <t>Lawson R-XIV School District</t>
  </si>
  <si>
    <t>Big Sky School K-12</t>
  </si>
  <si>
    <t>Amsterdam Elementary School District</t>
  </si>
  <si>
    <t>Anderson Elementary School District</t>
  </si>
  <si>
    <t>Belgrade Elementary School District</t>
  </si>
  <si>
    <t>Belgrade High School District</t>
  </si>
  <si>
    <t>Bozeman Elementary School District</t>
  </si>
  <si>
    <t>Bozeman High School District</t>
  </si>
  <si>
    <t>Cottonwood Elementary School District</t>
  </si>
  <si>
    <t>Gallatin Gateway Elementary School District</t>
  </si>
  <si>
    <t>LaMotte Elementary School District</t>
  </si>
  <si>
    <t>Malmborg Elementary School District</t>
  </si>
  <si>
    <t>Manhattan School</t>
  </si>
  <si>
    <t>Manhattan High School District</t>
  </si>
  <si>
    <t>Monforton Elementary School District</t>
  </si>
  <si>
    <t>Pass Creek Elementary School District</t>
  </si>
  <si>
    <t>Springhill Elementary School District</t>
  </si>
  <si>
    <t>West Yellowstone K-12</t>
  </si>
  <si>
    <t>Willow Creek High School District</t>
  </si>
  <si>
    <t>Gering Public Schools</t>
  </si>
  <si>
    <t>Minatare Public Schools</t>
  </si>
  <si>
    <t>Piqua City School District</t>
  </si>
  <si>
    <t>Covington Exempted Village School District</t>
  </si>
  <si>
    <t>Milton-Union Exempted Village School District</t>
  </si>
  <si>
    <t>Tipp City Exempted Village School District</t>
  </si>
  <si>
    <t>Bethel Local School District</t>
  </si>
  <si>
    <t>Eastern Local School District</t>
  </si>
  <si>
    <t>Battiest Public Schools</t>
  </si>
  <si>
    <t>Smithville Public Schools</t>
  </si>
  <si>
    <t>Indiana Area School District</t>
  </si>
  <si>
    <t>Jim Thorpe Area School District</t>
  </si>
  <si>
    <t>Homer-Center School District</t>
  </si>
  <si>
    <t>Lehighton Area School District</t>
  </si>
  <si>
    <t>Marion Center Area School District</t>
  </si>
  <si>
    <t>Palmerton Area School District</t>
  </si>
  <si>
    <t>Penns Manor Area School District</t>
  </si>
  <si>
    <t>United School District</t>
  </si>
  <si>
    <t>Weatherly Area School District</t>
  </si>
  <si>
    <t>Hill City School District 51-2</t>
  </si>
  <si>
    <t>New Underwood School District 51-3</t>
  </si>
  <si>
    <t>Wall School District 51-5</t>
  </si>
  <si>
    <t>Abilene Independent School District</t>
  </si>
  <si>
    <t>Alpine Independent School District</t>
  </si>
  <si>
    <t>Andrews Independent School District</t>
  </si>
  <si>
    <t>Anthony Independent School District</t>
  </si>
  <si>
    <t>Athens Independent School District</t>
  </si>
  <si>
    <t>Balmorhea Independent School District</t>
  </si>
  <si>
    <t>Buena Vista Independent School District</t>
  </si>
  <si>
    <t>Canutillo Independent School District</t>
  </si>
  <si>
    <t>Clint Independent School District</t>
  </si>
  <si>
    <t>Crane Independent School District</t>
  </si>
  <si>
    <t>Culberson County-Allamoore Independent School District</t>
  </si>
  <si>
    <t>Dell City Independent School District</t>
  </si>
  <si>
    <t>El Paso Independent School District</t>
  </si>
  <si>
    <t>Fabens Independent School District</t>
  </si>
  <si>
    <t>Fort Davis Independent School District</t>
  </si>
  <si>
    <t>Fort Hancock Independent School District</t>
  </si>
  <si>
    <t>Fort Stockton Independent School District</t>
  </si>
  <si>
    <t>Grandfalls-Royalty Independent School District</t>
  </si>
  <si>
    <t>Iraan-Sheffield Independent School District</t>
  </si>
  <si>
    <t>Jim Ned Consolidated Independent School District</t>
  </si>
  <si>
    <t>Kermit Independent School District</t>
  </si>
  <si>
    <t>LaPoyner Independent School District</t>
  </si>
  <si>
    <t>Marathon Independent School District</t>
  </si>
  <si>
    <t>Marfa Independent School District</t>
  </si>
  <si>
    <t>McCamey Independent School District</t>
  </si>
  <si>
    <t>Monahans-Wickett-Pyote Independent School District</t>
  </si>
  <si>
    <t>Pecos-Barstow-Toyah Independent School District</t>
  </si>
  <si>
    <t>Presidio Independent School District</t>
  </si>
  <si>
    <t>Rankin Independent School District</t>
  </si>
  <si>
    <t>Reagan County Independent School District</t>
  </si>
  <si>
    <t>San Elizario Independent School District</t>
  </si>
  <si>
    <t>San Vicente Independent School District</t>
  </si>
  <si>
    <t>Sierra Blanca Independent School District</t>
  </si>
  <si>
    <t>Socorro Independent School District</t>
  </si>
  <si>
    <t>Terlingua Common School District</t>
  </si>
  <si>
    <t>Terrell County Independent School District</t>
  </si>
  <si>
    <t>Tornillo Independent School District</t>
  </si>
  <si>
    <t>Valentine Independent School District</t>
  </si>
  <si>
    <t>Wink-Loving Independent School District</t>
  </si>
  <si>
    <t>Ysleta Independent School District</t>
  </si>
  <si>
    <t>Cadott Community School District</t>
  </si>
  <si>
    <t>Kiel Area School District</t>
  </si>
  <si>
    <t>Buena Vista School District R-31</t>
  </si>
  <si>
    <t>Evans County School District</t>
  </si>
  <si>
    <t>Tattnall County School District</t>
  </si>
  <si>
    <t>Toombs County School District</t>
  </si>
  <si>
    <t>Vidalia City School District</t>
  </si>
  <si>
    <t>Ashland Unified School District 220</t>
  </si>
  <si>
    <t>Spearville Unified School District 381</t>
  </si>
  <si>
    <t>Auburn</t>
  </si>
  <si>
    <t>Lewiston</t>
  </si>
  <si>
    <t>Lisbon</t>
  </si>
  <si>
    <t>School Administrative District 52</t>
  </si>
  <si>
    <t>Regional School Unit 16</t>
  </si>
  <si>
    <t>Big Jackson School District</t>
  </si>
  <si>
    <t>Alma Public Schools</t>
  </si>
  <si>
    <t>Baldwin Community Schools</t>
  </si>
  <si>
    <t>Newaygo Public School District</t>
  </si>
  <si>
    <t>Traverse City Area Public Schools</t>
  </si>
  <si>
    <t>White Cloud Public Schools</t>
  </si>
  <si>
    <t>Blue Earth Area Public Schools</t>
  </si>
  <si>
    <t>East Jasper School District</t>
  </si>
  <si>
    <t>Enterprise School District</t>
  </si>
  <si>
    <t>Newton Municipal School</t>
  </si>
  <si>
    <t>Perry County Schools</t>
  </si>
  <si>
    <t>Richton School District</t>
  </si>
  <si>
    <t>Simpson County School District</t>
  </si>
  <si>
    <t>Smith County School District</t>
  </si>
  <si>
    <t>Wayne County School District</t>
  </si>
  <si>
    <t>West Jasper School District</t>
  </si>
  <si>
    <t>Milford Public Schools</t>
  </si>
  <si>
    <t>Scottsbluff Public Schools</t>
  </si>
  <si>
    <t>Marathon Central School District</t>
  </si>
  <si>
    <t>Odessa-Montour Central School District</t>
  </si>
  <si>
    <t>Centerburg Local School District</t>
  </si>
  <si>
    <t>Miami East Local School District</t>
  </si>
  <si>
    <t>Newton Local School District</t>
  </si>
  <si>
    <t>Bells Independent School District</t>
  </si>
  <si>
    <t>Collinsville Independent School District</t>
  </si>
  <si>
    <t>Denison Independent School District</t>
  </si>
  <si>
    <t>Gunter Independent School District</t>
  </si>
  <si>
    <t>Howe Independent School District</t>
  </si>
  <si>
    <t>Navasota Independent School District</t>
  </si>
  <si>
    <t>Pottsboro Independent School District</t>
  </si>
  <si>
    <t>S and S Consolidated Independent School District</t>
  </si>
  <si>
    <t>Sherman Independent School District</t>
  </si>
  <si>
    <t>Tioga Independent School District</t>
  </si>
  <si>
    <t>Tom Bean Independent School District</t>
  </si>
  <si>
    <t>Brunswick County Public Schools</t>
  </si>
  <si>
    <t>Charlotte County Public Schools</t>
  </si>
  <si>
    <t>Halifax County Public Schools</t>
  </si>
  <si>
    <t>Lunenburg County Public Schools</t>
  </si>
  <si>
    <t>Mecklenburg County Public Schools</t>
  </si>
  <si>
    <t>Bloomer School District</t>
  </si>
  <si>
    <t>Chippewa Falls Area School District</t>
  </si>
  <si>
    <t>Kickapoo Area School District</t>
  </si>
  <si>
    <t>Delta County School District 50J</t>
  </si>
  <si>
    <t>Gunnison Watershed School District RE-1J</t>
  </si>
  <si>
    <t>Salida School District R-32</t>
  </si>
  <si>
    <t>Wiggins School District RE-50J</t>
  </si>
  <si>
    <t>Barrow County School District</t>
  </si>
  <si>
    <t>Bleckley County School District</t>
  </si>
  <si>
    <t>Commerce City School District</t>
  </si>
  <si>
    <t>Dooly County School District</t>
  </si>
  <si>
    <t>Jefferson City School District</t>
  </si>
  <si>
    <t>Macon County School District</t>
  </si>
  <si>
    <t>Pulaski County School District</t>
  </si>
  <si>
    <t>Twiggs County School District</t>
  </si>
  <si>
    <t>Washington County School District</t>
  </si>
  <si>
    <t>Wilkinson County School District</t>
  </si>
  <si>
    <t>Madison-Grant United School Corporation</t>
  </si>
  <si>
    <t>Sioux Central Community School District</t>
  </si>
  <si>
    <t>Park Rapids Public School District</t>
  </si>
  <si>
    <t>Johnson County R-VII School District</t>
  </si>
  <si>
    <t>Kingsville R-I School District</t>
  </si>
  <si>
    <t>Leeton R-X School District</t>
  </si>
  <si>
    <t>Warrensburg R-VI School District</t>
  </si>
  <si>
    <t>Newman Grove Public Schools</t>
  </si>
  <si>
    <t>Greene County Schools</t>
  </si>
  <si>
    <t>Jones County Schools</t>
  </si>
  <si>
    <t>Lenoir County Schools</t>
  </si>
  <si>
    <t>Robeson County Schools</t>
  </si>
  <si>
    <t>Waverly City School District</t>
  </si>
  <si>
    <t>Canadian Public Schools</t>
  </si>
  <si>
    <t>Crowder Public Schools</t>
  </si>
  <si>
    <t>Frink-Chambers Public School</t>
  </si>
  <si>
    <t>Haileyville Public Schools</t>
  </si>
  <si>
    <t>Haywood Public School</t>
  </si>
  <si>
    <t>Indianola Public Schools</t>
  </si>
  <si>
    <t>Krebs Public School</t>
  </si>
  <si>
    <t>McAlester Public Schools</t>
  </si>
  <si>
    <t>Pittsburg Public Schools</t>
  </si>
  <si>
    <t>Savanna Public Schools</t>
  </si>
  <si>
    <t>Tannehill Public School</t>
  </si>
  <si>
    <t>Benton Area School District</t>
  </si>
  <si>
    <t>Bloomsburg Area School District</t>
  </si>
  <si>
    <t>Central Columbia School District</t>
  </si>
  <si>
    <t>Leechburg Area School District</t>
  </si>
  <si>
    <t>Millville Area School District</t>
  </si>
  <si>
    <t>Sanborn Central School District 55-5</t>
  </si>
  <si>
    <t>Scotland School District 04-3</t>
  </si>
  <si>
    <t>Tullahoma City School District</t>
  </si>
  <si>
    <t>Elysian Fields Independent School District</t>
  </si>
  <si>
    <t>Medina Independent School District</t>
  </si>
  <si>
    <t>Nueces Canyon Consolidated Independent School District</t>
  </si>
  <si>
    <t>Windham Central Supervisory Union</t>
  </si>
  <si>
    <t>Windham Northeast Supervisory Union</t>
  </si>
  <si>
    <t>Windham Southeast Supervisory Union</t>
  </si>
  <si>
    <t>Danville City Public Schools</t>
  </si>
  <si>
    <t>Pateros School District</t>
  </si>
  <si>
    <t>Stanley-Boyd Area School District</t>
  </si>
  <si>
    <t>Oxford City School District</t>
  </si>
  <si>
    <t>Goreville Community Unit School District 1</t>
  </si>
  <si>
    <t>Joppa-Maple Grove Unit District 38</t>
  </si>
  <si>
    <t>Anna Community Consolidated School District 37</t>
  </si>
  <si>
    <t>Anna Jonesboro Community High School District 81</t>
  </si>
  <si>
    <t>Buncombe Consolidated School District 43</t>
  </si>
  <si>
    <t>Cairo Community Unit School District 1</t>
  </si>
  <si>
    <t>Cypress School District 64</t>
  </si>
  <si>
    <t>Dongola School Unit District 66</t>
  </si>
  <si>
    <t>Egyptian Community Unit School District 5</t>
  </si>
  <si>
    <t>Eldorado Community Unit School District 4</t>
  </si>
  <si>
    <t>Galatia Community Unit School District 1</t>
  </si>
  <si>
    <t>Harrisburg Community Unit School District 3</t>
  </si>
  <si>
    <t>Jonesboro Community Consolidated School District 43</t>
  </si>
  <si>
    <t>Lick Creek Community Consolidated School District 16</t>
  </si>
  <si>
    <t>Massac Unit School District 1</t>
  </si>
  <si>
    <t>Meridian Community Unit School District 101</t>
  </si>
  <si>
    <t>Pope County Community Unit School District 1</t>
  </si>
  <si>
    <t>Century Community Unit School District 100</t>
  </si>
  <si>
    <t>Vienna School District 55</t>
  </si>
  <si>
    <t>Daviess County School District</t>
  </si>
  <si>
    <t>Owensboro Independent School District</t>
  </si>
  <si>
    <t>Pellston Public Schools</t>
  </si>
  <si>
    <t>A.C.G.C. Public School District</t>
  </si>
  <si>
    <t>Chilhowee R-IV School District</t>
  </si>
  <si>
    <t>Holden R-III School District</t>
  </si>
  <si>
    <t>Clinton County R-III School District</t>
  </si>
  <si>
    <t>McCool Junction Public Schools</t>
  </si>
  <si>
    <t>York Public Schools</t>
  </si>
  <si>
    <t>Clinton City Schools</t>
  </si>
  <si>
    <t>Duplin County Schools</t>
  </si>
  <si>
    <t>Sampson County Schools</t>
  </si>
  <si>
    <t>Menno School District 33-2</t>
  </si>
  <si>
    <t>Frankston Independent School District</t>
  </si>
  <si>
    <t>Bristol City Public Schools</t>
  </si>
  <si>
    <t>Antigo School District</t>
  </si>
  <si>
    <t>Crandon School District</t>
  </si>
  <si>
    <t>Granton Area School District</t>
  </si>
  <si>
    <t>Laona School District</t>
  </si>
  <si>
    <t>Loyal School District</t>
  </si>
  <si>
    <t>Neillsville School District</t>
  </si>
  <si>
    <t>White Lake School District</t>
  </si>
  <si>
    <t>Fountain Lake School District</t>
  </si>
  <si>
    <t>Volusia County School District</t>
  </si>
  <si>
    <t>Castleford School District 417</t>
  </si>
  <si>
    <t>Filer School District 413</t>
  </si>
  <si>
    <t>Hansen School District 415</t>
  </si>
  <si>
    <t>Kimberly School District 414</t>
  </si>
  <si>
    <t>Twin Falls School District 411</t>
  </si>
  <si>
    <t>Carrier Mills-Stonefort Community Unit School District</t>
  </si>
  <si>
    <t>Cobden School Unit District 17</t>
  </si>
  <si>
    <t>New Simpson Hill Consolidated District 32</t>
  </si>
  <si>
    <t>Vienna High School District 133</t>
  </si>
  <si>
    <t>Sibley-Ocheyedan Community School District</t>
  </si>
  <si>
    <t>Central Lyon Community School District</t>
  </si>
  <si>
    <t>Sheldon Community School District</t>
  </si>
  <si>
    <t>Fremont Public School District</t>
  </si>
  <si>
    <t>St. Charles Public School District</t>
  </si>
  <si>
    <t>Baldwyn School District</t>
  </si>
  <si>
    <t>Sherwood Cass R-VIII School District</t>
  </si>
  <si>
    <t>Knob Noster R-VIII School District</t>
  </si>
  <si>
    <t>Sunrise R-IX School District</t>
  </si>
  <si>
    <t>Centennial Public Schools</t>
  </si>
  <si>
    <t>Cortland City School District</t>
  </si>
  <si>
    <t>McGraw Central School District</t>
  </si>
  <si>
    <t>Belpre City School District</t>
  </si>
  <si>
    <t>Crestview Local School District</t>
  </si>
  <si>
    <t>Frontier Local School District</t>
  </si>
  <si>
    <t>Wolf Creek Local School District</t>
  </si>
  <si>
    <t>Warren Local School District</t>
  </si>
  <si>
    <t>Fanshawe Public School</t>
  </si>
  <si>
    <t>Leedey Public Schools</t>
  </si>
  <si>
    <t>Skiatook Public Schools</t>
  </si>
  <si>
    <t>Allegheny-Clarion Valley School District</t>
  </si>
  <si>
    <t>Sullivan County School District</t>
  </si>
  <si>
    <t>Tunkhannock Area School District</t>
  </si>
  <si>
    <t>Deuel School District 19-4</t>
  </si>
  <si>
    <t>Hanson School District 30-1</t>
  </si>
  <si>
    <t>Castlewood School District 28-1</t>
  </si>
  <si>
    <t>De Smet School District 38-2</t>
  </si>
  <si>
    <t>Hamlin School District 28-3</t>
  </si>
  <si>
    <t>Iroquois School District 02-3</t>
  </si>
  <si>
    <t>Lake Preston School District 38-3</t>
  </si>
  <si>
    <t>Plankinton School District 01-1</t>
  </si>
  <si>
    <t>Wagner School District 11-4</t>
  </si>
  <si>
    <t>Bristol City School District</t>
  </si>
  <si>
    <t>Abernathy Independent School District</t>
  </si>
  <si>
    <t>Leon Independent School District</t>
  </si>
  <si>
    <t>Merkel Independent School District</t>
  </si>
  <si>
    <t>Carbon School District</t>
  </si>
  <si>
    <t>Daggett School District</t>
  </si>
  <si>
    <t>Duchesne School District</t>
  </si>
  <si>
    <t>Uintah School District</t>
  </si>
  <si>
    <t>Hartselle City School District</t>
  </si>
  <si>
    <t>Carroll Consolidated School Corporation</t>
  </si>
  <si>
    <t>Delphi Community School Corporation</t>
  </si>
  <si>
    <t>Frontier School Corporation</t>
  </si>
  <si>
    <t>Kankakee Valley School Corporation</t>
  </si>
  <si>
    <t>North White School Corporation</t>
  </si>
  <si>
    <t>John Glenn School Corporation</t>
  </si>
  <si>
    <t>Rensselaer Central School Corporation</t>
  </si>
  <si>
    <t>Tri-County School Corporation</t>
  </si>
  <si>
    <t>Twin Lakes School Corporation</t>
  </si>
  <si>
    <t>South O'Brien Community School District</t>
  </si>
  <si>
    <t>Prairie Valley Community School District</t>
  </si>
  <si>
    <t>Albia Community School District</t>
  </si>
  <si>
    <t>Burlington Community School District</t>
  </si>
  <si>
    <t>Chariton Community School District</t>
  </si>
  <si>
    <t>George-Little Rock Community School District</t>
  </si>
  <si>
    <t>Hartley-Melvin-Sanborn Community School District</t>
  </si>
  <si>
    <t>Keota Community School District</t>
  </si>
  <si>
    <t>Mediapolis Community School District</t>
  </si>
  <si>
    <t>West Burlington Independent School District</t>
  </si>
  <si>
    <t>West Lyon Community School District</t>
  </si>
  <si>
    <t>Litchfield Community Schools</t>
  </si>
  <si>
    <t>Somers Elementary School District</t>
  </si>
  <si>
    <t>West Glacier Elementary School District</t>
  </si>
  <si>
    <t>Smith Valley Elementary School District</t>
  </si>
  <si>
    <t>Cayuse Prairie Elementary School District</t>
  </si>
  <si>
    <t>McCormick Elementary School District</t>
  </si>
  <si>
    <t>Columbia Falls Elementary School District</t>
  </si>
  <si>
    <t>Columbia Falls High School District</t>
  </si>
  <si>
    <t>Creston Elementary School District</t>
  </si>
  <si>
    <t>Deer Park Elementary School District</t>
  </si>
  <si>
    <t>Eureka Elementary School District</t>
  </si>
  <si>
    <t>Fair-Mont-Egan Elementary School District</t>
  </si>
  <si>
    <t>Olney-Bissell Elementary School District</t>
  </si>
  <si>
    <t>Fortine Elementary School District</t>
  </si>
  <si>
    <t>Helena Flats Elementary School District</t>
  </si>
  <si>
    <t>Flathead High School District</t>
  </si>
  <si>
    <t>Kalispell Elementary School District</t>
  </si>
  <si>
    <t>Kila Elementary School District</t>
  </si>
  <si>
    <t>Libby K-12 Schools</t>
  </si>
  <si>
    <t>Lincoln County High School District</t>
  </si>
  <si>
    <t>Marion Elementary School District</t>
  </si>
  <si>
    <t>Swan River Elementary School District</t>
  </si>
  <si>
    <t>Trego Elementary School District</t>
  </si>
  <si>
    <t>Troy Elementary School District</t>
  </si>
  <si>
    <t>Troy High School District</t>
  </si>
  <si>
    <t>West Valley Elementary School District</t>
  </si>
  <si>
    <t>Whitefish Elementary School District</t>
  </si>
  <si>
    <t>Whitefish High School District</t>
  </si>
  <si>
    <t>Yaak Elementary School District</t>
  </si>
  <si>
    <t>Mitchell Public Schools</t>
  </si>
  <si>
    <t>Seward Public Schools</t>
  </si>
  <si>
    <t>Dundee Central School District</t>
  </si>
  <si>
    <t>Penn Yan Central School District</t>
  </si>
  <si>
    <t>Watkins Glen Central School District</t>
  </si>
  <si>
    <t>Jackson City School District</t>
  </si>
  <si>
    <t>Wellston City School District</t>
  </si>
  <si>
    <t>Lynchburg-Clay Local School District</t>
  </si>
  <si>
    <t>Western Local School District</t>
  </si>
  <si>
    <t>Union City Area School District</t>
  </si>
  <si>
    <t>Howard School District 48-3</t>
  </si>
  <si>
    <t>Huron School District 02-2</t>
  </si>
  <si>
    <t>Andes Central School District 11-1</t>
  </si>
  <si>
    <t>White Lake School District 01-3</t>
  </si>
  <si>
    <t>Wolsey-Wessington School District 02-6</t>
  </si>
  <si>
    <t>Woonsocket School District 55-4</t>
  </si>
  <si>
    <t>Anderson-Shiro Consolidated Independent School District</t>
  </si>
  <si>
    <t>Bandera Independent School District</t>
  </si>
  <si>
    <t>Cayuga Independent School District</t>
  </si>
  <si>
    <t>Crockett County Consolidated Common School District</t>
  </si>
  <si>
    <t>Doss Consolidated Common School District</t>
  </si>
  <si>
    <t>Elkhart Independent School District</t>
  </si>
  <si>
    <t>Iola Independent School District</t>
  </si>
  <si>
    <t>Leakey Independent School District</t>
  </si>
  <si>
    <t>Madisonville Consolidated Independent School District</t>
  </si>
  <si>
    <t>Menard Independent School District</t>
  </si>
  <si>
    <t>Irion County Independent School District</t>
  </si>
  <si>
    <t>Neches Independent School District</t>
  </si>
  <si>
    <t>Normangee Independent School District</t>
  </si>
  <si>
    <t>North Zulch Independent School District</t>
  </si>
  <si>
    <t>Palestine Independent School District</t>
  </si>
  <si>
    <t>Schleicher Independent School District</t>
  </si>
  <si>
    <t>Slocum Independent School District</t>
  </si>
  <si>
    <t>Sonora Independent School District</t>
  </si>
  <si>
    <t>Westwood Independent School District</t>
  </si>
  <si>
    <t>North Crawford School District</t>
  </si>
  <si>
    <t>Prairie du Chien Area School District</t>
  </si>
  <si>
    <t>Seneca School District</t>
  </si>
  <si>
    <t>Wauzeka-Steuben School District</t>
  </si>
  <si>
    <t>Liberty School District J-4</t>
  </si>
  <si>
    <t>Marion County School District</t>
  </si>
  <si>
    <t>Appling County School District</t>
  </si>
  <si>
    <t>Dodge County School District</t>
  </si>
  <si>
    <t>Jeff Davis County School District</t>
  </si>
  <si>
    <t>Telfair County School District</t>
  </si>
  <si>
    <t>Treutlen County School District</t>
  </si>
  <si>
    <t>Wheeler County School District</t>
  </si>
  <si>
    <t>Buhl Joint School District 412</t>
  </si>
  <si>
    <t>Turkey Valley Community School District</t>
  </si>
  <si>
    <t>Kaw Valley Unified School District 321</t>
  </si>
  <si>
    <t>Mulvane Unified School District 263</t>
  </si>
  <si>
    <t>Perry Public Schools Unified School District 343</t>
  </si>
  <si>
    <t>Avenue City R-IX School District</t>
  </si>
  <si>
    <t>Hardin-Central C-2 School District</t>
  </si>
  <si>
    <t>Lafayette County C-1 School District</t>
  </si>
  <si>
    <t>Lexington R-V School District</t>
  </si>
  <si>
    <t>Maysville R-I School District</t>
  </si>
  <si>
    <t>North Andrew County R-VI School District</t>
  </si>
  <si>
    <t>Orrick R-XI School District</t>
  </si>
  <si>
    <t>Osborn R-O School District</t>
  </si>
  <si>
    <t>Richmond R-XVI School District</t>
  </si>
  <si>
    <t>Savannah R-III School District</t>
  </si>
  <si>
    <t>Stewartsville C-2 School District</t>
  </si>
  <si>
    <t>Union Star R-II School District</t>
  </si>
  <si>
    <t>Wellington-Napoleon R-IX School District</t>
  </si>
  <si>
    <t>Anaconda Elementary School District</t>
  </si>
  <si>
    <t>Anaconda High School District</t>
  </si>
  <si>
    <t>Avon Elementary School District</t>
  </si>
  <si>
    <t>Beaverhead County High School District</t>
  </si>
  <si>
    <t>Corvallis K-12 Schools</t>
  </si>
  <si>
    <t>Darby K-12 Schools</t>
  </si>
  <si>
    <t>Deer Lodge Elementary School District</t>
  </si>
  <si>
    <t>Dillon Elementary School District</t>
  </si>
  <si>
    <t>Drummond Elementary School District</t>
  </si>
  <si>
    <t>Drummond High School District</t>
  </si>
  <si>
    <t>Elliston Elementary School District</t>
  </si>
  <si>
    <t>Ennis K-12 Schools</t>
  </si>
  <si>
    <t>Wise River Elementary School District</t>
  </si>
  <si>
    <t>Gold Creek Elementary School District</t>
  </si>
  <si>
    <t>Philipsburg K-12 Schools</t>
  </si>
  <si>
    <t>Hall Elementary School District</t>
  </si>
  <si>
    <t>Hamilton K-12 Schools</t>
  </si>
  <si>
    <t>Harrison K-12 Schools</t>
  </si>
  <si>
    <t>Helmville Elementary School District</t>
  </si>
  <si>
    <t>Jackson Elementary School District</t>
  </si>
  <si>
    <t>Lima K-12 Schools</t>
  </si>
  <si>
    <t>Lone Rock Elementary School District</t>
  </si>
  <si>
    <t>Alder Elementary School District</t>
  </si>
  <si>
    <t>Ovando Elementary School District</t>
  </si>
  <si>
    <t>Polaris Elementary School District</t>
  </si>
  <si>
    <t>Powell County High School District</t>
  </si>
  <si>
    <t>Garrison Elementary School District</t>
  </si>
  <si>
    <t>Reichle Elementary School District</t>
  </si>
  <si>
    <t>Sheridan Elementary School District</t>
  </si>
  <si>
    <t>Sheridan High School District</t>
  </si>
  <si>
    <t>Stevensville Elementary School District</t>
  </si>
  <si>
    <t>Stevensville High School District</t>
  </si>
  <si>
    <t>Twin Bridges K-12 Schools</t>
  </si>
  <si>
    <t>Victor K-12 Schools</t>
  </si>
  <si>
    <t>Wisdom Elementary School District</t>
  </si>
  <si>
    <t>Tiffin City School District</t>
  </si>
  <si>
    <t>Scioto Valley Local School District</t>
  </si>
  <si>
    <t>Seneca East Local School District</t>
  </si>
  <si>
    <t>Hopewell-Loudon Local School District</t>
  </si>
  <si>
    <t>New Riegel Local School District</t>
  </si>
  <si>
    <t>Adams County/Ohio Valley Local School District</t>
  </si>
  <si>
    <t>Ketchum Public Schools</t>
  </si>
  <si>
    <t>Milbank School District 25-4</t>
  </si>
  <si>
    <t>Big Stone City School District 25-1</t>
  </si>
  <si>
    <t>Estelline School District 28-2</t>
  </si>
  <si>
    <t>Rapid City School District 51-4</t>
  </si>
  <si>
    <t>Platte-Geddes School District 11-5</t>
  </si>
  <si>
    <t>Corsica-Stickney School District 21-3</t>
  </si>
  <si>
    <t>Rocksprings Independent School District</t>
  </si>
  <si>
    <t>Fredericksburg Independent School District</t>
  </si>
  <si>
    <t>Mason Independent School District</t>
  </si>
  <si>
    <t>Inchelium School District</t>
  </si>
  <si>
    <t>Curlew School District</t>
  </si>
  <si>
    <t>Eastmont School District</t>
  </si>
  <si>
    <t>Keller School District</t>
  </si>
  <si>
    <t>Methow Valley School District</t>
  </si>
  <si>
    <t>Nespelem School District</t>
  </si>
  <si>
    <t>Okanogan School District</t>
  </si>
  <si>
    <t>Omak School District</t>
  </si>
  <si>
    <t>Orondo School District</t>
  </si>
  <si>
    <t>Oroville School District</t>
  </si>
  <si>
    <t>Republic School District</t>
  </si>
  <si>
    <t>Tonasket School District</t>
  </si>
  <si>
    <t>Waterville School District</t>
  </si>
  <si>
    <t>Manitowoc School District</t>
  </si>
  <si>
    <t>Mishicot School District</t>
  </si>
  <si>
    <t>Two Rivers School District</t>
  </si>
  <si>
    <t>Valders Area School District</t>
  </si>
  <si>
    <t>Ouachita River School District</t>
  </si>
  <si>
    <t>St. Lucie County School District</t>
  </si>
  <si>
    <t>Bremen City School District</t>
  </si>
  <si>
    <t>Haralson County School District</t>
  </si>
  <si>
    <t>Paulding County School District</t>
  </si>
  <si>
    <t>Carterville Community Unit School District 5</t>
  </si>
  <si>
    <t>Crab Orchard Community Unit School District 3</t>
  </si>
  <si>
    <t>Johnston City Community Unit School District 1</t>
  </si>
  <si>
    <t>Danville Community School District</t>
  </si>
  <si>
    <t>Wayne Community School District</t>
  </si>
  <si>
    <t>Northern Valley Unified School District 212</t>
  </si>
  <si>
    <t>Concordia R-II School District</t>
  </si>
  <si>
    <t>Higbee R-VIII School District</t>
  </si>
  <si>
    <t>Odessa R-VII School District</t>
  </si>
  <si>
    <t>Lewiston Consolidated Schools</t>
  </si>
  <si>
    <t>Oak Hill Union Local School District</t>
  </si>
  <si>
    <t>Fort Frye Local School District</t>
  </si>
  <si>
    <t>Asher Public Schools</t>
  </si>
  <si>
    <t>Bethel Public Schools</t>
  </si>
  <si>
    <t>Dale Public Schools</t>
  </si>
  <si>
    <t>Earlsboro Public Schools</t>
  </si>
  <si>
    <t>Grove Public School</t>
  </si>
  <si>
    <t>Macomb Public Schools</t>
  </si>
  <si>
    <t>North Rock Creek Public School</t>
  </si>
  <si>
    <t>Pleasant Grove Public School</t>
  </si>
  <si>
    <t>Shawnee Public Schools</t>
  </si>
  <si>
    <t>South Rock Creek Public School</t>
  </si>
  <si>
    <t>Tecumseh Public Schools</t>
  </si>
  <si>
    <t>Wanette Public Schools</t>
  </si>
  <si>
    <t>Lackawanna Trail School District</t>
  </si>
  <si>
    <t>Parker School District 60-4</t>
  </si>
  <si>
    <t>Carter County School District</t>
  </si>
  <si>
    <t>Elizabethton City School District</t>
  </si>
  <si>
    <t>Unicoi County School District</t>
  </si>
  <si>
    <t>Buffalo Independent School District</t>
  </si>
  <si>
    <t>Owen-Withee School District</t>
  </si>
  <si>
    <t>Herrin Community Unit School District 4</t>
  </si>
  <si>
    <t>Marion Community Unit School District 2</t>
  </si>
  <si>
    <t>Willow Grove School District 46</t>
  </si>
  <si>
    <t>Chase-Raymond Unified School District 401</t>
  </si>
  <si>
    <t>Ellsworth Unified School District 327</t>
  </si>
  <si>
    <t>Haven Public Schools Unified School District 312</t>
  </si>
  <si>
    <t>Lyons Unified School District 405</t>
  </si>
  <si>
    <t>Little Falls Public School District</t>
  </si>
  <si>
    <t>Pierz Public School District</t>
  </si>
  <si>
    <t>Strain-Japan R-XVI School District</t>
  </si>
  <si>
    <t>Harrisburg R-VIII School District</t>
  </si>
  <si>
    <t>Bigfork High School District</t>
  </si>
  <si>
    <t>Melstone Elementary School District</t>
  </si>
  <si>
    <t>Bancroft-Rosalie Community Schools</t>
  </si>
  <si>
    <t>Hillsboro City School District</t>
  </si>
  <si>
    <t>Georgetown Exempted Village School District</t>
  </si>
  <si>
    <t>Fayetteville-Perry Local School District</t>
  </si>
  <si>
    <t>Western Brown Local School District</t>
  </si>
  <si>
    <t>Ripley-Union-Lewis-Huntington Local School District</t>
  </si>
  <si>
    <t>Bright Local School District</t>
  </si>
  <si>
    <t>Fairfield Local School District</t>
  </si>
  <si>
    <t>Washington Court House City School District</t>
  </si>
  <si>
    <t>East Knox Local School District</t>
  </si>
  <si>
    <t>Old Fort Local School District</t>
  </si>
  <si>
    <t>Purchase Line School District</t>
  </si>
  <si>
    <t>Parkston School District 33-3</t>
  </si>
  <si>
    <t>Dyer County School District</t>
  </si>
  <si>
    <t>Dyersburg City School District</t>
  </si>
  <si>
    <t>Lake County School District</t>
  </si>
  <si>
    <t>Obion County School District</t>
  </si>
  <si>
    <t>Oakwood Independent School District</t>
  </si>
  <si>
    <t>Clay County School District</t>
  </si>
  <si>
    <t>Crisp County School District</t>
  </si>
  <si>
    <t>Meriwether County School District</t>
  </si>
  <si>
    <t>Quitman County School District</t>
  </si>
  <si>
    <t>Randolph County School District</t>
  </si>
  <si>
    <t>Schley County School District</t>
  </si>
  <si>
    <t>Stewart County School District</t>
  </si>
  <si>
    <t>Talbot County School District</t>
  </si>
  <si>
    <t>Terrell County School District</t>
  </si>
  <si>
    <t>Webster County School District</t>
  </si>
  <si>
    <t>Albers School District 63</t>
  </si>
  <si>
    <t>Aviston School District 21</t>
  </si>
  <si>
    <t>Central Community High School District 71</t>
  </si>
  <si>
    <t>Bartelso School District 57</t>
  </si>
  <si>
    <t>Breese School District 12</t>
  </si>
  <si>
    <t>Carlyle Community Unit School District 1</t>
  </si>
  <si>
    <t>Chadwick-Milledgeville Community Unit School District 399</t>
  </si>
  <si>
    <t>Damiansville School District 62</t>
  </si>
  <si>
    <t>Germantown School District 60</t>
  </si>
  <si>
    <t>Bond County Community Unit School District 2</t>
  </si>
  <si>
    <t>St. Rose School District 14-15</t>
  </si>
  <si>
    <t>Wesclin Community Unit School District 3</t>
  </si>
  <si>
    <t>Central Springs Community School District</t>
  </si>
  <si>
    <t>Lincoln Unified School District 298</t>
  </si>
  <si>
    <t>Sterling Unified School District 376</t>
  </si>
  <si>
    <t>Millington Community Schools</t>
  </si>
  <si>
    <t>Lathrop R-II School District</t>
  </si>
  <si>
    <t>Bigfork Elementary School District</t>
  </si>
  <si>
    <t>Syracuse-Dunbar-Avoca Schools</t>
  </si>
  <si>
    <t>Bellevue City School District</t>
  </si>
  <si>
    <t>Delphos City School District</t>
  </si>
  <si>
    <t>Triad Local School District</t>
  </si>
  <si>
    <t>Miami Trace Local School District</t>
  </si>
  <si>
    <t>Abington Heights School District</t>
  </si>
  <si>
    <t>Carbondale Area School District</t>
  </si>
  <si>
    <t>Dunmore School District</t>
  </si>
  <si>
    <t>Lakeland School District</t>
  </si>
  <si>
    <t>Mid Valley School District</t>
  </si>
  <si>
    <t>North Pocono School District</t>
  </si>
  <si>
    <t>Old Forge School District</t>
  </si>
  <si>
    <t>Scranton School District</t>
  </si>
  <si>
    <t>Valley View School District</t>
  </si>
  <si>
    <t>Arlington School District 38-1</t>
  </si>
  <si>
    <t>Marion School District 60-3</t>
  </si>
  <si>
    <t>Viborg Hurley School District 60-6</t>
  </si>
  <si>
    <t>Cannon County School District</t>
  </si>
  <si>
    <t>Coffee County School District</t>
  </si>
  <si>
    <t>Manchester City School District</t>
  </si>
  <si>
    <t>Oneida Special School District</t>
  </si>
  <si>
    <t>Overton County School District</t>
  </si>
  <si>
    <t>Pickett County School District</t>
  </si>
  <si>
    <t>Trousdale County School District</t>
  </si>
  <si>
    <t>Mellen School District</t>
  </si>
  <si>
    <t>Chambers County School District</t>
  </si>
  <si>
    <t>Chilton County School District</t>
  </si>
  <si>
    <t>Cleburne County School District</t>
  </si>
  <si>
    <t>Coosa County School District</t>
  </si>
  <si>
    <t>Lanett City School District</t>
  </si>
  <si>
    <t>Roanoke City School District</t>
  </si>
  <si>
    <t>Mulberry Grove Community Unit School District 1</t>
  </si>
  <si>
    <t>Alta-Aurelia Community School District</t>
  </si>
  <si>
    <t>Rudd-Rockford-Marble Rock Community School District</t>
  </si>
  <si>
    <t>Berea Independent School District</t>
  </si>
  <si>
    <t>Bowling Green Independent School District</t>
  </si>
  <si>
    <t>Chassell Township School District</t>
  </si>
  <si>
    <t>Elm River Township School District</t>
  </si>
  <si>
    <t>Roscommon Area Public Schools</t>
  </si>
  <si>
    <t>Hancock Public Schools</t>
  </si>
  <si>
    <t>Dollar Bay-Tamarack City Area Schools</t>
  </si>
  <si>
    <t>Houghton-Portage Township Schools</t>
  </si>
  <si>
    <t>Stanton Township Public Schools</t>
  </si>
  <si>
    <t>Lewiston-Altura Public School District</t>
  </si>
  <si>
    <t>Starkville Oktibbeha Consolidated School District</t>
  </si>
  <si>
    <t>Springfield R-XII School District</t>
  </si>
  <si>
    <t>Willard R-II School District</t>
  </si>
  <si>
    <t>Morrill Public Schools</t>
  </si>
  <si>
    <t>Nebraska City Public Schools</t>
  </si>
  <si>
    <t>Sterling Public Schools</t>
  </si>
  <si>
    <t>Defiance City School District</t>
  </si>
  <si>
    <t>Hicksville Exempted Village School District</t>
  </si>
  <si>
    <t>Ayersville Local School District</t>
  </si>
  <si>
    <t>Central Local School District</t>
  </si>
  <si>
    <t>Antwerp Local School District</t>
  </si>
  <si>
    <t>Apollo-Ridge School District</t>
  </si>
  <si>
    <t>Armour School District 21-1</t>
  </si>
  <si>
    <t>Avon School District 04-1</t>
  </si>
  <si>
    <t>Bon Homme School District 04-2</t>
  </si>
  <si>
    <t>Freeman School District 33-1</t>
  </si>
  <si>
    <t>Tripp-Delmont School District 33-5</t>
  </si>
  <si>
    <t>Blanco Independent School District</t>
  </si>
  <si>
    <t>Roanoke City Public Schools</t>
  </si>
  <si>
    <t>Goodman-Armstrong School District</t>
  </si>
  <si>
    <t>Yuma School District 1</t>
  </si>
  <si>
    <t>Wray School District RD-2</t>
  </si>
  <si>
    <t>Idalia School District RJ-3</t>
  </si>
  <si>
    <t>Akron School District R-1</t>
  </si>
  <si>
    <t>Arickaree School District R-2</t>
  </si>
  <si>
    <t>Brush School District RE-2J</t>
  </si>
  <si>
    <t>Frenchman School District RE-3</t>
  </si>
  <si>
    <t>Fort Morgan School District RE-3</t>
  </si>
  <si>
    <t>Haxtun School District RE-2J</t>
  </si>
  <si>
    <t>Holyoke School District RE-1J</t>
  </si>
  <si>
    <t>Julesburg School District RE-1</t>
  </si>
  <si>
    <t>Lone Star School District 101</t>
  </si>
  <si>
    <t>Buffalo School District RE-4</t>
  </si>
  <si>
    <t>Otis School District R-3</t>
  </si>
  <si>
    <t>Plateau School District RE-5</t>
  </si>
  <si>
    <t>Valley School District RE-1</t>
  </si>
  <si>
    <t>Weldon Valley School District RE-20J</t>
  </si>
  <si>
    <t>Woodlin School District R-104</t>
  </si>
  <si>
    <t>Eastland Community Unit School District 308</t>
  </si>
  <si>
    <t>Shawnee Community Unit School District 84</t>
  </si>
  <si>
    <t>North Knox School Corporation</t>
  </si>
  <si>
    <t>Pike County School Corporation</t>
  </si>
  <si>
    <t>South Knox School Corporation</t>
  </si>
  <si>
    <t>Vincennes Community School Corporation</t>
  </si>
  <si>
    <t>Charles City Community School District</t>
  </si>
  <si>
    <t>Tri-County Community School District</t>
  </si>
  <si>
    <t>Concordia Parish School District</t>
  </si>
  <si>
    <t>Pointe Coupee Parish School District</t>
  </si>
  <si>
    <t>West Baton Rouge Parish School District</t>
  </si>
  <si>
    <t>West Feliciana Parish School District</t>
  </si>
  <si>
    <t>Adams Township School District</t>
  </si>
  <si>
    <t>Lake Linden-Hubbell School District</t>
  </si>
  <si>
    <t>Winona Area Public School District</t>
  </si>
  <si>
    <t>Republic R-III School District</t>
  </si>
  <si>
    <t>Helena Elementary School District</t>
  </si>
  <si>
    <t>Augusta Elementary School District</t>
  </si>
  <si>
    <t>Augusta High School District</t>
  </si>
  <si>
    <t>Auchard Creek Elementary School District</t>
  </si>
  <si>
    <t>East Helena K-12</t>
  </si>
  <si>
    <t>Helena High School District</t>
  </si>
  <si>
    <t>Lincoln K-12 Schools</t>
  </si>
  <si>
    <t>Trinity Elementary School District</t>
  </si>
  <si>
    <t>Wolf Creek Elementary School District</t>
  </si>
  <si>
    <t>Silver Lake Public Schools</t>
  </si>
  <si>
    <t>Johnson County Central Public Schools</t>
  </si>
  <si>
    <t>Lee County Schools</t>
  </si>
  <si>
    <t>Campbell City School District</t>
  </si>
  <si>
    <t>Struthers City School District</t>
  </si>
  <si>
    <t>Youngstown City School District</t>
  </si>
  <si>
    <t>Paulding Exempted Village School District</t>
  </si>
  <si>
    <t>Fredericktown Local School District</t>
  </si>
  <si>
    <t>Austintown Local School District</t>
  </si>
  <si>
    <t>Boardman Local School District</t>
  </si>
  <si>
    <t>Canfield Local School District</t>
  </si>
  <si>
    <t>Lowellville Local School District</t>
  </si>
  <si>
    <t>Poland Local School District</t>
  </si>
  <si>
    <t>Sebring Local School District</t>
  </si>
  <si>
    <t>South Range Local School District</t>
  </si>
  <si>
    <t>Mount Vernon City School District</t>
  </si>
  <si>
    <t>Marion Local School District</t>
  </si>
  <si>
    <t>Bishop Public School</t>
  </si>
  <si>
    <t>Cache Public Schools</t>
  </si>
  <si>
    <t>Elgin Public Schools</t>
  </si>
  <si>
    <t>Fletcher Public Schools</t>
  </si>
  <si>
    <t>Flower Mound Public School</t>
  </si>
  <si>
    <t>Indiahoma Public Schools</t>
  </si>
  <si>
    <t>Lawton Public Schools</t>
  </si>
  <si>
    <t>Talihina Public Schools</t>
  </si>
  <si>
    <t>Kingsport City School District</t>
  </si>
  <si>
    <t>Gilmore City-Bradgate Community School District</t>
  </si>
  <si>
    <t>North Mahaska Community School District</t>
  </si>
  <si>
    <t>Fort Campbell Dependent Schools</t>
  </si>
  <si>
    <t>Christian County School District</t>
  </si>
  <si>
    <t>Crawford AuSable Schools</t>
  </si>
  <si>
    <t>Elk Rapids Schools</t>
  </si>
  <si>
    <t>Mackinaw City Public Schools</t>
  </si>
  <si>
    <t>Kingsland Public School District</t>
  </si>
  <si>
    <t>Laporte Public School District</t>
  </si>
  <si>
    <t>Nevis Public School District</t>
  </si>
  <si>
    <t>Cameron R-I School District</t>
  </si>
  <si>
    <t>Sullivan C-2 School District</t>
  </si>
  <si>
    <t>Melstone High School District</t>
  </si>
  <si>
    <t>Wallace Public School District 65 R</t>
  </si>
  <si>
    <t>Whitesville Central School District</t>
  </si>
  <si>
    <t>Cuba-Rushford Central School District</t>
  </si>
  <si>
    <t>Danville Local School District</t>
  </si>
  <si>
    <t>Jackson-Milton Local School District</t>
  </si>
  <si>
    <t>Wayne Trace Local School District</t>
  </si>
  <si>
    <t>Geronimo Public Schools</t>
  </si>
  <si>
    <t>Armstrong School District</t>
  </si>
  <si>
    <t>Corry Area School District</t>
  </si>
  <si>
    <t>Cranberry Area School District</t>
  </si>
  <si>
    <t>Franklin Area School District</t>
  </si>
  <si>
    <t>Oil City Area School District</t>
  </si>
  <si>
    <t>Valley Grove School District</t>
  </si>
  <si>
    <t>Alamo City School District</t>
  </si>
  <si>
    <t>Bells City School District</t>
  </si>
  <si>
    <t>Crockett County School District</t>
  </si>
  <si>
    <t>Bradford Special School District</t>
  </si>
  <si>
    <t>Gibson County School District</t>
  </si>
  <si>
    <t>Humboldt City School District</t>
  </si>
  <si>
    <t>Milan Special School District</t>
  </si>
  <si>
    <t>Trenton Special School District</t>
  </si>
  <si>
    <t>Weakley County School District</t>
  </si>
  <si>
    <t>Page County Public Schools</t>
  </si>
  <si>
    <t>Shenandoah County Public Schools</t>
  </si>
  <si>
    <t>Fort Stewart School District</t>
  </si>
  <si>
    <t>Liberty County School District</t>
  </si>
  <si>
    <t>Centralia High School District 200</t>
  </si>
  <si>
    <t>New Hampton Community School District</t>
  </si>
  <si>
    <t>Oskaloosa Community School District</t>
  </si>
  <si>
    <t>Sigourney Community School District</t>
  </si>
  <si>
    <t>Hutchinson Public Schools Unified School District 308</t>
  </si>
  <si>
    <t>Nickerson Unified School District 309</t>
  </si>
  <si>
    <t>Caddo Parish School District</t>
  </si>
  <si>
    <t>Houghton Lake Community School District</t>
  </si>
  <si>
    <t>Noxon Elementary School District</t>
  </si>
  <si>
    <t>St. Ignatius K-12 Schools</t>
  </si>
  <si>
    <t>Charlo Elementary School District</t>
  </si>
  <si>
    <t>Charlo High School District</t>
  </si>
  <si>
    <t>Dixon Elementary School District</t>
  </si>
  <si>
    <t>Hot Springs K-12</t>
  </si>
  <si>
    <t>Upper West Shore Elementary School District</t>
  </si>
  <si>
    <t>Swan Lake-Salmon Elementary School District</t>
  </si>
  <si>
    <t>Noxon High School District</t>
  </si>
  <si>
    <t>Plains K-12 Schools</t>
  </si>
  <si>
    <t>Polson Elementary School District</t>
  </si>
  <si>
    <t>Polson High School District</t>
  </si>
  <si>
    <t>Ronan Elementary School District</t>
  </si>
  <si>
    <t>Ronan High School District</t>
  </si>
  <si>
    <t>Thompson Falls Elementary School District</t>
  </si>
  <si>
    <t>Thompson Falls High School District</t>
  </si>
  <si>
    <t>Trout Creek Elementary School District</t>
  </si>
  <si>
    <t>Valley View Elementary School District</t>
  </si>
  <si>
    <t>Heartland Community Schools</t>
  </si>
  <si>
    <t>Forestville Central School District</t>
  </si>
  <si>
    <t>Anson County Schools</t>
  </si>
  <si>
    <t>Henderson County Schools</t>
  </si>
  <si>
    <t>Hoke County Schools</t>
  </si>
  <si>
    <t>Montgomery County Schools</t>
  </si>
  <si>
    <t>Richmond County Schools</t>
  </si>
  <si>
    <t>Scotland County Schools</t>
  </si>
  <si>
    <t>Minerva Local School District</t>
  </si>
  <si>
    <t>Cashion Public Schools</t>
  </si>
  <si>
    <t>Chattanooga Public Schools</t>
  </si>
  <si>
    <t>Hartshorne Public Schools</t>
  </si>
  <si>
    <t>Quinton Public Schools</t>
  </si>
  <si>
    <t>Essex North Supervisory Union</t>
  </si>
  <si>
    <t>Roanoke County Public Schools</t>
  </si>
  <si>
    <t>Kanawha County School District</t>
  </si>
  <si>
    <t>Butternut School District</t>
  </si>
  <si>
    <t>Lake Holcombe School District</t>
  </si>
  <si>
    <t>Big Horn County School District 1</t>
  </si>
  <si>
    <t>Dolores County School District RE-2</t>
  </si>
  <si>
    <t>West End School District RE-2</t>
  </si>
  <si>
    <t>Norwood School District R-2J</t>
  </si>
  <si>
    <t>Ouray School District R-1</t>
  </si>
  <si>
    <t>Ridgway School District R-2</t>
  </si>
  <si>
    <t>Silverton School District 1</t>
  </si>
  <si>
    <t>Telluride School District R-1</t>
  </si>
  <si>
    <t>Waco Community School District</t>
  </si>
  <si>
    <t>Buhler Unified School District 313</t>
  </si>
  <si>
    <t>Fairfield Unified School District 310</t>
  </si>
  <si>
    <t>Akron-Fairgrove Schools</t>
  </si>
  <si>
    <t>Caro Community Schools</t>
  </si>
  <si>
    <t>Kingston Community School District</t>
  </si>
  <si>
    <t>Reading Community Schools</t>
  </si>
  <si>
    <t>Reed City Area Public Schools</t>
  </si>
  <si>
    <t>South Haven Public Schools</t>
  </si>
  <si>
    <t>Vassar Public Schools</t>
  </si>
  <si>
    <t>Florence-Carlton K-12 Schools</t>
  </si>
  <si>
    <t>Three Forks High School District</t>
  </si>
  <si>
    <t>Hydro-Eakly Public Schools</t>
  </si>
  <si>
    <t>Bluejacket Public Schools</t>
  </si>
  <si>
    <t>Cave Springs Public Schools</t>
  </si>
  <si>
    <t>Cleora Public School</t>
  </si>
  <si>
    <t>Colcord Public Schools</t>
  </si>
  <si>
    <t>Dahlonegah Public School</t>
  </si>
  <si>
    <t>Peavine Public School</t>
  </si>
  <si>
    <t>Grove Public Schools</t>
  </si>
  <si>
    <t>Jay Public Schools</t>
  </si>
  <si>
    <t>Kenwood Public School</t>
  </si>
  <si>
    <t>Leach Public School</t>
  </si>
  <si>
    <t>Maryetta Public Schools</t>
  </si>
  <si>
    <t>Moseley Public School</t>
  </si>
  <si>
    <t>Greasy Public School</t>
  </si>
  <si>
    <t>Rocky Mountain Public School</t>
  </si>
  <si>
    <t>Stilwell Public Schools</t>
  </si>
  <si>
    <t>Watts Public Schools</t>
  </si>
  <si>
    <t>Welch Public Schools</t>
  </si>
  <si>
    <t>White Oak Public Schools</t>
  </si>
  <si>
    <t>Zion Public School</t>
  </si>
  <si>
    <t>Secondary Coverage Area in White Oak Public Schools (9-12)</t>
  </si>
  <si>
    <t>Edgefield County School District</t>
  </si>
  <si>
    <t>Greenwood School District 50</t>
  </si>
  <si>
    <t>Greenwood School District 52</t>
  </si>
  <si>
    <t>McCormick County School District</t>
  </si>
  <si>
    <t>Deubrook School District 05-6</t>
  </si>
  <si>
    <t>Big Horn County School District 4</t>
  </si>
  <si>
    <t>Big Horn County School District 2</t>
  </si>
  <si>
    <t>Big Horn County School District 3</t>
  </si>
  <si>
    <t>Sheridan County School District 3</t>
  </si>
  <si>
    <t>Sheridan County School District 1</t>
  </si>
  <si>
    <t>Sheridan County School District 2</t>
  </si>
  <si>
    <t>Montrose County School District RE-1J</t>
  </si>
  <si>
    <t>River Ridge Community Unit School District 210</t>
  </si>
  <si>
    <t>West Carroll Community Unit School District 314</t>
  </si>
  <si>
    <t>East Dubuque Community Unit School District 119</t>
  </si>
  <si>
    <t>Galena Unit School District 120</t>
  </si>
  <si>
    <t>Scales Mound Community Unit School District 211</t>
  </si>
  <si>
    <t>Stockton Community Unit School District 206</t>
  </si>
  <si>
    <t>Dike-New Hartford Community School District</t>
  </si>
  <si>
    <t>Gladbrook-Reinbeck Community School District</t>
  </si>
  <si>
    <t>Wamego Unified School District 320</t>
  </si>
  <si>
    <t>Boothbay-Boothbay Harbor Community School District</t>
  </si>
  <si>
    <t>Bremen</t>
  </si>
  <si>
    <t>Bristol</t>
  </si>
  <si>
    <t>Damariscotta</t>
  </si>
  <si>
    <t>Edgecomb</t>
  </si>
  <si>
    <t>Great Salt Bay Community School District</t>
  </si>
  <si>
    <t>Jefferson</t>
  </si>
  <si>
    <t>Monhegan Plantation</t>
  </si>
  <si>
    <t>Newcastle</t>
  </si>
  <si>
    <t>Nobleboro</t>
  </si>
  <si>
    <t>South Bristol</t>
  </si>
  <si>
    <t>Southport</t>
  </si>
  <si>
    <t>Wiscasset Public Schools</t>
  </si>
  <si>
    <t>Lincoln Unorganized Territory</t>
  </si>
  <si>
    <t>Louds Island Unorganized Territory</t>
  </si>
  <si>
    <t>Dryden Community Schools</t>
  </si>
  <si>
    <t>Imlay City Community Schools</t>
  </si>
  <si>
    <t>Lapeer Community Schools</t>
  </si>
  <si>
    <t>Mayville Community School District</t>
  </si>
  <si>
    <t>Montague Area Public Schools</t>
  </si>
  <si>
    <t>North Branch Area Schools</t>
  </si>
  <si>
    <t>Strafford R-VI School District</t>
  </si>
  <si>
    <t>Walnut Grove R-V School District</t>
  </si>
  <si>
    <t>Bainville K-12 Schools</t>
  </si>
  <si>
    <t>Bloomfield Elementary School District</t>
  </si>
  <si>
    <t>Brockton Elementary School District</t>
  </si>
  <si>
    <t>Brockton High School District</t>
  </si>
  <si>
    <t>Brorson Elementary School District</t>
  </si>
  <si>
    <t>Circle Elementary School District</t>
  </si>
  <si>
    <t>Circle High School District</t>
  </si>
  <si>
    <t>Cohagen Elementary School District</t>
  </si>
  <si>
    <t>Culbertson Elementary School District</t>
  </si>
  <si>
    <t>Culbertson High School District</t>
  </si>
  <si>
    <t>Dawson High School District</t>
  </si>
  <si>
    <t>Lindsay Elementary School District</t>
  </si>
  <si>
    <t>Deer Creek Elementary School District</t>
  </si>
  <si>
    <t>Dodson K-12</t>
  </si>
  <si>
    <t>Fairview Elementary School District</t>
  </si>
  <si>
    <t>Fairview High School District</t>
  </si>
  <si>
    <t>Frazer Elementary School District</t>
  </si>
  <si>
    <t>Frazer High School District</t>
  </si>
  <si>
    <t>Froid Elementary School District</t>
  </si>
  <si>
    <t>Froid High School District</t>
  </si>
  <si>
    <t>Frontier Elementary School District</t>
  </si>
  <si>
    <t>Garfield County High School District</t>
  </si>
  <si>
    <t>Sand Springs Elementary School District</t>
  </si>
  <si>
    <t>Glasgow K-12 Schools</t>
  </si>
  <si>
    <t>Glendive Elementary School District</t>
  </si>
  <si>
    <t>Hinsdale Elementary School District</t>
  </si>
  <si>
    <t>Hinsdale High School District</t>
  </si>
  <si>
    <t>Jordan Elementary School District</t>
  </si>
  <si>
    <t>Kester Elementary School District</t>
  </si>
  <si>
    <t>Lambert Elementary School District</t>
  </si>
  <si>
    <t>Lambert High School District</t>
  </si>
  <si>
    <t>Lustre Elementary School District</t>
  </si>
  <si>
    <t>Malta K-12 Schools</t>
  </si>
  <si>
    <t>Medicine Lake K-12 Schools</t>
  </si>
  <si>
    <t>Nashua K-12 Schools</t>
  </si>
  <si>
    <t>Opheim K-12 Schools</t>
  </si>
  <si>
    <t>Pine Grove Elementary School District</t>
  </si>
  <si>
    <t>Plentywood K-12 Schools</t>
  </si>
  <si>
    <t>Poplar Elementary School District</t>
  </si>
  <si>
    <t>Poplar High School District</t>
  </si>
  <si>
    <t>Rau Elementary School District</t>
  </si>
  <si>
    <t>Richey Elementary School District</t>
  </si>
  <si>
    <t>Richey High School District</t>
  </si>
  <si>
    <t>Roundup Elementary School District</t>
  </si>
  <si>
    <t>Roundup High School District</t>
  </si>
  <si>
    <t>Saco Elementary School District</t>
  </si>
  <si>
    <t>Saco High School District</t>
  </si>
  <si>
    <t>Savage Elementary School District</t>
  </si>
  <si>
    <t>Savage High School District</t>
  </si>
  <si>
    <t>Scobey K-12 Schools</t>
  </si>
  <si>
    <t>Sidney Elementary School District</t>
  </si>
  <si>
    <t>Sidney High School District</t>
  </si>
  <si>
    <t>Terry K-12 Schools</t>
  </si>
  <si>
    <t>Vida Elementary School District</t>
  </si>
  <si>
    <t>Westby K-12 Schools</t>
  </si>
  <si>
    <t>Whitewater K-12 Schools</t>
  </si>
  <si>
    <t>Wibaux K-12 Schools</t>
  </si>
  <si>
    <t>Winnett K-12 Schools</t>
  </si>
  <si>
    <t>Wolf Point Elementary School District</t>
  </si>
  <si>
    <t>Wolf Point High School District</t>
  </si>
  <si>
    <t>Tekamah-Herman Community Schools</t>
  </si>
  <si>
    <t>Norfolk Public Schools</t>
  </si>
  <si>
    <t>Madison-Plains Local School District</t>
  </si>
  <si>
    <t>Clyde-Green Springs Exempted Village School District</t>
  </si>
  <si>
    <t>Kansas Public Schools</t>
  </si>
  <si>
    <t>Vinita Public Schools</t>
  </si>
  <si>
    <t>Westville Public Schools</t>
  </si>
  <si>
    <t>Agar-Blunt-Onida School District 58-3</t>
  </si>
  <si>
    <t>Greeneville City School District</t>
  </si>
  <si>
    <t>Hardeman County School District</t>
  </si>
  <si>
    <t>McNairy County School District</t>
  </si>
  <si>
    <t>Giles County Public Schools</t>
  </si>
  <si>
    <t>Pulaski County Public Schools</t>
  </si>
  <si>
    <t>Radford City Public Schools</t>
  </si>
  <si>
    <t>Crivitz School District</t>
  </si>
  <si>
    <t>Florence School District</t>
  </si>
  <si>
    <t>Marinette School District</t>
  </si>
  <si>
    <t>Riverdale School District</t>
  </si>
  <si>
    <t>Niagara School District</t>
  </si>
  <si>
    <t>Beecher-Dunbar-Pembine School District</t>
  </si>
  <si>
    <t>Peshtigo School District</t>
  </si>
  <si>
    <t>Wausaukee School District</t>
  </si>
  <si>
    <t>Flagler County School District</t>
  </si>
  <si>
    <t>Bulloch County School District</t>
  </si>
  <si>
    <t>Warren Community Unit School District 205</t>
  </si>
  <si>
    <t>Logansport Community School Corporation</t>
  </si>
  <si>
    <t>Maconaquah School Corporation</t>
  </si>
  <si>
    <t>North Miami Community Schools</t>
  </si>
  <si>
    <t>Peru Community Schools</t>
  </si>
  <si>
    <t>Pioneer Regional School Corporation</t>
  </si>
  <si>
    <t>Rossville Consolidated School District</t>
  </si>
  <si>
    <t>Southeastern School Corporation</t>
  </si>
  <si>
    <t>Missouri Valley Community School District</t>
  </si>
  <si>
    <t>Mormon Trail Community School District</t>
  </si>
  <si>
    <t>Rock Creek Unified School District 323</t>
  </si>
  <si>
    <t>Barnes Unified School District 223</t>
  </si>
  <si>
    <t>Marysville Unified School District 364</t>
  </si>
  <si>
    <t>North Central-Washington Schools Unified School District 108</t>
  </si>
  <si>
    <t>Nemaha Unified School District 115</t>
  </si>
  <si>
    <t>Vermillion Unified School District 380</t>
  </si>
  <si>
    <t>Little River Unified School District 444</t>
  </si>
  <si>
    <t>Breathitt County School District</t>
  </si>
  <si>
    <t>Estill County School District</t>
  </si>
  <si>
    <t>Garrard County School District</t>
  </si>
  <si>
    <t>Jackson Independent School District</t>
  </si>
  <si>
    <t>Menifee County School District</t>
  </si>
  <si>
    <t>Owsley County School District</t>
  </si>
  <si>
    <t>Rockcastle County School District</t>
  </si>
  <si>
    <t>Wolfe County School District</t>
  </si>
  <si>
    <t>Bloomfield Township School District 7F</t>
  </si>
  <si>
    <t>Sigel Township School District 3F</t>
  </si>
  <si>
    <t>Sigel Township School District 4F</t>
  </si>
  <si>
    <t>Bad Axe Public Schools</t>
  </si>
  <si>
    <t>Caseville Public Schools</t>
  </si>
  <si>
    <t>Church School District</t>
  </si>
  <si>
    <t>Colfax Township School District 1F</t>
  </si>
  <si>
    <t>Elkton-Pigeon-Bay Port Schools</t>
  </si>
  <si>
    <t>North Huron School District</t>
  </si>
  <si>
    <t>Owendale-Gagetown Area Schools</t>
  </si>
  <si>
    <t>Sigel Township School District 6</t>
  </si>
  <si>
    <t>Unionville-Sebewaing Area School District</t>
  </si>
  <si>
    <t>Vanderbilt Area Schools</t>
  </si>
  <si>
    <t>Verona Township School District 1F</t>
  </si>
  <si>
    <t>Fillmore Central</t>
  </si>
  <si>
    <t>Caledonia Public School District</t>
  </si>
  <si>
    <t>La Crescent-Hokah School District</t>
  </si>
  <si>
    <t>Lanesboro Public School District</t>
  </si>
  <si>
    <t>Mabel-Canton Public School District</t>
  </si>
  <si>
    <t>Rushford-Peterson Public Schools</t>
  </si>
  <si>
    <t>Spring Grove School District</t>
  </si>
  <si>
    <t>Santa Fe R-X School District</t>
  </si>
  <si>
    <t>Cambridge Public Schools</t>
  </si>
  <si>
    <t>Hitchcock County School System</t>
  </si>
  <si>
    <t>Southwest Public Schools</t>
  </si>
  <si>
    <t>Arapahoe Public Schools</t>
  </si>
  <si>
    <t>Hayes Center Public Schools</t>
  </si>
  <si>
    <t>McCook Public Schools</t>
  </si>
  <si>
    <t>Medicine Valley Public Schools</t>
  </si>
  <si>
    <t>Chautauqua Lake Central School District</t>
  </si>
  <si>
    <t>Bemus Point Central School District</t>
  </si>
  <si>
    <t>Brocton Central School District</t>
  </si>
  <si>
    <t>Canaseraga Central School District</t>
  </si>
  <si>
    <t>Cassadaga Valley Central School District</t>
  </si>
  <si>
    <t>Clymer Central School District</t>
  </si>
  <si>
    <t>Dunkirk City School District</t>
  </si>
  <si>
    <t>Falconer Central School District</t>
  </si>
  <si>
    <t>Fredonia Central School District</t>
  </si>
  <si>
    <t>Frewsburg Central School District</t>
  </si>
  <si>
    <t>Jamestown City School District</t>
  </si>
  <si>
    <t>Panama Central School District</t>
  </si>
  <si>
    <t>Ripley Central School District</t>
  </si>
  <si>
    <t>Sherman Central School District</t>
  </si>
  <si>
    <t>Silver Creek Central School District</t>
  </si>
  <si>
    <t>Southwestern Central School District at Jamestown</t>
  </si>
  <si>
    <t>Westfield Central School District</t>
  </si>
  <si>
    <t>Fremont City School District</t>
  </si>
  <si>
    <t>Port Clinton City School District</t>
  </si>
  <si>
    <t>Gibsonburg Exempted Village School District</t>
  </si>
  <si>
    <t>Benton-Carroll-Salem Local School District</t>
  </si>
  <si>
    <t>Danbury Local School District</t>
  </si>
  <si>
    <t>Genoa Area Local School District</t>
  </si>
  <si>
    <t>Middle Bass Local School District</t>
  </si>
  <si>
    <t>North Bass Local School District</t>
  </si>
  <si>
    <t>Put-in-Bay Local School District</t>
  </si>
  <si>
    <t>Woodmore Local School District</t>
  </si>
  <si>
    <t>Shidler Public Schools</t>
  </si>
  <si>
    <t>Hitchcock-Tulare School District 56-6</t>
  </si>
  <si>
    <t>South Central School District 26-5</t>
  </si>
  <si>
    <t>Burke School District 26-2</t>
  </si>
  <si>
    <t>Chamberlain School District 07-1</t>
  </si>
  <si>
    <t>Colome Consolidated School District 59-3</t>
  </si>
  <si>
    <t>Jones County School District 37-3</t>
  </si>
  <si>
    <t>Gregory School District 26-4</t>
  </si>
  <si>
    <t>Haakon School District 27-1</t>
  </si>
  <si>
    <t>Kimball School District 07-2</t>
  </si>
  <si>
    <t>Lyman School District 42-1</t>
  </si>
  <si>
    <t>Summit School District 54-6</t>
  </si>
  <si>
    <t>Wessington Springs School District 36-2</t>
  </si>
  <si>
    <t>White River School District 47-1</t>
  </si>
  <si>
    <t>Winner School District 59-2</t>
  </si>
  <si>
    <t>Kadoka School District 35-2</t>
  </si>
  <si>
    <t>Mount Calm Independent School District</t>
  </si>
  <si>
    <t>Elk Mound Area School District</t>
  </si>
  <si>
    <t>Whitley County Consolidated Schools</t>
  </si>
  <si>
    <t>Fremont Community Schools</t>
  </si>
  <si>
    <t>Huntington County Community School Corporation</t>
  </si>
  <si>
    <t>Prairie Heights Community School Corporation</t>
  </si>
  <si>
    <t>Steuben County Metropolitan School District</t>
  </si>
  <si>
    <t>Westview School Corporation</t>
  </si>
  <si>
    <t>Aplington-Parkersburg Community School District</t>
  </si>
  <si>
    <t>North Iowa Community School District</t>
  </si>
  <si>
    <t>Clarksville Community School District</t>
  </si>
  <si>
    <t>Grundy Center Community School District</t>
  </si>
  <si>
    <t>North Tama County Community School District</t>
  </si>
  <si>
    <t>Starmont Community School District</t>
  </si>
  <si>
    <t>Onaga-Havensville-Wheaton Unified School District 322</t>
  </si>
  <si>
    <t>Valley Heights Unified School District 498</t>
  </si>
  <si>
    <t>Houston Public School District</t>
  </si>
  <si>
    <t>Leigh Community Schools</t>
  </si>
  <si>
    <t>Maywood Public Schools</t>
  </si>
  <si>
    <t>River View Local School District</t>
  </si>
  <si>
    <t>Northern Local School District</t>
  </si>
  <si>
    <t>Afton Public Schools</t>
  </si>
  <si>
    <t>Maud Public Schools</t>
  </si>
  <si>
    <t>Turkey Ford Public School</t>
  </si>
  <si>
    <t>Elkton School District 05-3</t>
  </si>
  <si>
    <t>Miller Area School District 29-4</t>
  </si>
  <si>
    <t>Webster School District 18-5</t>
  </si>
  <si>
    <t>Atlanta Independent School District</t>
  </si>
  <si>
    <t>Avinger Independent School District</t>
  </si>
  <si>
    <t>Bloomburg Independent School District</t>
  </si>
  <si>
    <t>Daingerfield-Lone Star Independent School District</t>
  </si>
  <si>
    <t>Harts Bluff Independent School District</t>
  </si>
  <si>
    <t>Hughes Springs Independent School District</t>
  </si>
  <si>
    <t>Jefferson Independent School District</t>
  </si>
  <si>
    <t>Linden-Kildare Consolidated Independent School District</t>
  </si>
  <si>
    <t>McLeod Independent School District</t>
  </si>
  <si>
    <t>Mount Pleasant Independent School District</t>
  </si>
  <si>
    <t>Pewitt Consolidated Independent School District</t>
  </si>
  <si>
    <t>Queen City Independent School District</t>
  </si>
  <si>
    <t>Atkins Public Schools</t>
  </si>
  <si>
    <t>Hector School District</t>
  </si>
  <si>
    <t>Lamar School District</t>
  </si>
  <si>
    <t>Pottsville Public Schools</t>
  </si>
  <si>
    <t>Russellville Schools</t>
  </si>
  <si>
    <t>Westside School District</t>
  </si>
  <si>
    <t>Ramsey Community Unit School District 204</t>
  </si>
  <si>
    <t>Alexandria Community School Corporation</t>
  </si>
  <si>
    <t>Anderson Community School Corporation</t>
  </si>
  <si>
    <t>Clinton Central School Corporation</t>
  </si>
  <si>
    <t>Clinton Prairie School Corporation</t>
  </si>
  <si>
    <t>Elwood Community School Corporation</t>
  </si>
  <si>
    <t>Frankfort Community Schools</t>
  </si>
  <si>
    <t>Tipton County Northern Community School Corporation</t>
  </si>
  <si>
    <t>South Madison Community School Corporation</t>
  </si>
  <si>
    <t>Tipton Community School Corporation</t>
  </si>
  <si>
    <t>Frankton-Lapel Community Schools</t>
  </si>
  <si>
    <t>North Butler Community School District</t>
  </si>
  <si>
    <t>Forest City Community School District</t>
  </si>
  <si>
    <t>South Tama County Community School District</t>
  </si>
  <si>
    <t>Villisca Community School District</t>
  </si>
  <si>
    <t>Harbor Beach Community Schools</t>
  </si>
  <si>
    <t>Buckley Community School District</t>
  </si>
  <si>
    <t>Camden-Frontier School District</t>
  </si>
  <si>
    <t>Hillsdale Community Schools</t>
  </si>
  <si>
    <t>Jonesville Community Schools</t>
  </si>
  <si>
    <t>North Adams-Jerome Schools</t>
  </si>
  <si>
    <t>Pittsford Area Schools</t>
  </si>
  <si>
    <t>Three Forks Elementary School District</t>
  </si>
  <si>
    <t>North Platte Public Schools</t>
  </si>
  <si>
    <t>Maxwell Public Schools</t>
  </si>
  <si>
    <t>Sutherland Public Schools</t>
  </si>
  <si>
    <t>Brady Public Schools</t>
  </si>
  <si>
    <t>Hershey Public Schools</t>
  </si>
  <si>
    <t>London City School District</t>
  </si>
  <si>
    <t>Urbana City School District</t>
  </si>
  <si>
    <t>Mechanicsburg Exempted Village School District</t>
  </si>
  <si>
    <t>Graham Local School District</t>
  </si>
  <si>
    <t>Jefferson Local School District</t>
  </si>
  <si>
    <t>Commerce Public Schools</t>
  </si>
  <si>
    <t>Fairland Public Schools</t>
  </si>
  <si>
    <t>Miami Public Schools</t>
  </si>
  <si>
    <t>Quapaw Public Schools</t>
  </si>
  <si>
    <t>Wyandotte Public Schools</t>
  </si>
  <si>
    <t>Austin Area School District</t>
  </si>
  <si>
    <t>Cameron County School District</t>
  </si>
  <si>
    <t>Coudersport Area School District</t>
  </si>
  <si>
    <t>Glendale School District</t>
  </si>
  <si>
    <t>Northern Potter School District</t>
  </si>
  <si>
    <t>Brookings School District 05-1</t>
  </si>
  <si>
    <t>Northwestern Area School District 56-7</t>
  </si>
  <si>
    <t>Sioux Valley School District 05-5</t>
  </si>
  <si>
    <t>Spur Independent School District</t>
  </si>
  <si>
    <t>Benjamin Independent School District</t>
  </si>
  <si>
    <t>Fort Elliott Consolidated Independent School District</t>
  </si>
  <si>
    <t>Canadian Independent School District</t>
  </si>
  <si>
    <t>Childress Independent School District</t>
  </si>
  <si>
    <t>Chillicothe Independent School District</t>
  </si>
  <si>
    <t>Cotton Center Independent School District</t>
  </si>
  <si>
    <t>Floydada Independent School District</t>
  </si>
  <si>
    <t>Hale Center Independent School District</t>
  </si>
  <si>
    <t>Harrold Independent School District</t>
  </si>
  <si>
    <t>Kelton Independent School District</t>
  </si>
  <si>
    <t>Lockney Independent School District</t>
  </si>
  <si>
    <t>Memphis Independent School District</t>
  </si>
  <si>
    <t>Motley County Independent School District</t>
  </si>
  <si>
    <t>Munday Consolidated Independent School District</t>
  </si>
  <si>
    <t>Paducah Independent School District</t>
  </si>
  <si>
    <t>Patton Springs Independent School District</t>
  </si>
  <si>
    <t>Petersburg Independent School District</t>
  </si>
  <si>
    <t>Plainview Independent School District</t>
  </si>
  <si>
    <t>Quanah Independent School District</t>
  </si>
  <si>
    <t>Seymour Independent School District</t>
  </si>
  <si>
    <t>Shamrock Independent School District</t>
  </si>
  <si>
    <t>Vernon Independent School District</t>
  </si>
  <si>
    <t>Wellington Independent School District</t>
  </si>
  <si>
    <t>Wheeler Independent School District</t>
  </si>
  <si>
    <t>De Beque School District 49-JT</t>
  </si>
  <si>
    <t>Gadsden County School District</t>
  </si>
  <si>
    <t>Gulf County School District</t>
  </si>
  <si>
    <t>Wakulla County School District</t>
  </si>
  <si>
    <t>South Central Community Unit School District 401</t>
  </si>
  <si>
    <t>Odin Public School District 722</t>
  </si>
  <si>
    <t>Brownstown Community Unit School District 201</t>
  </si>
  <si>
    <t>Central City School District 133</t>
  </si>
  <si>
    <t>Centralia School District 135</t>
  </si>
  <si>
    <t>Iuka Community Consolidated School District 7</t>
  </si>
  <si>
    <t>Kell Consolidated School District 2</t>
  </si>
  <si>
    <t>Raccoon Consolidated School District 1</t>
  </si>
  <si>
    <t>Salem School District 111</t>
  </si>
  <si>
    <t>Salem Community High School District 600</t>
  </si>
  <si>
    <t>Sandoval Community Unit School District 501</t>
  </si>
  <si>
    <t>Selmaville Community Consolidated School District 10</t>
  </si>
  <si>
    <t>St. Elmo Community Unit School District 202</t>
  </si>
  <si>
    <t>Vandalia Community Unit School District 203</t>
  </si>
  <si>
    <t>Lakeland School Corporation</t>
  </si>
  <si>
    <t>Creston Community School District</t>
  </si>
  <si>
    <t>East Union Community School District</t>
  </si>
  <si>
    <t>Stanton Community School District</t>
  </si>
  <si>
    <t>Prairie Hills Unified School District 113</t>
  </si>
  <si>
    <t>McLouth Unified School District 342</t>
  </si>
  <si>
    <t>Calloway County School District</t>
  </si>
  <si>
    <t>Frankfort Independent School District</t>
  </si>
  <si>
    <t>Murray Independent School District</t>
  </si>
  <si>
    <t>Decatur Public Schools</t>
  </si>
  <si>
    <t>Southern Valley Schools</t>
  </si>
  <si>
    <t>Liberty Center Local School District</t>
  </si>
  <si>
    <t>Burns Flat-Dill City Schools</t>
  </si>
  <si>
    <t>Anadarko Public Schools</t>
  </si>
  <si>
    <t>Big Pasture Public Schools</t>
  </si>
  <si>
    <t>Boone-Apache Public Schools</t>
  </si>
  <si>
    <t>Carnegie Public Schools</t>
  </si>
  <si>
    <t>Cordell Public Schools</t>
  </si>
  <si>
    <t>Cyril Public Schools</t>
  </si>
  <si>
    <t>Davidson Public Schools</t>
  </si>
  <si>
    <t>Frederick Public Schools</t>
  </si>
  <si>
    <t>Gracemont Public Schools</t>
  </si>
  <si>
    <t>Grandfield Public Schools</t>
  </si>
  <si>
    <t>Greenville Public School</t>
  </si>
  <si>
    <t>Hobart Public Schools</t>
  </si>
  <si>
    <t>Kingston Public Schools</t>
  </si>
  <si>
    <t>Lone Wolf Public Schools</t>
  </si>
  <si>
    <t>Lookeba-Sickles Public Schools</t>
  </si>
  <si>
    <t>Madill Public Schools</t>
  </si>
  <si>
    <t>Marietta Public School</t>
  </si>
  <si>
    <t>Ryan Public Schools</t>
  </si>
  <si>
    <t>Snyder Public Schools</t>
  </si>
  <si>
    <t>Temple Public Schools</t>
  </si>
  <si>
    <t>Terral Public School</t>
  </si>
  <si>
    <t>Thackerville Public Schools</t>
  </si>
  <si>
    <t>Mountain View-Gotebo Schools</t>
  </si>
  <si>
    <t>Tipton Public Schools</t>
  </si>
  <si>
    <t>Turner Public Schools</t>
  </si>
  <si>
    <t>Waurika Public Schools</t>
  </si>
  <si>
    <t>Fort Cobb-Broxton Schools</t>
  </si>
  <si>
    <t>Binger-Oney Public Schools</t>
  </si>
  <si>
    <t>Eureka School District 44-1</t>
  </si>
  <si>
    <t>Athens City Schools</t>
  </si>
  <si>
    <t>Etowah City School District</t>
  </si>
  <si>
    <t>McMinn County School District</t>
  </si>
  <si>
    <t>Crowell Independent School District</t>
  </si>
  <si>
    <t>Birchwood School District</t>
  </si>
  <si>
    <t>Murtaugh Joint School District 418</t>
  </si>
  <si>
    <t>Patoka Community Unit School District 100</t>
  </si>
  <si>
    <t>Red Oak Community School District</t>
  </si>
  <si>
    <t>Blue Valley Unified School District 384</t>
  </si>
  <si>
    <t>Henderson County School District</t>
  </si>
  <si>
    <t>Cass City Public Schools</t>
  </si>
  <si>
    <t>Clinton Community Schools</t>
  </si>
  <si>
    <t>Waldron Area Schools</t>
  </si>
  <si>
    <t>Van-Far R-I School District</t>
  </si>
  <si>
    <t>Coshocton City School District</t>
  </si>
  <si>
    <t>Ridgewood Local School District</t>
  </si>
  <si>
    <t>Edison Local (formerly Berlin-Milan) School District</t>
  </si>
  <si>
    <t>West Holmes Local School District</t>
  </si>
  <si>
    <t>Gore Public Schools</t>
  </si>
  <si>
    <t>LeFlore Public Schools</t>
  </si>
  <si>
    <t>Ringling Public Schools</t>
  </si>
  <si>
    <t>Walters Public Schools</t>
  </si>
  <si>
    <t>Willow Lake School District 12-3</t>
  </si>
  <si>
    <t>Abbott Independent School District</t>
  </si>
  <si>
    <t>Aquilla Independent School District</t>
  </si>
  <si>
    <t>Blooming Grove Independent School District</t>
  </si>
  <si>
    <t>Blum Independent School District</t>
  </si>
  <si>
    <t>Bynum Independent School District</t>
  </si>
  <si>
    <t>Corsicana Independent School District</t>
  </si>
  <si>
    <t>Dew Independent School District</t>
  </si>
  <si>
    <t>Fairfield Independent School District</t>
  </si>
  <si>
    <t>Hillsboro Independent School District</t>
  </si>
  <si>
    <t>Itasca Independent School District</t>
  </si>
  <si>
    <t>Kerens Independent School District</t>
  </si>
  <si>
    <t>Knox City-O'Brien Consolidated Independent School District</t>
  </si>
  <si>
    <t>Malone Independent School District</t>
  </si>
  <si>
    <t>Mildred Independent School District</t>
  </si>
  <si>
    <t>Penelope Independent School District</t>
  </si>
  <si>
    <t>Rice Independent School District</t>
  </si>
  <si>
    <t>Teague Independent School District</t>
  </si>
  <si>
    <t>Whitney Independent School District</t>
  </si>
  <si>
    <t>Wortham Independent School District</t>
  </si>
  <si>
    <t>Cabell County School District</t>
  </si>
  <si>
    <t>Converse County School District 1</t>
  </si>
  <si>
    <t>Converse County School District 2</t>
  </si>
  <si>
    <t>Goshen County School District 1</t>
  </si>
  <si>
    <t>Platte County School District 2</t>
  </si>
  <si>
    <t>Johnson County School District 1</t>
  </si>
  <si>
    <t>Niobrara County School District 1</t>
  </si>
  <si>
    <t>Weston County School District 1</t>
  </si>
  <si>
    <t>Platte County School District 1</t>
  </si>
  <si>
    <t>Weston County School District 7</t>
  </si>
  <si>
    <t>Glades County School District</t>
  </si>
  <si>
    <t>Hardee County School District</t>
  </si>
  <si>
    <t>Hendry County School District</t>
  </si>
  <si>
    <t>Highlands County School District</t>
  </si>
  <si>
    <t>Okeechobee County School District</t>
  </si>
  <si>
    <t>Union-North United School Corporation</t>
  </si>
  <si>
    <t>Corning Community School District</t>
  </si>
  <si>
    <t>Deerfield Unified School District 216</t>
  </si>
  <si>
    <t>Elkhart Unified School District 218</t>
  </si>
  <si>
    <t>Greeley County Schools Unified School District 200</t>
  </si>
  <si>
    <t>Hugoton Public Schools Unified School District 210</t>
  </si>
  <si>
    <t>Stanton County Unified School District 452</t>
  </si>
  <si>
    <t>Lakin Unified School District 215</t>
  </si>
  <si>
    <t>Liberal Unified School District 480</t>
  </si>
  <si>
    <t>Manhattan Unified School District 383</t>
  </si>
  <si>
    <t>Moscow Public Schools Unified School District 209</t>
  </si>
  <si>
    <t>Pretty Prairie Unified School District 311</t>
  </si>
  <si>
    <t>Rolla Unified School District 217</t>
  </si>
  <si>
    <t>Wallace County Schools Unified School District 241</t>
  </si>
  <si>
    <t>Syracuse Unified School District 494</t>
  </si>
  <si>
    <t>Ulysses Unified School District 214</t>
  </si>
  <si>
    <t>Weskan Unified School District 242</t>
  </si>
  <si>
    <t>Ballard County School District</t>
  </si>
  <si>
    <t>McCracken County School District</t>
  </si>
  <si>
    <t>Alba Public Schools</t>
  </si>
  <si>
    <t>Bellaire Public Schools</t>
  </si>
  <si>
    <t>Central Lake Public Schools</t>
  </si>
  <si>
    <t>Gaylord Community Schools</t>
  </si>
  <si>
    <t>Glen Lake Community Schools</t>
  </si>
  <si>
    <t>Leland Public School District</t>
  </si>
  <si>
    <t>Northport Public School District</t>
  </si>
  <si>
    <t>Suttons Bay Public Schools</t>
  </si>
  <si>
    <t>Arlee Elementary School District</t>
  </si>
  <si>
    <t>Beaufort County Schools</t>
  </si>
  <si>
    <t>Bertie County Schools</t>
  </si>
  <si>
    <t>Edenton-Chowan Schools</t>
  </si>
  <si>
    <t>Martin County Schools</t>
  </si>
  <si>
    <t>East Holmes Local School District</t>
  </si>
  <si>
    <t>Oaks-Mission Public Schools</t>
  </si>
  <si>
    <t>Stuart Public Schools</t>
  </si>
  <si>
    <t>Redbank Valley School District</t>
  </si>
  <si>
    <t>Wilmot School District 54-7</t>
  </si>
  <si>
    <t>Sisseton School District 54-2</t>
  </si>
  <si>
    <t>Aberdeen School District 06-1</t>
  </si>
  <si>
    <t>Clark School District 12-2</t>
  </si>
  <si>
    <t>Doland School District 56-2</t>
  </si>
  <si>
    <t>Frederick Area School District 06-2</t>
  </si>
  <si>
    <t>Leola School District 44-2</t>
  </si>
  <si>
    <t>Rosholt School District 54-4</t>
  </si>
  <si>
    <t>Warner School District 06-5</t>
  </si>
  <si>
    <t>Waubay School District 18-3</t>
  </si>
  <si>
    <t>Frost Independent School District</t>
  </si>
  <si>
    <t>Boyceville Community School District</t>
  </si>
  <si>
    <t>Menomonie Area School District</t>
  </si>
  <si>
    <t>Riley County Unified School District 378</t>
  </si>
  <si>
    <t>Clare Public Schools</t>
  </si>
  <si>
    <t>Ellsworth Community Schools</t>
  </si>
  <si>
    <t>Mancelona Public Schools</t>
  </si>
  <si>
    <t>Greenville Public School District</t>
  </si>
  <si>
    <t>Hollandale School District</t>
  </si>
  <si>
    <t>Leland School District</t>
  </si>
  <si>
    <t>Fair Grove R-X School District</t>
  </si>
  <si>
    <t>Logan-Rogersville R-VIII School District</t>
  </si>
  <si>
    <t>Arlee High School District</t>
  </si>
  <si>
    <t>Franklin Public Schools</t>
  </si>
  <si>
    <t>North Bend Central Public Schools</t>
  </si>
  <si>
    <t>Wilcox-Hildreth Public Schools</t>
  </si>
  <si>
    <t>Axtell Community Schools</t>
  </si>
  <si>
    <t>Bertrand Public Schools</t>
  </si>
  <si>
    <t>Holdrege Public Schools</t>
  </si>
  <si>
    <t>Loomis Public Schools</t>
  </si>
  <si>
    <t>Bolivar-Richburg Central School District</t>
  </si>
  <si>
    <t>Genesee Valley Central School District</t>
  </si>
  <si>
    <t>Andover Central School District</t>
  </si>
  <si>
    <t>Belfast Central School District</t>
  </si>
  <si>
    <t>Fillmore Central School District</t>
  </si>
  <si>
    <t>Friendship Central School District</t>
  </si>
  <si>
    <t>Scio Central School District</t>
  </si>
  <si>
    <t>Wellsville Central School District</t>
  </si>
  <si>
    <t>Fort Recovery Local School District</t>
  </si>
  <si>
    <t>Weathersfield Local School District</t>
  </si>
  <si>
    <t>Cement Public Schools</t>
  </si>
  <si>
    <t>Britton-Hecla School District 45-4</t>
  </si>
  <si>
    <t>Groton Area School District 06-6</t>
  </si>
  <si>
    <t>Langford School District 45-5</t>
  </si>
  <si>
    <t>Redfield School District 56-4</t>
  </si>
  <si>
    <t>Miles Independent School District</t>
  </si>
  <si>
    <t>Andalusia City School District</t>
  </si>
  <si>
    <t>Conecuh County School District</t>
  </si>
  <si>
    <t>Covington County School District</t>
  </si>
  <si>
    <t>Geneva County School District</t>
  </si>
  <si>
    <t>Opp City School District</t>
  </si>
  <si>
    <t>Kamiah Joint School District 304</t>
  </si>
  <si>
    <t>AGWSR Community School District</t>
  </si>
  <si>
    <t>Hubbard-Radcliffe Community School District</t>
  </si>
  <si>
    <t>Winfield-Mount Union Community School District</t>
  </si>
  <si>
    <t>Morris County Unified School District 417</t>
  </si>
  <si>
    <t>Covert Public Schools</t>
  </si>
  <si>
    <t>Ubly Community Schools</t>
  </si>
  <si>
    <t>Ash Grove R-IV School District</t>
  </si>
  <si>
    <t>Boncl R-X School District</t>
  </si>
  <si>
    <t>Bowling Green R-I School District</t>
  </si>
  <si>
    <t>Elsberry R-II School District</t>
  </si>
  <si>
    <t>Louisiana R-II School District</t>
  </si>
  <si>
    <t>Mexico 59 School District</t>
  </si>
  <si>
    <t>Nodaway-Holt R-VII School District</t>
  </si>
  <si>
    <t>Pike County R-III School District</t>
  </si>
  <si>
    <t>Troy R-III School District</t>
  </si>
  <si>
    <t>Winfield R-IV School District</t>
  </si>
  <si>
    <t>Reed Point High School District</t>
  </si>
  <si>
    <t>Logan View Public Schools</t>
  </si>
  <si>
    <t>Elwood Public Schools</t>
  </si>
  <si>
    <t>Minden Public Schools</t>
  </si>
  <si>
    <t>Governor Wentworth Regional School District</t>
  </si>
  <si>
    <t>Clovis Municipal Schools</t>
  </si>
  <si>
    <t>Girard City School District</t>
  </si>
  <si>
    <t>Niles City School District</t>
  </si>
  <si>
    <t>Warren City School District</t>
  </si>
  <si>
    <t>Hubbard Exempted Village School District</t>
  </si>
  <si>
    <t>Newton Falls Exempted Village School District</t>
  </si>
  <si>
    <t>Teays Valley Local School District</t>
  </si>
  <si>
    <t>Bloomfield-Mespo Local School District</t>
  </si>
  <si>
    <t>Bristol Local School District</t>
  </si>
  <si>
    <t>Brookfield Local School District</t>
  </si>
  <si>
    <t>Champion Local School District</t>
  </si>
  <si>
    <t>Mathews Local School District</t>
  </si>
  <si>
    <t>Howland Local School District</t>
  </si>
  <si>
    <t>Joseph Badger Local School District</t>
  </si>
  <si>
    <t>Lakeview Local School District</t>
  </si>
  <si>
    <t>Liberty Local School District</t>
  </si>
  <si>
    <t>Lordstown Local School District</t>
  </si>
  <si>
    <t>Maplewood Local School District</t>
  </si>
  <si>
    <t>McDonald Local School District</t>
  </si>
  <si>
    <t>Southington Local School District</t>
  </si>
  <si>
    <t>LaBrae Local School District</t>
  </si>
  <si>
    <t>Belfonte Public School</t>
  </si>
  <si>
    <t>Canute Public Schools</t>
  </si>
  <si>
    <t>Kiowa Public Schools</t>
  </si>
  <si>
    <t>Douglas School District 51-1</t>
  </si>
  <si>
    <t>Bradley County School District</t>
  </si>
  <si>
    <t>Cleveland City School District</t>
  </si>
  <si>
    <t>Autauga County School District</t>
  </si>
  <si>
    <t>Elmore County School District</t>
  </si>
  <si>
    <t>Moravia Community School District</t>
  </si>
  <si>
    <t>Storm Lake Community School District</t>
  </si>
  <si>
    <t>Edmonson County School District</t>
  </si>
  <si>
    <t>Green County School District</t>
  </si>
  <si>
    <t>Hart County School District</t>
  </si>
  <si>
    <t>Larue County School District</t>
  </si>
  <si>
    <t>Ohio County School District</t>
  </si>
  <si>
    <t>Bangor Public Schools</t>
  </si>
  <si>
    <t>Bangor Township School District 8</t>
  </si>
  <si>
    <t>Hartford Public School District</t>
  </si>
  <si>
    <t>Lawrence Public School District</t>
  </si>
  <si>
    <t>Paw Paw Public School District</t>
  </si>
  <si>
    <t>Western Line School District</t>
  </si>
  <si>
    <t>Craig R-III School District</t>
  </si>
  <si>
    <t>Fairfax R-III School District</t>
  </si>
  <si>
    <t>Jefferson C-123 School District</t>
  </si>
  <si>
    <t>Maryville R-II Schools</t>
  </si>
  <si>
    <t>Mound City R-II School District</t>
  </si>
  <si>
    <t>North Nodaway County R-VI School District</t>
  </si>
  <si>
    <t>South Holt County R-I School District</t>
  </si>
  <si>
    <t>Rock Port R-II School District</t>
  </si>
  <si>
    <t>Silex R-I School District</t>
  </si>
  <si>
    <t>South Nodaway County R-IV School District</t>
  </si>
  <si>
    <t>Tarkio R-I School District</t>
  </si>
  <si>
    <t>West Nodaway County R-I School District</t>
  </si>
  <si>
    <t>Elkhorn Valley Schools</t>
  </si>
  <si>
    <t>Circleville City School District</t>
  </si>
  <si>
    <t>Logan-Hocking Local School District</t>
  </si>
  <si>
    <t>New Lexington City School District</t>
  </si>
  <si>
    <t>Caldwell Exempted Village School District</t>
  </si>
  <si>
    <t>Crooksville Exempted Village School District</t>
  </si>
  <si>
    <t>Margaretta Local School District</t>
  </si>
  <si>
    <t>St. Henry Consolidated Local School District</t>
  </si>
  <si>
    <t>Southern Local School District</t>
  </si>
  <si>
    <t>Falls City School District 57</t>
  </si>
  <si>
    <t>Central School District 13J</t>
  </si>
  <si>
    <t>Dallas School District 2</t>
  </si>
  <si>
    <t>Neah-Kah-Nie School District 56</t>
  </si>
  <si>
    <t>Nestucca Valley School District 101J</t>
  </si>
  <si>
    <t>Perrydale School District 21</t>
  </si>
  <si>
    <t>Tillamook School District 9</t>
  </si>
  <si>
    <t>Tussey Mountain School District</t>
  </si>
  <si>
    <t>Logan County School District</t>
  </si>
  <si>
    <t>Mason County School District</t>
  </si>
  <si>
    <t>McDowell County School District</t>
  </si>
  <si>
    <t>Mingo County School District</t>
  </si>
  <si>
    <t>Sylacauga City School District</t>
  </si>
  <si>
    <t>Talladega City School District</t>
  </si>
  <si>
    <t>Talladega County School District</t>
  </si>
  <si>
    <t>Bay School District</t>
  </si>
  <si>
    <t>Brookland School District</t>
  </si>
  <si>
    <t>Jonesboro Public Schools</t>
  </si>
  <si>
    <t>Bradford County School District</t>
  </si>
  <si>
    <t>Culver Community Schools Corporation</t>
  </si>
  <si>
    <t>DeKalb County Eastern Community School District</t>
  </si>
  <si>
    <t>Garrett-Keyser-Butler Community Schools</t>
  </si>
  <si>
    <t>Smith-Green Community Schools</t>
  </si>
  <si>
    <t>Cal Community School District</t>
  </si>
  <si>
    <t>Hampton-Dumont Community School District</t>
  </si>
  <si>
    <t>Harlan Community School District</t>
  </si>
  <si>
    <t>Logan-Magnolia Community School District</t>
  </si>
  <si>
    <t>West Harrison Community School District</t>
  </si>
  <si>
    <t>West Monona Community School District</t>
  </si>
  <si>
    <t>Whiting Community School District</t>
  </si>
  <si>
    <t>Woodbine Community School District</t>
  </si>
  <si>
    <t>Gobles Public School District</t>
  </si>
  <si>
    <t>Lawton Community School District</t>
  </si>
  <si>
    <t>Northeast Nodaway County R-V School District</t>
  </si>
  <si>
    <t>Huron City School District</t>
  </si>
  <si>
    <t>Sandusky City School District</t>
  </si>
  <si>
    <t>Coldwater Exempted Village School District</t>
  </si>
  <si>
    <t>Kelleys Island Local School District</t>
  </si>
  <si>
    <t>Perkins Local School District</t>
  </si>
  <si>
    <t>Parkway Local School District</t>
  </si>
  <si>
    <t>Morgan Local School District</t>
  </si>
  <si>
    <t>Noble Local School District</t>
  </si>
  <si>
    <t>Logan Elm Local School District</t>
  </si>
  <si>
    <t>Westfall Local School District</t>
  </si>
  <si>
    <t>Vinton County Local School District</t>
  </si>
  <si>
    <t>Lincolnview Local School District</t>
  </si>
  <si>
    <t>Van Wert City School District</t>
  </si>
  <si>
    <t>Celina City School District</t>
  </si>
  <si>
    <t>Briggs Public School</t>
  </si>
  <si>
    <t>Brushy Public School</t>
  </si>
  <si>
    <t>Central Public Schools</t>
  </si>
  <si>
    <t>Gans Public Schools</t>
  </si>
  <si>
    <t>Grand View Public School</t>
  </si>
  <si>
    <t>Hulbert Public Schools</t>
  </si>
  <si>
    <t>Keys Public Schools</t>
  </si>
  <si>
    <t>Liberty Public School</t>
  </si>
  <si>
    <t>Lowrey Public School</t>
  </si>
  <si>
    <t>Marble City Public School</t>
  </si>
  <si>
    <t>Minco Public Schools</t>
  </si>
  <si>
    <t>Moffett Public School</t>
  </si>
  <si>
    <t>Muldrow Public Schools</t>
  </si>
  <si>
    <t>Norwood Public School</t>
  </si>
  <si>
    <t>Peggs Public School</t>
  </si>
  <si>
    <t>Roland Public Schools</t>
  </si>
  <si>
    <t>Sallisaw Public Schools</t>
  </si>
  <si>
    <t>Shady Grove Public School</t>
  </si>
  <si>
    <t>Tahlequah Public Schools</t>
  </si>
  <si>
    <t>Tenkiller Public School</t>
  </si>
  <si>
    <t>Vian Public Schools</t>
  </si>
  <si>
    <t>Woodall Public School</t>
  </si>
  <si>
    <t>Galeton Area School District</t>
  </si>
  <si>
    <t>Horry County School District</t>
  </si>
  <si>
    <t>Burkburnett Independent School District</t>
  </si>
  <si>
    <t>City View Independent School District</t>
  </si>
  <si>
    <t>Electra Independent School District</t>
  </si>
  <si>
    <t>Henrietta Independent School District</t>
  </si>
  <si>
    <t>Johnson City Independent School District</t>
  </si>
  <si>
    <t>Petrolia Consolidated Independent School District</t>
  </si>
  <si>
    <t>Wichita Falls Independent School District</t>
  </si>
  <si>
    <t>Dallas County School District</t>
  </si>
  <si>
    <t>Selma City School District</t>
  </si>
  <si>
    <t>Wilcox County School District</t>
  </si>
  <si>
    <t>Elbert County School District</t>
  </si>
  <si>
    <t>McDuffie County School District</t>
  </si>
  <si>
    <t>Stephens County School District</t>
  </si>
  <si>
    <t>Wilkes County School District</t>
  </si>
  <si>
    <t>Giant City Community Consolidated School District 130</t>
  </si>
  <si>
    <t>DeKalb County Central United School District</t>
  </si>
  <si>
    <t>Triton School Corporation</t>
  </si>
  <si>
    <t>Alden Community School District</t>
  </si>
  <si>
    <t>Iowa Falls Community School District</t>
  </si>
  <si>
    <t>Harris-Lake Park Community School District</t>
  </si>
  <si>
    <t>Regional School Unit 25</t>
  </si>
  <si>
    <t>St. Ignace Area Schools</t>
  </si>
  <si>
    <t>Bois Blanc Pines School District</t>
  </si>
  <si>
    <t>Cheboygan Area Schools</t>
  </si>
  <si>
    <t>Engadine Consolidated Schools</t>
  </si>
  <si>
    <t>Inland Lakes Schools</t>
  </si>
  <si>
    <t>Les Cheneaux Community Schools</t>
  </si>
  <si>
    <t>Mackinac Island Public Schools</t>
  </si>
  <si>
    <t>Manistique Area Schools</t>
  </si>
  <si>
    <t>Moran Township School District</t>
  </si>
  <si>
    <t>Pine River Area Schools</t>
  </si>
  <si>
    <t>Wolverine Community Schools</t>
  </si>
  <si>
    <t>East Butler Public Schools</t>
  </si>
  <si>
    <t>Auburn Public Schools</t>
  </si>
  <si>
    <t>Falls City Public Schools</t>
  </si>
  <si>
    <t>Johnson-Brock Public Schools</t>
  </si>
  <si>
    <t>Pawnee City Public Schools</t>
  </si>
  <si>
    <t>Texico Municipal Schools</t>
  </si>
  <si>
    <t>Carteret County Schools</t>
  </si>
  <si>
    <t>Polk County Schools</t>
  </si>
  <si>
    <t>Rutherford County Schools</t>
  </si>
  <si>
    <t>Plymouth-Shiloh Local School District</t>
  </si>
  <si>
    <t>Graham-Dustin Public Schools</t>
  </si>
  <si>
    <t>Iowa Park Consolidated Independent School District</t>
  </si>
  <si>
    <t>Bayfield School District</t>
  </si>
  <si>
    <t>Westside Consolidated School District</t>
  </si>
  <si>
    <t>Okoboji Community School District</t>
  </si>
  <si>
    <t>Eldora-New Providence Community School District</t>
  </si>
  <si>
    <t>Andover Unified School District 385</t>
  </si>
  <si>
    <t>Caverna Independent School District</t>
  </si>
  <si>
    <t>Cadillac Area Public Schools</t>
  </si>
  <si>
    <t>Farwell Area Schools</t>
  </si>
  <si>
    <t>Forest Area Community Schools</t>
  </si>
  <si>
    <t>Community R-VI School District</t>
  </si>
  <si>
    <t>Humboldt Table Rock Steinauer Public Schools</t>
  </si>
  <si>
    <t>Lyons-Decatur Northeast Schools</t>
  </si>
  <si>
    <t>Grady Municipal Schools</t>
  </si>
  <si>
    <t>Verden Public Schools</t>
  </si>
  <si>
    <t>Clarion Area School District</t>
  </si>
  <si>
    <t>Keystone School District</t>
  </si>
  <si>
    <t>North Clarion County School District</t>
  </si>
  <si>
    <t>Drummond Area School District</t>
  </si>
  <si>
    <t>South Shore School District</t>
  </si>
  <si>
    <t>Washburn School District</t>
  </si>
  <si>
    <t>Albert City-Truesdale Community School District</t>
  </si>
  <si>
    <t>Decorah Community School District</t>
  </si>
  <si>
    <t>South Winneshiek Community School District</t>
  </si>
  <si>
    <t>Altoona-Midway Unified School District 387</t>
  </si>
  <si>
    <t>Eureka Unified School District 389</t>
  </si>
  <si>
    <t>Hamilton Unified School District 390</t>
  </si>
  <si>
    <t>Woodson Unified School District 366</t>
  </si>
  <si>
    <t>Allen County School District</t>
  </si>
  <si>
    <t>Augusta Independent School District</t>
  </si>
  <si>
    <t>Barren County School District</t>
  </si>
  <si>
    <t>Bath County School District</t>
  </si>
  <si>
    <t>Bracken County School District</t>
  </si>
  <si>
    <t>Fleming County School District</t>
  </si>
  <si>
    <t>Glasgow Independent School District</t>
  </si>
  <si>
    <t>Greenup County School District</t>
  </si>
  <si>
    <t>Lewis County School District</t>
  </si>
  <si>
    <t>Nicholas County School District</t>
  </si>
  <si>
    <t>Raceland-Worthington Independent School District</t>
  </si>
  <si>
    <t>Russell Independent School District</t>
  </si>
  <si>
    <t>Airline Community School District</t>
  </si>
  <si>
    <t>Bar Harbor</t>
  </si>
  <si>
    <t>Blue Hill</t>
  </si>
  <si>
    <t>Brooklin</t>
  </si>
  <si>
    <t>Brooksville</t>
  </si>
  <si>
    <t>Castine</t>
  </si>
  <si>
    <t>Cranberry Isles</t>
  </si>
  <si>
    <t>Dedham</t>
  </si>
  <si>
    <t>Deer Isle-Stonington Community School District</t>
  </si>
  <si>
    <t>Ellsworth Public Schools</t>
  </si>
  <si>
    <t>Lamoine Public Schools</t>
  </si>
  <si>
    <t>Frenchboro</t>
  </si>
  <si>
    <t>Mount Desert</t>
  </si>
  <si>
    <t>Mount Desert Community School District</t>
  </si>
  <si>
    <t>Otis</t>
  </si>
  <si>
    <t>Penobscot</t>
  </si>
  <si>
    <t>School Administrative District 76</t>
  </si>
  <si>
    <t>Sedgwick</t>
  </si>
  <si>
    <t>Southwest Harbor</t>
  </si>
  <si>
    <t>Surry</t>
  </si>
  <si>
    <t>Tremont</t>
  </si>
  <si>
    <t>Trenton</t>
  </si>
  <si>
    <t>Hancock Unorganized Territory</t>
  </si>
  <si>
    <t>Bark River-Harris School District</t>
  </si>
  <si>
    <t>Big Bay de Noc School District</t>
  </si>
  <si>
    <t>Carney-Nadeau Public Schools</t>
  </si>
  <si>
    <t>Croswell-Lexington Community School District</t>
  </si>
  <si>
    <t>Escanaba Area Public Schools</t>
  </si>
  <si>
    <t>Gladstone Area Schools</t>
  </si>
  <si>
    <t>Manton Consolidated Schools</t>
  </si>
  <si>
    <t>Menominee Area Public Schools</t>
  </si>
  <si>
    <t>North Central Area Schools</t>
  </si>
  <si>
    <t>Rapid River Public Schools</t>
  </si>
  <si>
    <t>Stephenson Area Public Schools</t>
  </si>
  <si>
    <t>Melrose Public Schools</t>
  </si>
  <si>
    <t>Gallipolis City School District</t>
  </si>
  <si>
    <t>Ironton City School District</t>
  </si>
  <si>
    <t>Chesapeake Union Exempted Village School District</t>
  </si>
  <si>
    <t>Dawson-Bryant Local School District</t>
  </si>
  <si>
    <t>Fairland Local School District</t>
  </si>
  <si>
    <t>Rock Hill Local School District</t>
  </si>
  <si>
    <t>South Point Local School District</t>
  </si>
  <si>
    <t>Symmes Valley Local School District</t>
  </si>
  <si>
    <t>Meigs Local School District</t>
  </si>
  <si>
    <t>Lucas Local School District</t>
  </si>
  <si>
    <t>Mohawk Local School District</t>
  </si>
  <si>
    <t>Gallia County Local School District</t>
  </si>
  <si>
    <t>Commodore Perry School District</t>
  </si>
  <si>
    <t>Farrell Area School District</t>
  </si>
  <si>
    <t>Greenville Area School District</t>
  </si>
  <si>
    <t>Grove City Area School District</t>
  </si>
  <si>
    <t>Harmony Area School District</t>
  </si>
  <si>
    <t>Mercer Area School District</t>
  </si>
  <si>
    <t>Reynolds School District</t>
  </si>
  <si>
    <t>Sharon City School District</t>
  </si>
  <si>
    <t>Sharpsville Area School District</t>
  </si>
  <si>
    <t>West Middlesex Area School District</t>
  </si>
  <si>
    <t>Grand School District</t>
  </si>
  <si>
    <t>Carbondale Elementary School District 95</t>
  </si>
  <si>
    <t>Carbondale Community High School District 165</t>
  </si>
  <si>
    <t>De Soto Consolidated School District 86</t>
  </si>
  <si>
    <t>Elverado Community Unit School District 196</t>
  </si>
  <si>
    <t>Murphysboro Community Unit School District 186</t>
  </si>
  <si>
    <t>Unity Point Community Consolidated School District 140</t>
  </si>
  <si>
    <t>Centerville Community School District</t>
  </si>
  <si>
    <t>Davis County Community School District</t>
  </si>
  <si>
    <t>Moulton-Udell Community School District</t>
  </si>
  <si>
    <t>New London Community School District</t>
  </si>
  <si>
    <t>Pekin Community School District</t>
  </si>
  <si>
    <t>Smoky Valley Unified School District 400</t>
  </si>
  <si>
    <t>Chase County Unified School District 284</t>
  </si>
  <si>
    <t>Fredonia Unified School District 484</t>
  </si>
  <si>
    <t>West Elk Unified School District 282</t>
  </si>
  <si>
    <t>Bridgewater</t>
  </si>
  <si>
    <t>Grand Isle</t>
  </si>
  <si>
    <t>Caswell</t>
  </si>
  <si>
    <t>Easton</t>
  </si>
  <si>
    <t>Glenwood Plantation</t>
  </si>
  <si>
    <t>Macwahoc Plantation</t>
  </si>
  <si>
    <t>Madawaska</t>
  </si>
  <si>
    <t>Nashville Plantation</t>
  </si>
  <si>
    <t>New Sweden</t>
  </si>
  <si>
    <t>Orient</t>
  </si>
  <si>
    <t>Reed Plantation</t>
  </si>
  <si>
    <t>School Administration District 10</t>
  </si>
  <si>
    <t>School Administrative District 01</t>
  </si>
  <si>
    <t>School Administrative District 20</t>
  </si>
  <si>
    <t>School Administrative District 24</t>
  </si>
  <si>
    <t>School Administrative District 27</t>
  </si>
  <si>
    <t>School Administrative District 29</t>
  </si>
  <si>
    <t>School Administrative District 32</t>
  </si>
  <si>
    <t>School Administrative District 33</t>
  </si>
  <si>
    <t>School Administrative District 42</t>
  </si>
  <si>
    <t>School Administrative District 45</t>
  </si>
  <si>
    <t>Westmanland</t>
  </si>
  <si>
    <t>Woodland</t>
  </si>
  <si>
    <t>School Administrative District 70</t>
  </si>
  <si>
    <t>Regional School Unit 39</t>
  </si>
  <si>
    <t>Regional School Unit 50</t>
  </si>
  <si>
    <t>Winterville Plantation Public Schools</t>
  </si>
  <si>
    <t>Moro Plantation Public Schools</t>
  </si>
  <si>
    <t>Eagle Lake Public Schools</t>
  </si>
  <si>
    <t>Limestone Public Schools</t>
  </si>
  <si>
    <t>Aroostook Unorganized Territory</t>
  </si>
  <si>
    <t>Brown City Community School District</t>
  </si>
  <si>
    <t>Fremont Public Schools</t>
  </si>
  <si>
    <t>Clear Fork Valley Local School District</t>
  </si>
  <si>
    <t>Alex Public Schools</t>
  </si>
  <si>
    <t>Amber-Pocasset Public Schools</t>
  </si>
  <si>
    <t>Blanchard Public Schools</t>
  </si>
  <si>
    <t>Bridge Creek Public Schools</t>
  </si>
  <si>
    <t>Chickasha Public Schools</t>
  </si>
  <si>
    <t>Dibble Public Schools</t>
  </si>
  <si>
    <t>Friend Public School</t>
  </si>
  <si>
    <t>Middleberg Public School</t>
  </si>
  <si>
    <t>Newcastle Public Schools</t>
  </si>
  <si>
    <t>Ninnekah Public Schools</t>
  </si>
  <si>
    <t>Pioneer Public School</t>
  </si>
  <si>
    <t>Purcell Public Schools</t>
  </si>
  <si>
    <t>Rush Springs Public Schools</t>
  </si>
  <si>
    <t>Sentinel Public Schools</t>
  </si>
  <si>
    <t>Tuttle Public Schools</t>
  </si>
  <si>
    <t>Washington Public Schools</t>
  </si>
  <si>
    <t>Oswayo Valley School District</t>
  </si>
  <si>
    <t>Fort Campbell Schools</t>
  </si>
  <si>
    <t>Clarksville-Montgomery County School System</t>
  </si>
  <si>
    <t>Marble Falls Independent School District</t>
  </si>
  <si>
    <t>Plateau Valley School District 50</t>
  </si>
  <si>
    <t>Mesa County Valley School District 51</t>
  </si>
  <si>
    <t>Ben Hill County School District</t>
  </si>
  <si>
    <t>Colquitt County School District</t>
  </si>
  <si>
    <t>Mitchell County School District</t>
  </si>
  <si>
    <t>Turner County School District</t>
  </si>
  <si>
    <t>Worth County School District</t>
  </si>
  <si>
    <t>Kellogg Joint School District 391</t>
  </si>
  <si>
    <t>Mount Pleasant Community School District</t>
  </si>
  <si>
    <t>Spirit Lake Community School District</t>
  </si>
  <si>
    <t>Chetopa-St. Paul Unified School District 505</t>
  </si>
  <si>
    <t>Jessamine County School District</t>
  </si>
  <si>
    <t>L'Anse Area Schools</t>
  </si>
  <si>
    <t>Mesick Consolidated Schools</t>
  </si>
  <si>
    <t>Chadwick R-I School District</t>
  </si>
  <si>
    <t>Fordland R-III School District</t>
  </si>
  <si>
    <t>Hannibal 60 School District</t>
  </si>
  <si>
    <t>Niangua R-V School District</t>
  </si>
  <si>
    <t>Ozark R-VI School District</t>
  </si>
  <si>
    <t>Seymour R-II School District</t>
  </si>
  <si>
    <t>Sparta R-III School District</t>
  </si>
  <si>
    <t>Scribner-Snyder Community Schools</t>
  </si>
  <si>
    <t>Eastern Cherokee Reservation</t>
  </si>
  <si>
    <t>Wayne Public Schools</t>
  </si>
  <si>
    <t>Van Buren County Community School District</t>
  </si>
  <si>
    <t>Wellsville Unified School District 289</t>
  </si>
  <si>
    <t>Evart Public Schools</t>
  </si>
  <si>
    <t>Mid Peninsula School District</t>
  </si>
  <si>
    <t>Billings R-IV School District</t>
  </si>
  <si>
    <t>Marshfield R-I School District</t>
  </si>
  <si>
    <t>West Point Public Schools</t>
  </si>
  <si>
    <t>Wisner-Pilger Public Schools</t>
  </si>
  <si>
    <t>Stanton Community Schools</t>
  </si>
  <si>
    <t>Twin River Public Schools</t>
  </si>
  <si>
    <t>Oakland Craig Public Schools</t>
  </si>
  <si>
    <t>Wayne Community Schools</t>
  </si>
  <si>
    <t>Winside Public Schools</t>
  </si>
  <si>
    <t>Elkin City Schools</t>
  </si>
  <si>
    <t>Mount Airy City Schools</t>
  </si>
  <si>
    <t>Stokes County Schools</t>
  </si>
  <si>
    <t>Surry County Schools</t>
  </si>
  <si>
    <t>Mansfield City School District</t>
  </si>
  <si>
    <t>Ontario Local School District</t>
  </si>
  <si>
    <t>Shelby City School District</t>
  </si>
  <si>
    <t>Titusville Area School District</t>
  </si>
  <si>
    <t>Cocke County School District</t>
  </si>
  <si>
    <t>Grainger County School District</t>
  </si>
  <si>
    <t>Newport City School District</t>
  </si>
  <si>
    <t>De Soto Area School District</t>
  </si>
  <si>
    <t>Banks County School District</t>
  </si>
  <si>
    <t>Habersham County School District</t>
  </si>
  <si>
    <t>Rabun County School District</t>
  </si>
  <si>
    <t>Greater Jasper Consolidated Schools</t>
  </si>
  <si>
    <t>Northeast Dubois County School Corporation</t>
  </si>
  <si>
    <t>Southeast Dubois County School Corporation</t>
  </si>
  <si>
    <t>Southwest Dubois County School Corporation</t>
  </si>
  <si>
    <t>Jefferson West Unified School District 340</t>
  </si>
  <si>
    <t>West Franklin Unified School District 287</t>
  </si>
  <si>
    <t>Regional School Unit 24</t>
  </si>
  <si>
    <t>Bessemer Area School District</t>
  </si>
  <si>
    <t>Ewen-Trout Creek Consolidated Schools</t>
  </si>
  <si>
    <t>Arvon Township School District</t>
  </si>
  <si>
    <t>Baraga Area Schools</t>
  </si>
  <si>
    <t>Forest Park School District</t>
  </si>
  <si>
    <t>Ironwood Area Schools</t>
  </si>
  <si>
    <t>Marlette Community Schools</t>
  </si>
  <si>
    <t>Ontonagon Area Schools</t>
  </si>
  <si>
    <t>West Iron County Public Schools</t>
  </si>
  <si>
    <t>Wakefield-Marenisco School District</t>
  </si>
  <si>
    <t>Watersmeet Township School District</t>
  </si>
  <si>
    <t>Nixa School District</t>
  </si>
  <si>
    <t>Spokane R-VII School District</t>
  </si>
  <si>
    <t>Columbus Grove Local School District</t>
  </si>
  <si>
    <t>Clearfield Area School District</t>
  </si>
  <si>
    <t>Curwensville Area School District</t>
  </si>
  <si>
    <t>Moshannon Valley School District</t>
  </si>
  <si>
    <t>West Branch Area School District</t>
  </si>
  <si>
    <t>Alcoa City School District</t>
  </si>
  <si>
    <t>Maryville City School District</t>
  </si>
  <si>
    <t>Emery School District</t>
  </si>
  <si>
    <t>North Sanpete School District</t>
  </si>
  <si>
    <t>South Sanpete School District</t>
  </si>
  <si>
    <t>Hillsboro School District</t>
  </si>
  <si>
    <t>Tallassee City School District</t>
  </si>
  <si>
    <t>Charleston School District</t>
  </si>
  <si>
    <t>Allendale Community Consolidated School District 17</t>
  </si>
  <si>
    <t>Richland County Community Unit School District 1</t>
  </si>
  <si>
    <t>Red Hill Community Unit School District 10</t>
  </si>
  <si>
    <t>Wabash Community Unit School District 348</t>
  </si>
  <si>
    <t>Madison-Virgil Unified School District 386</t>
  </si>
  <si>
    <t>Neodesha Unified School District 461</t>
  </si>
  <si>
    <t>Excelsior Township School District 1</t>
  </si>
  <si>
    <t>Kalkaska Public Schools</t>
  </si>
  <si>
    <t>Lake City Area School District</t>
  </si>
  <si>
    <t>Marion Public Schools</t>
  </si>
  <si>
    <t>Madelia Public School District</t>
  </si>
  <si>
    <t>Eustis-Farnam Public Schools</t>
  </si>
  <si>
    <t>Edmore Public School District 2</t>
  </si>
  <si>
    <t>Bellaire Local School District</t>
  </si>
  <si>
    <t>Martins Ferry City School District</t>
  </si>
  <si>
    <t>Barnesville Exempted Village School District</t>
  </si>
  <si>
    <t>Bridgeport Exempted Village School District</t>
  </si>
  <si>
    <t>St. Clairsville-Richland City School District</t>
  </si>
  <si>
    <t>Shadyside Local School District</t>
  </si>
  <si>
    <t>Union Local School District</t>
  </si>
  <si>
    <t>Jennings Public School</t>
  </si>
  <si>
    <t>Weleetka Public Schools</t>
  </si>
  <si>
    <t>Forest Area School District</t>
  </si>
  <si>
    <t>Jamestown Area School District</t>
  </si>
  <si>
    <t>Johnsonburg Area School District</t>
  </si>
  <si>
    <t>Ridgway Area School District</t>
  </si>
  <si>
    <t>St. Marys Area School District</t>
  </si>
  <si>
    <t>Moran Independent School District</t>
  </si>
  <si>
    <t>North Country Supervisory Union</t>
  </si>
  <si>
    <t>Orleans Central Supervisory Union</t>
  </si>
  <si>
    <t>Westby Area School District</t>
  </si>
  <si>
    <t>Bradford School District</t>
  </si>
  <si>
    <t>Lawrence County Community Unit District 20</t>
  </si>
  <si>
    <t>Centerville-Abington Community Schools</t>
  </si>
  <si>
    <t>Northeastern Wayne Schools</t>
  </si>
  <si>
    <t>Richmond Community School Corporation</t>
  </si>
  <si>
    <t>Western Wayne Schools</t>
  </si>
  <si>
    <t>Boyer Valley Community School District</t>
  </si>
  <si>
    <t>Griswold Community School District</t>
  </si>
  <si>
    <t>Howard-Winneshiek Community School District</t>
  </si>
  <si>
    <t>Lake Mills Community School District</t>
  </si>
  <si>
    <t>Northwood-Kensett Community School District</t>
  </si>
  <si>
    <t>Orient-Macksburg Community School District</t>
  </si>
  <si>
    <t>Osage Community School District</t>
  </si>
  <si>
    <t>Riceville Community School District</t>
  </si>
  <si>
    <t>St. Ansgar Community School District</t>
  </si>
  <si>
    <t>Hiawatha Unified School District 415</t>
  </si>
  <si>
    <t>Doniphan West Unified School District 111</t>
  </si>
  <si>
    <t>Riverside Unified School District 114</t>
  </si>
  <si>
    <t>Atchison Public Schools Unified School District 409</t>
  </si>
  <si>
    <t>Atchison County Community Schools Unified School District 377</t>
  </si>
  <si>
    <t>Holton Unified School District 336</t>
  </si>
  <si>
    <t>South Brown County Unified School District 430</t>
  </si>
  <si>
    <t>Royal Valley Unified School District 337</t>
  </si>
  <si>
    <t>Oskaloosa Public Schools Unified School District 341</t>
  </si>
  <si>
    <t>Troy Public Schools Unified School District 429</t>
  </si>
  <si>
    <t>Valley Falls Unified School District 338</t>
  </si>
  <si>
    <t>McBain Rural Agricultural Schools</t>
  </si>
  <si>
    <t>Crocker R-II School District</t>
  </si>
  <si>
    <t>Laquey R-V School District</t>
  </si>
  <si>
    <t>Swedeborg R-III School District</t>
  </si>
  <si>
    <t>Waynesville R-VI Schools</t>
  </si>
  <si>
    <t>Switzerland of Ohio Local School District</t>
  </si>
  <si>
    <t>Burnet Consolidated Independent School District</t>
  </si>
  <si>
    <t>Eula Independent School District</t>
  </si>
  <si>
    <t>La Farge School District</t>
  </si>
  <si>
    <t>Viroqua Area School District</t>
  </si>
  <si>
    <t>Ririe Joint School District 252</t>
  </si>
  <si>
    <t>Charter Oak-Ute Community School District</t>
  </si>
  <si>
    <t>Lenox Community School District</t>
  </si>
  <si>
    <t>North Jackson Unified School District 335</t>
  </si>
  <si>
    <t>Jefferson County North Unified School District 339</t>
  </si>
  <si>
    <t>Addison Community Schools</t>
  </si>
  <si>
    <t>Harrison Community Schools</t>
  </si>
  <si>
    <t>Benton County School District</t>
  </si>
  <si>
    <t>Booneville School District</t>
  </si>
  <si>
    <t>Chickasaw County School District</t>
  </si>
  <si>
    <t>Holly Springs School District</t>
  </si>
  <si>
    <t>Houston School District</t>
  </si>
  <si>
    <t>New Albany Public Schools</t>
  </si>
  <si>
    <t>North Tippah School District</t>
  </si>
  <si>
    <t>Okolona Separate School District</t>
  </si>
  <si>
    <t>Pontotoc County Schools</t>
  </si>
  <si>
    <t>Pontotoc City Schools</t>
  </si>
  <si>
    <t>Prentiss County School District</t>
  </si>
  <si>
    <t>South Tippah School District</t>
  </si>
  <si>
    <t>Ridgemont Local School District</t>
  </si>
  <si>
    <t>Lexington Local School District</t>
  </si>
  <si>
    <t>Konawa Public Schools</t>
  </si>
  <si>
    <t>Conneaut School District</t>
  </si>
  <si>
    <t>Ellwood City Area School District</t>
  </si>
  <si>
    <t>Penncrest School District</t>
  </si>
  <si>
    <t>Lenoir City School District</t>
  </si>
  <si>
    <t>Loudon County School District</t>
  </si>
  <si>
    <t>Sweetwater City School District</t>
  </si>
  <si>
    <t>Cherokee Independent School District</t>
  </si>
  <si>
    <t>Llano Independent School District</t>
  </si>
  <si>
    <t>Richland Springs Independent School District</t>
  </si>
  <si>
    <t>San Saba Independent School District</t>
  </si>
  <si>
    <t>Brooke County School District</t>
  </si>
  <si>
    <t>Winfield City School District</t>
  </si>
  <si>
    <t>Orofino Joint School District 171</t>
  </si>
  <si>
    <t>Panorama Community School District</t>
  </si>
  <si>
    <t>Bedford Community School District</t>
  </si>
  <si>
    <t>Central Decatur Community School District</t>
  </si>
  <si>
    <t>Clarke Community School District</t>
  </si>
  <si>
    <t>Diagonal Community School District</t>
  </si>
  <si>
    <t>Lamoni Community School District</t>
  </si>
  <si>
    <t>Mount Ayr Community School District</t>
  </si>
  <si>
    <t>Murray Community School District</t>
  </si>
  <si>
    <t>Central Heights Unified School District 288</t>
  </si>
  <si>
    <t>Ottawa Unified School District 290</t>
  </si>
  <si>
    <t>Louisburg Unified School District 416</t>
  </si>
  <si>
    <t>Osawatomie Unified School District 367</t>
  </si>
  <si>
    <t>Paola Unified School District 368</t>
  </si>
  <si>
    <t>West Point Consolidated School District</t>
  </si>
  <si>
    <t>Alcorn School District</t>
  </si>
  <si>
    <t>Amory School District</t>
  </si>
  <si>
    <t>Corinth School District</t>
  </si>
  <si>
    <t>Itawamba County School District</t>
  </si>
  <si>
    <t>Tishomingo County Schools</t>
  </si>
  <si>
    <t>Napoleon Area City School District</t>
  </si>
  <si>
    <t>Holgate Local School District</t>
  </si>
  <si>
    <t>Patrick Henry Local School District</t>
  </si>
  <si>
    <t>Continental Local School District</t>
  </si>
  <si>
    <t>Jennings Local School District</t>
  </si>
  <si>
    <t>Kalida Local School District</t>
  </si>
  <si>
    <t>Leipsic Local School District</t>
  </si>
  <si>
    <t>Miller City-New Cleveland Local School District</t>
  </si>
  <si>
    <t>Ottawa-Glandorf Local School District</t>
  </si>
  <si>
    <t>Ottoville Local School District</t>
  </si>
  <si>
    <t>Thomas-Fay-Custer Unified Schools</t>
  </si>
  <si>
    <t>Cimarron Public Schools</t>
  </si>
  <si>
    <t>Keota Public Schools</t>
  </si>
  <si>
    <t>McCurtain Public Schools</t>
  </si>
  <si>
    <t>Crawford Central School District</t>
  </si>
  <si>
    <t>Doddridge County School District</t>
  </si>
  <si>
    <t>Pleasants County School District</t>
  </si>
  <si>
    <t>Ritchie County School District</t>
  </si>
  <si>
    <t>Tyler County School District</t>
  </si>
  <si>
    <t>Wirt County School District</t>
  </si>
  <si>
    <t>Wood County School District</t>
  </si>
  <si>
    <t>Crawford County School District</t>
  </si>
  <si>
    <t>Peach County School District</t>
  </si>
  <si>
    <t>Taylor County School District</t>
  </si>
  <si>
    <t>Upson County School District</t>
  </si>
  <si>
    <t>Canton-Galva Unified School District 419</t>
  </si>
  <si>
    <t>Inman Unified School District 448</t>
  </si>
  <si>
    <t>McPherson Unified School District 418</t>
  </si>
  <si>
    <t>Britton Deerfield School District</t>
  </si>
  <si>
    <t>Carsonville-Port Sanilac School District</t>
  </si>
  <si>
    <t>Deckerville Community School District</t>
  </si>
  <si>
    <t>Peck Community School District</t>
  </si>
  <si>
    <t>Sandusky Community School District</t>
  </si>
  <si>
    <t>Windom Public School District</t>
  </si>
  <si>
    <t>Clever R-V School District</t>
  </si>
  <si>
    <t>Avery County Schools</t>
  </si>
  <si>
    <t>McDowell County Schools</t>
  </si>
  <si>
    <t>Pandora-Gilboa Local School District</t>
  </si>
  <si>
    <t>Strother Public Schools</t>
  </si>
  <si>
    <t>Clyde Consolidated Independent School District</t>
  </si>
  <si>
    <t>Hamlin Independent School District</t>
  </si>
  <si>
    <t>Holmes County School District</t>
  </si>
  <si>
    <t>Troup County School District</t>
  </si>
  <si>
    <t>Harris County School District</t>
  </si>
  <si>
    <t>Heard County School District</t>
  </si>
  <si>
    <t>Nettle Creek School Corporation</t>
  </si>
  <si>
    <t>West Central School Corporation</t>
  </si>
  <si>
    <t>Bossier Parish School District</t>
  </si>
  <si>
    <t>Ada Exempted Village School District</t>
  </si>
  <si>
    <t>Upper Scioto Valley Local School District</t>
  </si>
  <si>
    <t>Arapaho Public Schools</t>
  </si>
  <si>
    <t>Clinton Public Schools</t>
  </si>
  <si>
    <t>Mohawk Area School District</t>
  </si>
  <si>
    <t>Neshannock Township School District</t>
  </si>
  <si>
    <t>New Castle Area School District</t>
  </si>
  <si>
    <t>Shenango Area School District</t>
  </si>
  <si>
    <t>Union Area School District</t>
  </si>
  <si>
    <t>Wilmington Area School District</t>
  </si>
  <si>
    <t>Panther Creek Consolidated Independent School District</t>
  </si>
  <si>
    <t>Albany Independent School District</t>
  </si>
  <si>
    <t>Anson Independent School District</t>
  </si>
  <si>
    <t>Baird Independent School District</t>
  </si>
  <si>
    <t>Ballinger Independent School District</t>
  </si>
  <si>
    <t>Cisco Independent School District</t>
  </si>
  <si>
    <t>Coleman Independent School District</t>
  </si>
  <si>
    <t>Comanche Independent School District</t>
  </si>
  <si>
    <t>Eastland Independent School District</t>
  </si>
  <si>
    <t>Eden Consolidated Independent School District</t>
  </si>
  <si>
    <t>Goldthwaite Consolidated Independent School District</t>
  </si>
  <si>
    <t>Gorman Independent School District</t>
  </si>
  <si>
    <t>Gustine Independent School District</t>
  </si>
  <si>
    <t>Haskell Consolidated Independent School District</t>
  </si>
  <si>
    <t>Hawley Independent School District</t>
  </si>
  <si>
    <t>Lueders-Avoca Independent School District</t>
  </si>
  <si>
    <t>Mullin Independent School District</t>
  </si>
  <si>
    <t>Olfen Independent School District</t>
  </si>
  <si>
    <t>Paint Creek Independent School District</t>
  </si>
  <si>
    <t>Paint Rock Independent School District</t>
  </si>
  <si>
    <t>Priddy Independent School District</t>
  </si>
  <si>
    <t>Ranger Independent School District</t>
  </si>
  <si>
    <t>Rising Star Independent School District</t>
  </si>
  <si>
    <t>Rule Independent School District</t>
  </si>
  <si>
    <t>Santa Anna Independent School District</t>
  </si>
  <si>
    <t>Sidney Independent School District</t>
  </si>
  <si>
    <t>Stamford Independent School District</t>
  </si>
  <si>
    <t>Winters Independent School District</t>
  </si>
  <si>
    <t>Bear Lake County School District 33</t>
  </si>
  <si>
    <t>Preston Joint School District 201</t>
  </si>
  <si>
    <t>Marsh Valley Joint School District 21</t>
  </si>
  <si>
    <t>Pocatello School District 25</t>
  </si>
  <si>
    <t>West Side Joint School District 202</t>
  </si>
  <si>
    <t>Edgewood-Colesburg Community School District</t>
  </si>
  <si>
    <t>Boyle County School District</t>
  </si>
  <si>
    <t>Danville Independent School District</t>
  </si>
  <si>
    <t>Allegany County Public Schools</t>
  </si>
  <si>
    <t>Garrett County Public Schools</t>
  </si>
  <si>
    <t>Campbell R-II School District</t>
  </si>
  <si>
    <t>Clarkton C-4 School District</t>
  </si>
  <si>
    <t>Dixon R-I School District</t>
  </si>
  <si>
    <t>Holcomb R-III School District</t>
  </si>
  <si>
    <t>Malden R-I School District</t>
  </si>
  <si>
    <t>Poplar Bluff R-I School District</t>
  </si>
  <si>
    <t>Senath-Hornersville C-8 School District</t>
  </si>
  <si>
    <t>Southland C-9 School District</t>
  </si>
  <si>
    <t>Frontier Public Schools</t>
  </si>
  <si>
    <t>Weatherford Public Schools</t>
  </si>
  <si>
    <t>De Leon Independent School District</t>
  </si>
  <si>
    <t>Bedford County Public Schools</t>
  </si>
  <si>
    <t>West Bonner County School District 83</t>
  </si>
  <si>
    <t>Lake Pend Oreille School District 84</t>
  </si>
  <si>
    <t>Avery School District 394</t>
  </si>
  <si>
    <t>Boundary County School District 101</t>
  </si>
  <si>
    <t>Mullan School District 392</t>
  </si>
  <si>
    <t>Wallace School District 393</t>
  </si>
  <si>
    <t>Schleswig Community School District</t>
  </si>
  <si>
    <t>Elk Valley Unified School District 283</t>
  </si>
  <si>
    <t>Barbourville Independent School District</t>
  </si>
  <si>
    <t>Bell County School District</t>
  </si>
  <si>
    <t>Leslie County School District</t>
  </si>
  <si>
    <t>Middlesboro Independent School District</t>
  </si>
  <si>
    <t>Pineville Independent School District</t>
  </si>
  <si>
    <t>School Administrative District 40</t>
  </si>
  <si>
    <t>Kennett 39 School District</t>
  </si>
  <si>
    <t>Neelyville R-IV School District</t>
  </si>
  <si>
    <t>Twin Rivers R-X School District</t>
  </si>
  <si>
    <t>St. Edward Public Schools</t>
  </si>
  <si>
    <t>Alexander County Schools</t>
  </si>
  <si>
    <t>Alleghany County Schools</t>
  </si>
  <si>
    <t>Ashe County Schools</t>
  </si>
  <si>
    <t>Davie County Schools</t>
  </si>
  <si>
    <t>Wilkes County Schools</t>
  </si>
  <si>
    <t>Yadkin County Schools</t>
  </si>
  <si>
    <t>Carey Exempted Village School District</t>
  </si>
  <si>
    <t>Hardin Northern Local School District</t>
  </si>
  <si>
    <t>Bearden Public School</t>
  </si>
  <si>
    <t>Bowlegs Public Schools</t>
  </si>
  <si>
    <t>Butner Public Schools</t>
  </si>
  <si>
    <t>Okemah Public Schools</t>
  </si>
  <si>
    <t>Checotah Public Schools</t>
  </si>
  <si>
    <t>Eufaula Public Schools</t>
  </si>
  <si>
    <t>Hanna Public Schools</t>
  </si>
  <si>
    <t>Holdenville Public Schools</t>
  </si>
  <si>
    <t>Justice Public School</t>
  </si>
  <si>
    <t>Kinta Public Schools</t>
  </si>
  <si>
    <t>Moss Public Schools</t>
  </si>
  <si>
    <t>New Lima Public Schools</t>
  </si>
  <si>
    <t>Paden Public Schools</t>
  </si>
  <si>
    <t>Perkins-Tryon Public Schools</t>
  </si>
  <si>
    <t>Ryal Public School</t>
  </si>
  <si>
    <t>Sasakwa Public Schools</t>
  </si>
  <si>
    <t>Seminole Public Schools</t>
  </si>
  <si>
    <t>Stidham Public School</t>
  </si>
  <si>
    <t>Stigler Public Schools</t>
  </si>
  <si>
    <t>Varnum Public Schools</t>
  </si>
  <si>
    <t>Wetumka Public Schools</t>
  </si>
  <si>
    <t>Wewoka Public Schools</t>
  </si>
  <si>
    <t>Whitefield Public School</t>
  </si>
  <si>
    <t>Enterprise City School District</t>
  </si>
  <si>
    <t>Central Noble Community School Corporation</t>
  </si>
  <si>
    <t>East Noble School Corporation</t>
  </si>
  <si>
    <t>Fayette County School Corporation</t>
  </si>
  <si>
    <t>Franklin County Community School Corporation</t>
  </si>
  <si>
    <t>Rush County Schools</t>
  </si>
  <si>
    <t>Union County-College Corner Joint School District</t>
  </si>
  <si>
    <t>West Noble School Corporation</t>
  </si>
  <si>
    <t>Rural Vista Unified School District 481</t>
  </si>
  <si>
    <t>Moundridge Unified School District 423</t>
  </si>
  <si>
    <t>Alberton K-12 Schools</t>
  </si>
  <si>
    <t>Bonner Elementary School District</t>
  </si>
  <si>
    <t>Clinton Elementary School District</t>
  </si>
  <si>
    <t>DeSmet Elementary School District</t>
  </si>
  <si>
    <t>Frenchtown K-12 Schools</t>
  </si>
  <si>
    <t>Hellgate Elementary School District</t>
  </si>
  <si>
    <t>Lolo Elementary School District</t>
  </si>
  <si>
    <t>Missoula Elementary School District</t>
  </si>
  <si>
    <t>Potomac Elementary School District</t>
  </si>
  <si>
    <t>Seeley Lake Elementary School District</t>
  </si>
  <si>
    <t>St. Regis K-12 Schools</t>
  </si>
  <si>
    <t>Sunset Elementary School District</t>
  </si>
  <si>
    <t>Superior K-12 Schools</t>
  </si>
  <si>
    <t>Swan Valley Elementary School District</t>
  </si>
  <si>
    <t>Target Range Elementary School District</t>
  </si>
  <si>
    <t>Woodman Elementary School District</t>
  </si>
  <si>
    <t>Calvin Public Schools</t>
  </si>
  <si>
    <t>Three Way Independent School District</t>
  </si>
  <si>
    <t>Elba City School District</t>
  </si>
  <si>
    <t>Eastern Pulaski Community School Corporation</t>
  </si>
  <si>
    <t>Schaller-Crestland Community School District</t>
  </si>
  <si>
    <t>East Sac County Community School District</t>
  </si>
  <si>
    <t>Portageville School District</t>
  </si>
  <si>
    <t>New Madrid County R-I School District</t>
  </si>
  <si>
    <t>Bell City R-II School District</t>
  </si>
  <si>
    <t>Scott County R-IV School District</t>
  </si>
  <si>
    <t>Bernie R-XIII School District</t>
  </si>
  <si>
    <t>Bloomfield R-XIV School District</t>
  </si>
  <si>
    <t>Delta C-7 School District</t>
  </si>
  <si>
    <t>Caruthersville 18 School District</t>
  </si>
  <si>
    <t>Chaffee R-II School District</t>
  </si>
  <si>
    <t>Charleston R-I School District</t>
  </si>
  <si>
    <t>Cooter R-IV School District</t>
  </si>
  <si>
    <t>Dexter R-XI School District</t>
  </si>
  <si>
    <t>East Prairie R-II School District</t>
  </si>
  <si>
    <t>Gideon 37 School District</t>
  </si>
  <si>
    <t>Hayti R-II School District</t>
  </si>
  <si>
    <t>Scott City R-I School District</t>
  </si>
  <si>
    <t>Kelso C-7 School District</t>
  </si>
  <si>
    <t>Scott County Central Schools</t>
  </si>
  <si>
    <t>Oran R-III School District</t>
  </si>
  <si>
    <t>North Pemiscot County R-I School District</t>
  </si>
  <si>
    <t>Pemiscot County R-III School District</t>
  </si>
  <si>
    <t>Richland R-I School District</t>
  </si>
  <si>
    <t>Risco R-II School District</t>
  </si>
  <si>
    <t>Sikeston R-VI School District</t>
  </si>
  <si>
    <t>South Pemiscot County R-V School District</t>
  </si>
  <si>
    <t>Missoula High School District</t>
  </si>
  <si>
    <t>Howells-Dodge Consolidated Schools</t>
  </si>
  <si>
    <t>Upper Sandusky Exempted Village School District</t>
  </si>
  <si>
    <t>Kenton City School District</t>
  </si>
  <si>
    <t>Chesterfield County School District</t>
  </si>
  <si>
    <t>Dillon School District 4</t>
  </si>
  <si>
    <t>Dillon School District 3</t>
  </si>
  <si>
    <t>Kershaw County School District</t>
  </si>
  <si>
    <t>Marlboro County School District</t>
  </si>
  <si>
    <t>Cross Plains Independent School District</t>
  </si>
  <si>
    <t>Denison Community School District</t>
  </si>
  <si>
    <t>Marion County R-II School District</t>
  </si>
  <si>
    <t>Palmyra R-I School District</t>
  </si>
  <si>
    <t>Polo R-VII School District</t>
  </si>
  <si>
    <t>Harnett County Schools</t>
  </si>
  <si>
    <t>Central High Public Schools</t>
  </si>
  <si>
    <t>Crescent Public Schools</t>
  </si>
  <si>
    <t>Clarion-Limestone Area School District</t>
  </si>
  <si>
    <t>Bluff Dale Independent School District</t>
  </si>
  <si>
    <t>Wills Point Independent School District</t>
  </si>
  <si>
    <t>Braxton County School District</t>
  </si>
  <si>
    <t>Greenbrier County School District</t>
  </si>
  <si>
    <t>Pocahontas County School District</t>
  </si>
  <si>
    <t>Three Creek Joint Elementary School District 416</t>
  </si>
  <si>
    <t>Argos Community Schools</t>
  </si>
  <si>
    <t>Bremen Public Schools</t>
  </si>
  <si>
    <t>Knox Community School Corporation</t>
  </si>
  <si>
    <t>North Judson-San Pierre School Corporation</t>
  </si>
  <si>
    <t>Oregon-Davis School Corporation</t>
  </si>
  <si>
    <t>Plymouth Community School Corporation</t>
  </si>
  <si>
    <t>Exira-Elk Horn-Kimballton Community School District</t>
  </si>
  <si>
    <t>Golden Plains Unified School District 316</t>
  </si>
  <si>
    <t>Hudson Area Schools</t>
  </si>
  <si>
    <t>Butterfield Public School District</t>
  </si>
  <si>
    <t>Mountain Lake Public Schools</t>
  </si>
  <si>
    <t>Advance R-IV School District</t>
  </si>
  <si>
    <t>King City R-I School District</t>
  </si>
  <si>
    <t>Pleasant Hope R-VI School District</t>
  </si>
  <si>
    <t>Cleveland Public Schools</t>
  </si>
  <si>
    <t>Bedford Area School District</t>
  </si>
  <si>
    <t>Chestnut Ridge School District</t>
  </si>
  <si>
    <t>Everett Area School District</t>
  </si>
  <si>
    <t>Forbes Road School District</t>
  </si>
  <si>
    <t>Central Fulton School District</t>
  </si>
  <si>
    <t>Northern Bedford County School District</t>
  </si>
  <si>
    <t>Southern Fulton School District</t>
  </si>
  <si>
    <t>Dublin Independent School District</t>
  </si>
  <si>
    <t>Huckabay Independent School District</t>
  </si>
  <si>
    <t>Lingleville Independent School District</t>
  </si>
  <si>
    <t>Morgan Mill Independent School District</t>
  </si>
  <si>
    <t>Stephenville Independent School District</t>
  </si>
  <si>
    <t>Van Independent School District</t>
  </si>
  <si>
    <t>Muhlenberg County School District</t>
  </si>
  <si>
    <t>McLean County School District</t>
  </si>
  <si>
    <t>Russellville Independent School District</t>
  </si>
  <si>
    <t>Todd County School District</t>
  </si>
  <si>
    <t>Five Town Community School District</t>
  </si>
  <si>
    <t>St. James Public School District</t>
  </si>
  <si>
    <t>Blackwater R-II School District</t>
  </si>
  <si>
    <t>Boonville R-I School District</t>
  </si>
  <si>
    <t>Cooper County R-IV School District</t>
  </si>
  <si>
    <t>Gilliam C-4 School District</t>
  </si>
  <si>
    <t>Malta Bend R-V School District</t>
  </si>
  <si>
    <t>Miami R-I School District</t>
  </si>
  <si>
    <t>Pilot Grove C-4 School District</t>
  </si>
  <si>
    <t>Hardeman R-X School District</t>
  </si>
  <si>
    <t>Orearville R-IV School District</t>
  </si>
  <si>
    <t>Slater School District</t>
  </si>
  <si>
    <t>Wayne County Public Schools</t>
  </si>
  <si>
    <t>Anderson Public School</t>
  </si>
  <si>
    <t>Avant Public School</t>
  </si>
  <si>
    <t>Barnsdall Public Schools</t>
  </si>
  <si>
    <t>Billings Public Schools</t>
  </si>
  <si>
    <t>Bowring Public School</t>
  </si>
  <si>
    <t>Guthrie Public Schools</t>
  </si>
  <si>
    <t>Hominy Public Schools</t>
  </si>
  <si>
    <t>McCord Public School</t>
  </si>
  <si>
    <t>Osage Hills Public School</t>
  </si>
  <si>
    <t>Pawhuska Public Schools</t>
  </si>
  <si>
    <t>Pawnee Public Schools</t>
  </si>
  <si>
    <t>Perry Public Schools</t>
  </si>
  <si>
    <t>Prue Public Schools</t>
  </si>
  <si>
    <t>Woodland Public Schools</t>
  </si>
  <si>
    <t>Wynona Public Schools</t>
  </si>
  <si>
    <t>Haleyville City School District</t>
  </si>
  <si>
    <t>Lawrence County School District</t>
  </si>
  <si>
    <t>Russellville City School District</t>
  </si>
  <si>
    <t>Winston County School District</t>
  </si>
  <si>
    <t>Catoosa County School District</t>
  </si>
  <si>
    <t>Chattooga County School District</t>
  </si>
  <si>
    <t>Chickamauga City School District</t>
  </si>
  <si>
    <t>Trion City School District</t>
  </si>
  <si>
    <t>Greensburg Unified School District 422</t>
  </si>
  <si>
    <t>Halstead Unified School District 440</t>
  </si>
  <si>
    <t>Haviland Unified School District 474</t>
  </si>
  <si>
    <t>Pratt Unified School District 382</t>
  </si>
  <si>
    <t>McCreary County School District</t>
  </si>
  <si>
    <t>Russell County School District</t>
  </si>
  <si>
    <t>Science Hill Independent School District</t>
  </si>
  <si>
    <t>School Administrative District 14</t>
  </si>
  <si>
    <t>Standish-Sterling Community School District</t>
  </si>
  <si>
    <t>Cape Girardeau 63 School District</t>
  </si>
  <si>
    <t>Nell Holcomb R-IV School District</t>
  </si>
  <si>
    <t>Blair Oaks R-II School District</t>
  </si>
  <si>
    <t>Puxico R-VIII School District</t>
  </si>
  <si>
    <t>Cross County Community Schools</t>
  </si>
  <si>
    <t>North Star School District</t>
  </si>
  <si>
    <t>Newburg United Public School District 54</t>
  </si>
  <si>
    <t>Belcourt Public School District 7</t>
  </si>
  <si>
    <t>Bottineau Public School District 1</t>
  </si>
  <si>
    <t>Dunseith Public School District 1</t>
  </si>
  <si>
    <t>Goodrich Public School District 16</t>
  </si>
  <si>
    <t>Langdon-Milton-Osnabrock School District 23</t>
  </si>
  <si>
    <t>McClusky Public School District 19</t>
  </si>
  <si>
    <t>Mount Pleasant Public School District 4</t>
  </si>
  <si>
    <t>Munich Public School District 19</t>
  </si>
  <si>
    <t>Rolette Public School District 29</t>
  </si>
  <si>
    <t>St. John Public School District 3</t>
  </si>
  <si>
    <t>West Hope Public School District 17</t>
  </si>
  <si>
    <t>Wolford Public School District 1</t>
  </si>
  <si>
    <t>Arnett Public Schools</t>
  </si>
  <si>
    <t>Balko Public Schools</t>
  </si>
  <si>
    <t>Beaver Public Schools</t>
  </si>
  <si>
    <t>Boise City Public Schools</t>
  </si>
  <si>
    <t>Buffalo Public Schools</t>
  </si>
  <si>
    <t>Fargo Public Schools</t>
  </si>
  <si>
    <t>Felt Public Schools</t>
  </si>
  <si>
    <t>Forgan Public Schools</t>
  </si>
  <si>
    <t>Fort Supply Public Schools</t>
  </si>
  <si>
    <t>Goodwell Public Schools</t>
  </si>
  <si>
    <t>Guymon Public Schools</t>
  </si>
  <si>
    <t>Hardesty Public Schools</t>
  </si>
  <si>
    <t>Hooker Public Schools</t>
  </si>
  <si>
    <t>Keyes Public Schools</t>
  </si>
  <si>
    <t>Laverne Public Schools</t>
  </si>
  <si>
    <t>Mulhall-Orlando Public Schools</t>
  </si>
  <si>
    <t>Optima Public School</t>
  </si>
  <si>
    <t>Shattuck Public Schools</t>
  </si>
  <si>
    <t>Straight Public School</t>
  </si>
  <si>
    <t>Texhoma Public Schools</t>
  </si>
  <si>
    <t>Turpin Public Schools</t>
  </si>
  <si>
    <t>Tyrone Public Schools</t>
  </si>
  <si>
    <t>Woodward Public Schools</t>
  </si>
  <si>
    <t>Yarbrough Public Schools</t>
  </si>
  <si>
    <t>Windber Area School District</t>
  </si>
  <si>
    <t>Appomattox County Public Schools</t>
  </si>
  <si>
    <t>Buena Vista City Public Schools</t>
  </si>
  <si>
    <t>Lexington City Public Schools</t>
  </si>
  <si>
    <t>Nelson County Public Schools</t>
  </si>
  <si>
    <t>Rockbridge County Public Schools</t>
  </si>
  <si>
    <t>Cave City School District</t>
  </si>
  <si>
    <t>Jasper School District</t>
  </si>
  <si>
    <t>South Side-Bee Branch School District</t>
  </si>
  <si>
    <t>North Harrison Community School Corporation</t>
  </si>
  <si>
    <t>Cannelton City Schools</t>
  </si>
  <si>
    <t>Perry Central Community School Corporation</t>
  </si>
  <si>
    <t>Crawford County Community School Corporation</t>
  </si>
  <si>
    <t>East Washington School Corporation</t>
  </si>
  <si>
    <t>Lanesville Community School Corporation</t>
  </si>
  <si>
    <t>Madison Consolidated Schools</t>
  </si>
  <si>
    <t>Orleans Community Schools</t>
  </si>
  <si>
    <t>Paoli Community School Corporation</t>
  </si>
  <si>
    <t>Salem Community Schools</t>
  </si>
  <si>
    <t>Scott County School District 1</t>
  </si>
  <si>
    <t>Scott County School District 2</t>
  </si>
  <si>
    <t>South Harrison Community Schools</t>
  </si>
  <si>
    <t>Southwestern Jefferson County Consolidated Schools</t>
  </si>
  <si>
    <t>Springs Valley Community School Corporation</t>
  </si>
  <si>
    <t>Tell City-Troy Township School Corporation</t>
  </si>
  <si>
    <t>West Washington School Corporation</t>
  </si>
  <si>
    <t>Comanche County Unified School District 300</t>
  </si>
  <si>
    <t>Rose Hill Public Schools Unified School District 394</t>
  </si>
  <si>
    <t>Delta R-V School District</t>
  </si>
  <si>
    <t>Jackson R-II School District</t>
  </si>
  <si>
    <t>Sweet Springs R-VII School District</t>
  </si>
  <si>
    <t>Reed Point Elementary School District</t>
  </si>
  <si>
    <t>Elida Municipal Schools</t>
  </si>
  <si>
    <t>Rugby Public School District 5</t>
  </si>
  <si>
    <t>West Branch Local School District</t>
  </si>
  <si>
    <t>Coyle Public Schools</t>
  </si>
  <si>
    <t>Mooreland Public Schools</t>
  </si>
  <si>
    <t>Morrison Public Schools</t>
  </si>
  <si>
    <t>Sharon-Mutual Public Schools</t>
  </si>
  <si>
    <t>Midd-West School District</t>
  </si>
  <si>
    <t>Selinsgrove Area School District</t>
  </si>
  <si>
    <t>Rivercrest Independent School District</t>
  </si>
  <si>
    <t>Waverly Community Unit School District 6</t>
  </si>
  <si>
    <t>Clifton-Clyde Unified School District 224</t>
  </si>
  <si>
    <t>Solomon Unified School District 393</t>
  </si>
  <si>
    <t>Bardstown Independent School District</t>
  </si>
  <si>
    <t>Bullitt County School District</t>
  </si>
  <si>
    <t>Nelson County School District</t>
  </si>
  <si>
    <t>Spencer County School District</t>
  </si>
  <si>
    <t>Marquette Area Public Schools</t>
  </si>
  <si>
    <t>Adrian City School District</t>
  </si>
  <si>
    <t>Blissfield Community Schools</t>
  </si>
  <si>
    <t>Gwinn Area Community Schools</t>
  </si>
  <si>
    <t>Ishpeming Public School District</t>
  </si>
  <si>
    <t>Morenci Area Schools</t>
  </si>
  <si>
    <t>Negaunee Public Schools</t>
  </si>
  <si>
    <t>N.I.C.E. Community Schools</t>
  </si>
  <si>
    <t>Onsted Community Schools</t>
  </si>
  <si>
    <t>Powell Township Schools</t>
  </si>
  <si>
    <t>Republic-Michigamme Schools</t>
  </si>
  <si>
    <t>Sand Creek Community Schools</t>
  </si>
  <si>
    <t>Wells Township School District</t>
  </si>
  <si>
    <t>Oak Ridge R-VI School District</t>
  </si>
  <si>
    <t>Sumner-Eddyville-Miller Schools</t>
  </si>
  <si>
    <t>Madison County Schools</t>
  </si>
  <si>
    <t>Mitchell County Schools</t>
  </si>
  <si>
    <t>Yancey County Schools</t>
  </si>
  <si>
    <t>Oak Grove Public School</t>
  </si>
  <si>
    <t>Indian Township</t>
  </si>
  <si>
    <t>Pleasant Point</t>
  </si>
  <si>
    <t>East Machias</t>
  </si>
  <si>
    <t>Cutler</t>
  </si>
  <si>
    <t>Machiasport</t>
  </si>
  <si>
    <t>Whiting</t>
  </si>
  <si>
    <t>Alexander</t>
  </si>
  <si>
    <t>Baileyville</t>
  </si>
  <si>
    <t>Baring Plantation</t>
  </si>
  <si>
    <t>Beals</t>
  </si>
  <si>
    <t>Beddington</t>
  </si>
  <si>
    <t>Calais</t>
  </si>
  <si>
    <t>Charlotte</t>
  </si>
  <si>
    <t>Cooper</t>
  </si>
  <si>
    <t>Crawford</t>
  </si>
  <si>
    <t>Deblois</t>
  </si>
  <si>
    <t>Dennysville</t>
  </si>
  <si>
    <t>Eastport</t>
  </si>
  <si>
    <t>Great Lake Stream Plantation</t>
  </si>
  <si>
    <t>Jonesboro</t>
  </si>
  <si>
    <t>Jonesport</t>
  </si>
  <si>
    <t>Machias</t>
  </si>
  <si>
    <t>Marshfield</t>
  </si>
  <si>
    <t>Meddybemps</t>
  </si>
  <si>
    <t>Moosabec Community School District</t>
  </si>
  <si>
    <t>Northfield</t>
  </si>
  <si>
    <t>Pembroke</t>
  </si>
  <si>
    <t>Perry</t>
  </si>
  <si>
    <t>Princeton</t>
  </si>
  <si>
    <t>Robbinston</t>
  </si>
  <si>
    <t>Roque Bluffs</t>
  </si>
  <si>
    <t>School Administrative District 19</t>
  </si>
  <si>
    <t>School Administrative District 37</t>
  </si>
  <si>
    <t>Talmadge</t>
  </si>
  <si>
    <t>Vanceboro</t>
  </si>
  <si>
    <t>Waite</t>
  </si>
  <si>
    <t>Wesley</t>
  </si>
  <si>
    <t>Whitneyville</t>
  </si>
  <si>
    <t>Cherryfield</t>
  </si>
  <si>
    <t>Washington Unorganized Territory</t>
  </si>
  <si>
    <t>Ashtabula Area City School District</t>
  </si>
  <si>
    <t>Conneaut Area City School District</t>
  </si>
  <si>
    <t>Geneva Area City School District</t>
  </si>
  <si>
    <t>Grand Valley Local School District</t>
  </si>
  <si>
    <t>Jefferson Area Local School District</t>
  </si>
  <si>
    <t>Pymatuning Valley Local School District</t>
  </si>
  <si>
    <t>Cumberland County School District</t>
  </si>
  <si>
    <t>Fentress County School District</t>
  </si>
  <si>
    <t>Ozark Mountain School District</t>
  </si>
  <si>
    <t>Alpena School District</t>
  </si>
  <si>
    <t>Bergman School District</t>
  </si>
  <si>
    <t>Berryville Public Schools</t>
  </si>
  <si>
    <t>Lead Hill School District</t>
  </si>
  <si>
    <t>Cedarville School District</t>
  </si>
  <si>
    <t>East End School District</t>
  </si>
  <si>
    <t>Eureka Springs School District</t>
  </si>
  <si>
    <t>Flippin School District</t>
  </si>
  <si>
    <t>Green Forest School District</t>
  </si>
  <si>
    <t>Harrison School District</t>
  </si>
  <si>
    <t>Huntsville School District</t>
  </si>
  <si>
    <t>Mountainburg Schools</t>
  </si>
  <si>
    <t>Mulberry School District</t>
  </si>
  <si>
    <t>Omaha School District</t>
  </si>
  <si>
    <t>Valley Springs School District</t>
  </si>
  <si>
    <t>Van Buren School District</t>
  </si>
  <si>
    <t>Yellville-Summit School District</t>
  </si>
  <si>
    <t>Geary County Schools Unified School District 475</t>
  </si>
  <si>
    <t>Circle Unified School District 375</t>
  </si>
  <si>
    <t>Marion C. Early R-V School District</t>
  </si>
  <si>
    <t>Boone Central Schools</t>
  </si>
  <si>
    <t>Neligh-Oakdale Schools</t>
  </si>
  <si>
    <t>Pierce Public Schools</t>
  </si>
  <si>
    <t>Wheeler Central Schools</t>
  </si>
  <si>
    <t>Vaughn Municipal Schools</t>
  </si>
  <si>
    <t>Capitan Municipal Schools</t>
  </si>
  <si>
    <t>Clayton Public Schools</t>
  </si>
  <si>
    <t>Dora Consolidated Schools</t>
  </si>
  <si>
    <t>Estancia Municipal Schools</t>
  </si>
  <si>
    <t>Floyd Municipal Schools</t>
  </si>
  <si>
    <t>Fort Sumner Municipal Schools</t>
  </si>
  <si>
    <t>Hondo Valley Public Schools</t>
  </si>
  <si>
    <t>House Municipal Schools</t>
  </si>
  <si>
    <t>Logan Municipal Schools</t>
  </si>
  <si>
    <t>Mosquero Municipal Schools</t>
  </si>
  <si>
    <t>Mountainair Public Schools</t>
  </si>
  <si>
    <t>Portales Municipal Schools</t>
  </si>
  <si>
    <t>Roy Municipal Schools</t>
  </si>
  <si>
    <t>Ruidoso Municipal Schools</t>
  </si>
  <si>
    <t>San Jon Municipal Schools</t>
  </si>
  <si>
    <t>Tucumcari Public Schools</t>
  </si>
  <si>
    <t>Cushing Public Schools</t>
  </si>
  <si>
    <t>Berlin Brothersvalley School District</t>
  </si>
  <si>
    <t>Conemaugh Township Area School District</t>
  </si>
  <si>
    <t>Meyersdale Area School District</t>
  </si>
  <si>
    <t>Rockwood Area School District</t>
  </si>
  <si>
    <t>Salisbury-Elk Lick School District</t>
  </si>
  <si>
    <t>Shade-Central City School District</t>
  </si>
  <si>
    <t>Shanksville-Stonycreek School District</t>
  </si>
  <si>
    <t>Somerset Area School District</t>
  </si>
  <si>
    <t>Turkeyfoot Valley Area School District</t>
  </si>
  <si>
    <t>Deer/Mount Judea School District</t>
  </si>
  <si>
    <t>Searcy County School District</t>
  </si>
  <si>
    <t>Ozark School District</t>
  </si>
  <si>
    <t>Fowler School District R-4J</t>
  </si>
  <si>
    <t>Meredosia-Chambersburg Community Unit School District 11</t>
  </si>
  <si>
    <t>North Union Community School District</t>
  </si>
  <si>
    <t>Skyline Schools Unified School District 438</t>
  </si>
  <si>
    <t>Picayune School District</t>
  </si>
  <si>
    <t>Linn County R-I School District</t>
  </si>
  <si>
    <t>Laclede County R-I School District</t>
  </si>
  <si>
    <t>Grundy County R-V School District</t>
  </si>
  <si>
    <t>Green City R-I School District</t>
  </si>
  <si>
    <t>Pleasant View R-VI School District</t>
  </si>
  <si>
    <t>Jefferson City Public Schools</t>
  </si>
  <si>
    <t>Laredo R-VII School District</t>
  </si>
  <si>
    <t>Meadville R-IV School District</t>
  </si>
  <si>
    <t>North Mercer County R-III School District</t>
  </si>
  <si>
    <t>Milan C-2 School District</t>
  </si>
  <si>
    <t>Newtown-Harris R-III School District</t>
  </si>
  <si>
    <t>Princeton R-V School District</t>
  </si>
  <si>
    <t>Putnam County R-I School District</t>
  </si>
  <si>
    <t>Spickard R-II School District</t>
  </si>
  <si>
    <t>Trenton R-IX School District</t>
  </si>
  <si>
    <t>Riverside Public Schools</t>
  </si>
  <si>
    <t>Osmond Community Schools</t>
  </si>
  <si>
    <t>Carrizozo Municipal Schools</t>
  </si>
  <si>
    <t>Corona Municipal Schools</t>
  </si>
  <si>
    <t>Burke County Schools</t>
  </si>
  <si>
    <t>Caswell County Schools</t>
  </si>
  <si>
    <t>Rockingham County Schools</t>
  </si>
  <si>
    <t>Cache School District</t>
  </si>
  <si>
    <t>Logan School District</t>
  </si>
  <si>
    <t>Adair-Casey Community School District</t>
  </si>
  <si>
    <t>Atlantic Community School District</t>
  </si>
  <si>
    <t>Audubon Community School District</t>
  </si>
  <si>
    <t>CAM Community School District</t>
  </si>
  <si>
    <t>Nodaway Valley Community School District</t>
  </si>
  <si>
    <t>Guthrie Center Community School District</t>
  </si>
  <si>
    <t>Central Plains Unified School District 112</t>
  </si>
  <si>
    <t>Kismet-Plains Unified School District 483</t>
  </si>
  <si>
    <t>Centre Unified School District 397</t>
  </si>
  <si>
    <t>Appleton</t>
  </si>
  <si>
    <t>Hope</t>
  </si>
  <si>
    <t>Isle au Haut</t>
  </si>
  <si>
    <t>School Administrative District 28</t>
  </si>
  <si>
    <t>School Administrative District 07</t>
  </si>
  <si>
    <t>School Administrative District 08</t>
  </si>
  <si>
    <t>School Administrative District 65</t>
  </si>
  <si>
    <t>Regional School Unit 13</t>
  </si>
  <si>
    <t>St. George Public Schools</t>
  </si>
  <si>
    <t>Knox Unorganized Territory</t>
  </si>
  <si>
    <t>Litchfield Public School District</t>
  </si>
  <si>
    <t>Jefferson Davis County School District</t>
  </si>
  <si>
    <t>Pearl River County School District</t>
  </si>
  <si>
    <t>Poplarville Separate School District</t>
  </si>
  <si>
    <t>Stone County School District</t>
  </si>
  <si>
    <t>Walthall County School District</t>
  </si>
  <si>
    <t>Des Moines Municipal Schools</t>
  </si>
  <si>
    <t>Covington-Douglas Schools</t>
  </si>
  <si>
    <t>Glencoe Public Schools</t>
  </si>
  <si>
    <t>Ripley Public Schools</t>
  </si>
  <si>
    <t>Stillwater Public Schools</t>
  </si>
  <si>
    <t>Southern Tioga School District</t>
  </si>
  <si>
    <t>Preston County School District</t>
  </si>
  <si>
    <t>Tucker County School District</t>
  </si>
  <si>
    <t>Upshur County School District</t>
  </si>
  <si>
    <t>County Line School District</t>
  </si>
  <si>
    <t>Adams Central Community Schools</t>
  </si>
  <si>
    <t>Bluffton-Harrison Metropolitan School District</t>
  </si>
  <si>
    <t>North Adams Community Schools</t>
  </si>
  <si>
    <t>Northern Wells Community Schools</t>
  </si>
  <si>
    <t>South Adams Schools</t>
  </si>
  <si>
    <t>Southern Wells Community Schools</t>
  </si>
  <si>
    <t>Goessel Unified School District 411</t>
  </si>
  <si>
    <t>Plaquemines Parish School District</t>
  </si>
  <si>
    <t>St. Bernard Parish School District</t>
  </si>
  <si>
    <t>Brookfield R-III School District</t>
  </si>
  <si>
    <t>East Carter County R-II School District</t>
  </si>
  <si>
    <t>Santa Rosa Consolidated Schools</t>
  </si>
  <si>
    <t>Kremlin-Hillsdale Schools</t>
  </si>
  <si>
    <t>DuBois Area School District</t>
  </si>
  <si>
    <t>Buchanan County Public Schools</t>
  </si>
  <si>
    <t>Dickenson County Public Schools</t>
  </si>
  <si>
    <t>Russell County Public Schools</t>
  </si>
  <si>
    <t>Scott County Public Schools</t>
  </si>
  <si>
    <t>Tazewell County Public Schools</t>
  </si>
  <si>
    <t>Hayward Community School District</t>
  </si>
  <si>
    <t>Mount Ida School District</t>
  </si>
  <si>
    <t>Manson Northwest Webster Community School District</t>
  </si>
  <si>
    <t>Abilene Unified School District 435</t>
  </si>
  <si>
    <t>Herington Unified School District 487</t>
  </si>
  <si>
    <t>Durham-Hillsboro-Lehigh Unified School District 410</t>
  </si>
  <si>
    <t>Marion-Florence Unified School District 408</t>
  </si>
  <si>
    <t>Hesperia Community Schools</t>
  </si>
  <si>
    <t>Johannesburg-Lewiston Area School District</t>
  </si>
  <si>
    <t>Albany R-III School District</t>
  </si>
  <si>
    <t>Breckenridge R-I School District</t>
  </si>
  <si>
    <t>Dallas County R-I School District</t>
  </si>
  <si>
    <t>Chillicothe R-II School District</t>
  </si>
  <si>
    <t>Livingston County R-III School District</t>
  </si>
  <si>
    <t>Cowgill R-VI School District</t>
  </si>
  <si>
    <t>Dent-Phelps R-III School District</t>
  </si>
  <si>
    <t>Fair Play R-II School District</t>
  </si>
  <si>
    <t>Gallatin R-V School District</t>
  </si>
  <si>
    <t>Gasconade C-4 School District</t>
  </si>
  <si>
    <t>Gilman City R-IV School District</t>
  </si>
  <si>
    <t>Halfway R-III School District</t>
  </si>
  <si>
    <t>Hamilton R-II School District</t>
  </si>
  <si>
    <t>Hartville R-II School District</t>
  </si>
  <si>
    <t>North Daviess R-III School District</t>
  </si>
  <si>
    <t>Kingston 42 School District</t>
  </si>
  <si>
    <t>Laclede County C-5 School District</t>
  </si>
  <si>
    <t>Lebanon R-III School District</t>
  </si>
  <si>
    <t>Manes R-V School District</t>
  </si>
  <si>
    <t>Mirabile C-1 School District</t>
  </si>
  <si>
    <t>New York R-IV School District</t>
  </si>
  <si>
    <t>North Harrison R-III School District</t>
  </si>
  <si>
    <t>Gasconade County R-II School District</t>
  </si>
  <si>
    <t>Pattonsburg R-II School District</t>
  </si>
  <si>
    <t>Ridgeway R-V School District</t>
  </si>
  <si>
    <t>Southwest Livingston County R-I School District</t>
  </si>
  <si>
    <t>Winston R-VI School District</t>
  </si>
  <si>
    <t>Worth County R-III School District</t>
  </si>
  <si>
    <t>Quemado Independent Schools</t>
  </si>
  <si>
    <t>Pierre School District 32-2</t>
  </si>
  <si>
    <t>Highmore-Harrold School District 34-2</t>
  </si>
  <si>
    <t>Hollow Rock-Bruceton Special School District</t>
  </si>
  <si>
    <t>Huntingdon Special School District</t>
  </si>
  <si>
    <t>McKenzie Special School District</t>
  </si>
  <si>
    <t>Paris Special School District</t>
  </si>
  <si>
    <t>South Carroll Special School District</t>
  </si>
  <si>
    <t>West Carroll Special District</t>
  </si>
  <si>
    <t>Western Yell County School District</t>
  </si>
  <si>
    <t>Arkadelphia School District</t>
  </si>
  <si>
    <t>Caddo Hills School District</t>
  </si>
  <si>
    <t>Danville School District</t>
  </si>
  <si>
    <t>Dardanelle Public Schools</t>
  </si>
  <si>
    <t>Gurdon School District</t>
  </si>
  <si>
    <t>Magazine Schools</t>
  </si>
  <si>
    <t>Nemo Vista School District</t>
  </si>
  <si>
    <t>Paris School District</t>
  </si>
  <si>
    <t>Perryville School District</t>
  </si>
  <si>
    <t>South Conway County School District</t>
  </si>
  <si>
    <t>Waldron School District</t>
  </si>
  <si>
    <t>Wonderview School District</t>
  </si>
  <si>
    <t>Central Unified School District 462</t>
  </si>
  <si>
    <t>Chapman Unified School District 473</t>
  </si>
  <si>
    <t>Clay Center Unified School District 379</t>
  </si>
  <si>
    <t>Kaleva Norman Dickson School District</t>
  </si>
  <si>
    <t>South Harrison County R-II School District</t>
  </si>
  <si>
    <t>Altenburg 48 School District</t>
  </si>
  <si>
    <t>Alton R-IV School District</t>
  </si>
  <si>
    <t>Bolivar R-I School District</t>
  </si>
  <si>
    <t>Bunker R-III School District</t>
  </si>
  <si>
    <t>Cainsville R-I School District</t>
  </si>
  <si>
    <t>Centerville R-I School District</t>
  </si>
  <si>
    <t>Clearwater R-I School District</t>
  </si>
  <si>
    <t>Couch R-I School District</t>
  </si>
  <si>
    <t>North Wood R-IV School District</t>
  </si>
  <si>
    <t>Eminence R-I School District</t>
  </si>
  <si>
    <t>Green Forest R-II School District</t>
  </si>
  <si>
    <t>Greenville R-II School District</t>
  </si>
  <si>
    <t>Leopold R-III School District</t>
  </si>
  <si>
    <t>Woodland R-IV School District</t>
  </si>
  <si>
    <t>Marquand-Zion R-VI School District</t>
  </si>
  <si>
    <t>Naylor R-II School District</t>
  </si>
  <si>
    <t>Oak Hill R-I School District</t>
  </si>
  <si>
    <t>Meadow Heights R-II School District</t>
  </si>
  <si>
    <t>Perry County 32 School District</t>
  </si>
  <si>
    <t>Ripley County R-III School District</t>
  </si>
  <si>
    <t>Ripley County R-IV School District</t>
  </si>
  <si>
    <t>Salem R-80 School District</t>
  </si>
  <si>
    <t>Southern Reynolds County R-II School District</t>
  </si>
  <si>
    <t>Stanberry R-II School District</t>
  </si>
  <si>
    <t>Steelville R-III School District</t>
  </si>
  <si>
    <t>Thayer R-II School District</t>
  </si>
  <si>
    <t>Tri-County R-VII School District</t>
  </si>
  <si>
    <t>Van Buren R-I School District</t>
  </si>
  <si>
    <t>Winona R-III School District</t>
  </si>
  <si>
    <t>Zalma R-V School District</t>
  </si>
  <si>
    <t>Central Valley Public Schools</t>
  </si>
  <si>
    <t>Clarkson Public Schools</t>
  </si>
  <si>
    <t>Fessenden-Bowdon Public School District 25</t>
  </si>
  <si>
    <t>New Rockford-Sheyenne Public School District 2</t>
  </si>
  <si>
    <t>Devils Lake Public School District 1</t>
  </si>
  <si>
    <t>Fort Totten Public School District 30</t>
  </si>
  <si>
    <t>Harvey Public School District 38</t>
  </si>
  <si>
    <t>Leeds Public School District 6</t>
  </si>
  <si>
    <t>Maddock Public School District 9</t>
  </si>
  <si>
    <t>Minnewaukan Public School District 5</t>
  </si>
  <si>
    <t>Oberon Public School District 16</t>
  </si>
  <si>
    <t>Pleasant Valley Public School District 35</t>
  </si>
  <si>
    <t>Starkweather Public School District 44</t>
  </si>
  <si>
    <t>Warwick Public School District 29</t>
  </si>
  <si>
    <t>Drummond Public Schools</t>
  </si>
  <si>
    <t>Enid Public Schools</t>
  </si>
  <si>
    <t>Garber Public Schools</t>
  </si>
  <si>
    <t>Lindsay Public Schools</t>
  </si>
  <si>
    <t>Pioneer-Pleasant Vale Schools</t>
  </si>
  <si>
    <t>Waukomis Public Schools</t>
  </si>
  <si>
    <t>Shirley School District</t>
  </si>
  <si>
    <t>Crawford County R-I School District</t>
  </si>
  <si>
    <t>Crawford County R-2 School District</t>
  </si>
  <si>
    <t>Doniphan R-I School District</t>
  </si>
  <si>
    <t>Fredericktown R-I School District</t>
  </si>
  <si>
    <t>Humansville R-IV School District</t>
  </si>
  <si>
    <t>Lesterville R-IV School District</t>
  </si>
  <si>
    <t>Cardwell Elementary School District</t>
  </si>
  <si>
    <t>Exeter-Milligan Public Schools</t>
  </si>
  <si>
    <t>Blue Hill Public Schools</t>
  </si>
  <si>
    <t>Chisholm Public Schools</t>
  </si>
  <si>
    <t>Port Allegany School District</t>
  </si>
  <si>
    <t>Winter School District</t>
  </si>
  <si>
    <t>Opelika City School District</t>
  </si>
  <si>
    <t>Manzanola School District 3J</t>
  </si>
  <si>
    <t>Arenac Eastern School District</t>
  </si>
  <si>
    <t>Au Gres-Sims School District</t>
  </si>
  <si>
    <t>Gladwin Community Schools</t>
  </si>
  <si>
    <t>Richwoods R-VII School District</t>
  </si>
  <si>
    <t>Stapleton Public Schools</t>
  </si>
  <si>
    <t>Bartlett School District</t>
  </si>
  <si>
    <t>Eaton School District</t>
  </si>
  <si>
    <t>Freedom School District</t>
  </si>
  <si>
    <t>Hale's Location School District</t>
  </si>
  <si>
    <t>Hart's Location School District</t>
  </si>
  <si>
    <t>Jackson School District</t>
  </si>
  <si>
    <t>Moultonborough School District</t>
  </si>
  <si>
    <t>Tamworth School District</t>
  </si>
  <si>
    <t>Belen Consolidated Schools</t>
  </si>
  <si>
    <t>EspaÒola Municipal Schools</t>
  </si>
  <si>
    <t>Los Lunas Public Schools</t>
  </si>
  <si>
    <t>Magdalena Municipal Schools</t>
  </si>
  <si>
    <t>Socorro Consolidated Schools</t>
  </si>
  <si>
    <t>Cherokee County Schools</t>
  </si>
  <si>
    <t>Clay County Schools</t>
  </si>
  <si>
    <t>Graham County Schools</t>
  </si>
  <si>
    <t>Macon County Schools</t>
  </si>
  <si>
    <t>Swain County Schools</t>
  </si>
  <si>
    <t>Bray-Doyle Public Schools</t>
  </si>
  <si>
    <t>Velma-Alma Public Schools</t>
  </si>
  <si>
    <t>Northern Tioga School District</t>
  </si>
  <si>
    <t>Wellsboro Area School District</t>
  </si>
  <si>
    <t>Winnsboro Independent School District</t>
  </si>
  <si>
    <t>Remington-Whitewater Unified School District 206</t>
  </si>
  <si>
    <t>Hays Unified School District 489</t>
  </si>
  <si>
    <t>Peabody-Burns Unified School District 398</t>
  </si>
  <si>
    <t>Victoria Unified School District 432</t>
  </si>
  <si>
    <t>Alpena Public Schools</t>
  </si>
  <si>
    <t>Beaverton Rural Schools</t>
  </si>
  <si>
    <t>West Branch-Rose City Area Schools</t>
  </si>
  <si>
    <t>Adrian R-III School District</t>
  </si>
  <si>
    <t>Appleton City R-II School District</t>
  </si>
  <si>
    <t>Ballard R-II School District</t>
  </si>
  <si>
    <t>Bronaugh R-VII School District</t>
  </si>
  <si>
    <t>Butler R-V School District</t>
  </si>
  <si>
    <t>Calhoun R-VIII School District</t>
  </si>
  <si>
    <t>Davis R-XII School District</t>
  </si>
  <si>
    <t>Lakeland R-III School District</t>
  </si>
  <si>
    <t>El Dorado Springs R-II School District</t>
  </si>
  <si>
    <t>Hudson R-IX School District</t>
  </si>
  <si>
    <t>Hume R-VIII School District</t>
  </si>
  <si>
    <t>Iron County C-4 School District</t>
  </si>
  <si>
    <t>Lamar R-I School District</t>
  </si>
  <si>
    <t>Leesville R-IX School District</t>
  </si>
  <si>
    <t>Liberal R-II School District</t>
  </si>
  <si>
    <t>Montrose R-XIV School District</t>
  </si>
  <si>
    <t>Nevada R-V School District</t>
  </si>
  <si>
    <t>Rich Hill R-IV School District</t>
  </si>
  <si>
    <t>Roscoe C-1 School District</t>
  </si>
  <si>
    <t>Northeast Vernon County R-I School District</t>
  </si>
  <si>
    <t>Shawnee R-III School District</t>
  </si>
  <si>
    <t>Sheldon R-VIII School District</t>
  </si>
  <si>
    <t>David City Public Schools</t>
  </si>
  <si>
    <t>St. Paul Public Schools</t>
  </si>
  <si>
    <t>Palmer Public Schools</t>
  </si>
  <si>
    <t>Fullerton Public Schools</t>
  </si>
  <si>
    <t>Elba Public Schools</t>
  </si>
  <si>
    <t>Osceola Public Schools</t>
  </si>
  <si>
    <t>Schuyler Community Schools</t>
  </si>
  <si>
    <t>Shelby-Rising City Public Schools</t>
  </si>
  <si>
    <t>Comanche Public Schools</t>
  </si>
  <si>
    <t>Duncan Public Schools</t>
  </si>
  <si>
    <t>Empire Public Schools</t>
  </si>
  <si>
    <t>Grandview Public School</t>
  </si>
  <si>
    <t>Carmichaels Area School District</t>
  </si>
  <si>
    <t>Central Greene School District</t>
  </si>
  <si>
    <t>Jefferson-Morgan School District</t>
  </si>
  <si>
    <t>Southeastern Greene School District</t>
  </si>
  <si>
    <t>West Greene School District</t>
  </si>
  <si>
    <t>Dexter Unified School District 471</t>
  </si>
  <si>
    <t>Prairie View Unified School District 362</t>
  </si>
  <si>
    <t>Winfield Unified School District 465</t>
  </si>
  <si>
    <t>Bear Lake School District</t>
  </si>
  <si>
    <t>Benzie County Central School</t>
  </si>
  <si>
    <t>Frankfort-Elberta Area Schools</t>
  </si>
  <si>
    <t>Onekama Consolidated Schools</t>
  </si>
  <si>
    <t>Norwood R-I School District</t>
  </si>
  <si>
    <t>Stockton R-I School District</t>
  </si>
  <si>
    <t>Henry County R-I School District</t>
  </si>
  <si>
    <t>High Plains Community Schools</t>
  </si>
  <si>
    <t>Central City Public Schools</t>
  </si>
  <si>
    <t>Cleveland County Schools</t>
  </si>
  <si>
    <t>Buckeye Central Local School District</t>
  </si>
  <si>
    <t>Marlow Public Schools</t>
  </si>
  <si>
    <t>Maysville Public Schools</t>
  </si>
  <si>
    <t>Yantis Independent School District</t>
  </si>
  <si>
    <t>Hampshire County School District</t>
  </si>
  <si>
    <t>Hardy County School District</t>
  </si>
  <si>
    <t>Cuba City School District</t>
  </si>
  <si>
    <t>Gilman School District</t>
  </si>
  <si>
    <t>Choctaw County School District</t>
  </si>
  <si>
    <t>Arkansas City Unified School District 470</t>
  </si>
  <si>
    <t>Twin Valley Unified School District 240</t>
  </si>
  <si>
    <t>Cherokee Unified School District 247</t>
  </si>
  <si>
    <t>Ellis Unified School District 388</t>
  </si>
  <si>
    <t>Sedgwick Public Schools Unified School District 439</t>
  </si>
  <si>
    <t>Bourbon County School District</t>
  </si>
  <si>
    <t>Manistee Area Schools</t>
  </si>
  <si>
    <t>Forrest County Schools</t>
  </si>
  <si>
    <t>Hattiesburg Public School District</t>
  </si>
  <si>
    <t>Petal School District</t>
  </si>
  <si>
    <t>Golden City R-III School District</t>
  </si>
  <si>
    <t>Mansfield R-IV School District</t>
  </si>
  <si>
    <t>Cole County R-I School District</t>
  </si>
  <si>
    <t>Crofton Community Schools</t>
  </si>
  <si>
    <t>Animas Public Schools</t>
  </si>
  <si>
    <t>Cobre Consolidated Schools</t>
  </si>
  <si>
    <t>Deming Public Schools</t>
  </si>
  <si>
    <t>Lordsburg Municipal Schools</t>
  </si>
  <si>
    <t>Reserve Independent Schools</t>
  </si>
  <si>
    <t>Silver City Consolidated Schools</t>
  </si>
  <si>
    <t>Truth or Consequences Schools</t>
  </si>
  <si>
    <t>Stratford Public Schools</t>
  </si>
  <si>
    <t>Hamblen County School District</t>
  </si>
  <si>
    <t>Bruce School District</t>
  </si>
  <si>
    <t>Ladysmith School District</t>
  </si>
  <si>
    <t>Medford Area School District</t>
  </si>
  <si>
    <t>Flambeau School District</t>
  </si>
  <si>
    <t>A-C Central Community Unit School District 262</t>
  </si>
  <si>
    <t>Beardstown Community Unit School District 15</t>
  </si>
  <si>
    <t>Triopia Community Unit School District 27</t>
  </si>
  <si>
    <t>Franklin Community Unit School District 1</t>
  </si>
  <si>
    <t>Jacksonville School District 117</t>
  </si>
  <si>
    <t>Virginia Community Unit School District 64</t>
  </si>
  <si>
    <t>Sylvan Grove Unified School District 299</t>
  </si>
  <si>
    <t>Walkerville Rural Community School District</t>
  </si>
  <si>
    <t>Davis Public Schools</t>
  </si>
  <si>
    <t>Elmore City-Pernell Schools</t>
  </si>
  <si>
    <t>Mannsville Public School</t>
  </si>
  <si>
    <t>Milburn Public Schools</t>
  </si>
  <si>
    <t>Mill Creek Public Schools</t>
  </si>
  <si>
    <t>Paoli Public Schools</t>
  </si>
  <si>
    <t>Pauls Valley Public Schools</t>
  </si>
  <si>
    <t>Ravia Public School</t>
  </si>
  <si>
    <t>Sulphur Public Schools</t>
  </si>
  <si>
    <t>Tishomingo Public Schools</t>
  </si>
  <si>
    <t>Whitebead Public School</t>
  </si>
  <si>
    <t>Wynnewood Public Schools</t>
  </si>
  <si>
    <t>Faith School District 46-2</t>
  </si>
  <si>
    <t>Newell-Fonda Community School District</t>
  </si>
  <si>
    <t>Udall Unified School District 463</t>
  </si>
  <si>
    <t>Arcadia Valley R-II School District</t>
  </si>
  <si>
    <t>Belleview R-III School District</t>
  </si>
  <si>
    <t>Bismarck R-V School District</t>
  </si>
  <si>
    <t>North St. Francis County R-I School District</t>
  </si>
  <si>
    <t>Farmington R-VII School District</t>
  </si>
  <si>
    <t>West St. Francois County R-IV School District</t>
  </si>
  <si>
    <t>Potosi R-III School District</t>
  </si>
  <si>
    <t>Prairie Home R-V School District</t>
  </si>
  <si>
    <t>South Iron County R-I School District</t>
  </si>
  <si>
    <t>Central R-III School District</t>
  </si>
  <si>
    <t>Ste. Genevieve County R-II School District</t>
  </si>
  <si>
    <t>Valley R-VI School District</t>
  </si>
  <si>
    <t>Kingston K-14 School District</t>
  </si>
  <si>
    <t>Kane Area School District</t>
  </si>
  <si>
    <t>Alba-Golden Independent School District</t>
  </si>
  <si>
    <t>Avery Independent School District</t>
  </si>
  <si>
    <t>Canton Independent School District</t>
  </si>
  <si>
    <t>Clarksville Independent School District</t>
  </si>
  <si>
    <t>Detroit Independent School District</t>
  </si>
  <si>
    <t>Fruitvale Independent School District</t>
  </si>
  <si>
    <t>Grand Saline Independent School District</t>
  </si>
  <si>
    <t>Hawkins Independent School District</t>
  </si>
  <si>
    <t>Martins Mill Independent School District</t>
  </si>
  <si>
    <t>Mineola Independent School District</t>
  </si>
  <si>
    <t>Mount Vernon Independent School District</t>
  </si>
  <si>
    <t>Quitman Independent School District</t>
  </si>
  <si>
    <t>Rains Independent School District</t>
  </si>
  <si>
    <t>Rib Lake School District</t>
  </si>
  <si>
    <t>Bacon County School District</t>
  </si>
  <si>
    <t>Brantley County School District</t>
  </si>
  <si>
    <t>Long County School District</t>
  </si>
  <si>
    <t>McIntosh County School District</t>
  </si>
  <si>
    <t>Pierce County School District</t>
  </si>
  <si>
    <t>Shelley Joint School District 60</t>
  </si>
  <si>
    <t>Chanute Public Schools Unified School District 413</t>
  </si>
  <si>
    <t>Erie Unified School District 101</t>
  </si>
  <si>
    <t>Fort Scott Unified School District 234</t>
  </si>
  <si>
    <t>Garnett Unified School District 365</t>
  </si>
  <si>
    <t>Humboldt Unified School District 258</t>
  </si>
  <si>
    <t>Iola Unified School District 257</t>
  </si>
  <si>
    <t>Jayhawk Unified School District 346</t>
  </si>
  <si>
    <t>Crest Unified School District 479</t>
  </si>
  <si>
    <t>Marmaton Valley Unified School District 256</t>
  </si>
  <si>
    <t>Pleasanton Unified School District 344</t>
  </si>
  <si>
    <t>Braymer C-4 School District</t>
  </si>
  <si>
    <t>Bucklin R-II School District</t>
  </si>
  <si>
    <t>Richland R-IV School District</t>
  </si>
  <si>
    <t>McPherson County Schools</t>
  </si>
  <si>
    <t>Bradford Area School District</t>
  </si>
  <si>
    <t>Otto-Eldred School District</t>
  </si>
  <si>
    <t>Smethport Area School District</t>
  </si>
  <si>
    <t>Pittsburg Independent School District</t>
  </si>
  <si>
    <t>Graettinger-Terril Community School District</t>
  </si>
  <si>
    <t>Augusta Unified School District 402</t>
  </si>
  <si>
    <t>Concordia Unified School District 333</t>
  </si>
  <si>
    <t>El Dorado Unified School District 490</t>
  </si>
  <si>
    <t>Southern Cloud Unified School District 334</t>
  </si>
  <si>
    <t>Bluestem Unified School District 205</t>
  </si>
  <si>
    <t>North Ottawa County Unified School District 239</t>
  </si>
  <si>
    <t>Flinthills Unified School District 492</t>
  </si>
  <si>
    <t>Uniontown Unified School District 235</t>
  </si>
  <si>
    <t>Whittemore-Prescott Area Schools</t>
  </si>
  <si>
    <t>Republic County-Hillcrest Rural Schools Unified School District 109</t>
  </si>
  <si>
    <t>Douglass Public Schools Unified School District 396</t>
  </si>
  <si>
    <t>Cut Bank Elementary School District</t>
  </si>
  <si>
    <t>Heart Butte K-12 Schools</t>
  </si>
  <si>
    <t>Dutton/Brady K-12 Schools</t>
  </si>
  <si>
    <t>Benton Lake Elementary School District</t>
  </si>
  <si>
    <t>Big Sandy K-12 Schools</t>
  </si>
  <si>
    <t>Browning Elementary School District</t>
  </si>
  <si>
    <t>Browning High School District</t>
  </si>
  <si>
    <t>Bynum Elementary School District</t>
  </si>
  <si>
    <t>Carter Elementary School District</t>
  </si>
  <si>
    <t>Choteau Elementary School District</t>
  </si>
  <si>
    <t>Choteau High School District</t>
  </si>
  <si>
    <t>Conrad High School District</t>
  </si>
  <si>
    <t>Conrad Elementary School District</t>
  </si>
  <si>
    <t>Cut Bank High School District</t>
  </si>
  <si>
    <t>Dupuyer Elementary School District</t>
  </si>
  <si>
    <t>East Glacier Park Elementary School District</t>
  </si>
  <si>
    <t>Fairfield Elementary School District</t>
  </si>
  <si>
    <t>Fairfield High School District</t>
  </si>
  <si>
    <t>Fort Benton Elementary School District</t>
  </si>
  <si>
    <t>Fort Benton High School District</t>
  </si>
  <si>
    <t>Galata Elementary School District</t>
  </si>
  <si>
    <t>Geraldine K-12</t>
  </si>
  <si>
    <t>Golden Ridge Elementary School District</t>
  </si>
  <si>
    <t>Greenfield Elementary School District</t>
  </si>
  <si>
    <t>Highwood K-12</t>
  </si>
  <si>
    <t>Knees Elementary School District</t>
  </si>
  <si>
    <t>Pendroy Elementary School District</t>
  </si>
  <si>
    <t>Miami Elementary School District</t>
  </si>
  <si>
    <t>Power Elementary School District</t>
  </si>
  <si>
    <t>Power High School District</t>
  </si>
  <si>
    <t>Shelby Elementary School District</t>
  </si>
  <si>
    <t>Shelby High School District</t>
  </si>
  <si>
    <t>Sunburst K-12 Schools</t>
  </si>
  <si>
    <t>Valier Elementary School District</t>
  </si>
  <si>
    <t>Valier High School District</t>
  </si>
  <si>
    <t>Arnold Public Schools</t>
  </si>
  <si>
    <t>Johnson City School District</t>
  </si>
  <si>
    <t>Ore City Independent School District</t>
  </si>
  <si>
    <t>Boscobel Area School District</t>
  </si>
  <si>
    <t>C. A. Beard Memorial School Corporation</t>
  </si>
  <si>
    <t>Central Lee Community School District</t>
  </si>
  <si>
    <t>Fort Madison Community School District</t>
  </si>
  <si>
    <t>Keokuk Community School District</t>
  </si>
  <si>
    <t>Pike Valley Unified School District 426</t>
  </si>
  <si>
    <t>Anselmo-Merna Public Schools</t>
  </si>
  <si>
    <t>Callaway Public Schools</t>
  </si>
  <si>
    <t>Ansley Public Schools</t>
  </si>
  <si>
    <t>Arcadia Public Schools</t>
  </si>
  <si>
    <t>Cozad Community Schools</t>
  </si>
  <si>
    <t>Gothenburg Public Schools</t>
  </si>
  <si>
    <t>Litchfield Public Schools</t>
  </si>
  <si>
    <t>Overton Public Schools</t>
  </si>
  <si>
    <t>Sargent Public Schools</t>
  </si>
  <si>
    <t>Coleman Public Schools</t>
  </si>
  <si>
    <t>Bland County Public Schools</t>
  </si>
  <si>
    <t>Smyth County Public Schools</t>
  </si>
  <si>
    <t>Wythe County Public Schools</t>
  </si>
  <si>
    <t>Cheyenne County School District RE-5</t>
  </si>
  <si>
    <t>Campo School District RE-6</t>
  </si>
  <si>
    <t>Cheraw School District 31</t>
  </si>
  <si>
    <t>Eads School District RE-1</t>
  </si>
  <si>
    <t>Granada School District RE-1</t>
  </si>
  <si>
    <t>Holly School District RE-3</t>
  </si>
  <si>
    <t>Kit Carson School District R-1</t>
  </si>
  <si>
    <t>East Otero School District R-1</t>
  </si>
  <si>
    <t>Lamar School District RE-2</t>
  </si>
  <si>
    <t>Las Animas School District RE-1</t>
  </si>
  <si>
    <t>McClave School District RE-2</t>
  </si>
  <si>
    <t>Pritchett School District RE-3</t>
  </si>
  <si>
    <t>Rocky Ford School District R-2</t>
  </si>
  <si>
    <t>Springfield School District RE-4</t>
  </si>
  <si>
    <t>Swink School District 33</t>
  </si>
  <si>
    <t>Plainview School District RE-2</t>
  </si>
  <si>
    <t>Vilas School District RE-5</t>
  </si>
  <si>
    <t>Walsh School District RE-1</t>
  </si>
  <si>
    <t>Wiley School District RE-13-JT</t>
  </si>
  <si>
    <t>Beloit Unified School District 273</t>
  </si>
  <si>
    <t>Gordon-Rushville Public Schools</t>
  </si>
  <si>
    <t>Ainsworth Community Schools</t>
  </si>
  <si>
    <t>Cody-Kilgore Public Schools</t>
  </si>
  <si>
    <t>Hyannis Area Schools</t>
  </si>
  <si>
    <t>Keya Paha County Schools</t>
  </si>
  <si>
    <t>Loup City Public Schools</t>
  </si>
  <si>
    <t>Mullen Public Schools</t>
  </si>
  <si>
    <t>Ord Public Schools</t>
  </si>
  <si>
    <t>Rock County Public Schools</t>
  </si>
  <si>
    <t>Sandhills Public Schools</t>
  </si>
  <si>
    <t>Shickley Public Schools</t>
  </si>
  <si>
    <t>Thedford Public Schools</t>
  </si>
  <si>
    <t>Valentine Community Schools</t>
  </si>
  <si>
    <t>Tupelo Public Schools</t>
  </si>
  <si>
    <t>Custer School District 16-1</t>
  </si>
  <si>
    <t>Alexander City City School District</t>
  </si>
  <si>
    <t>Bullock County School District</t>
  </si>
  <si>
    <t>Phenix City City School District</t>
  </si>
  <si>
    <t>Tallapoosa County School District</t>
  </si>
  <si>
    <t>Citrus County School District</t>
  </si>
  <si>
    <t>Hernando County School District</t>
  </si>
  <si>
    <t>Atkinson County School District</t>
  </si>
  <si>
    <t>Berrien County School District</t>
  </si>
  <si>
    <t>Brooks County School District</t>
  </si>
  <si>
    <t>Clinch County School District</t>
  </si>
  <si>
    <t>Cook County School District</t>
  </si>
  <si>
    <t>Echols County School District</t>
  </si>
  <si>
    <t>Irwin County School District</t>
  </si>
  <si>
    <t>Lanier County School District</t>
  </si>
  <si>
    <t>Tift County School District</t>
  </si>
  <si>
    <t>Ware County School District</t>
  </si>
  <si>
    <t>Ashland Independent School District</t>
  </si>
  <si>
    <t>Boyd County School District</t>
  </si>
  <si>
    <t>Fairview Independent School District</t>
  </si>
  <si>
    <t>Amite County School District</t>
  </si>
  <si>
    <t>Brookhaven School District</t>
  </si>
  <si>
    <t>McComb School District</t>
  </si>
  <si>
    <t>Natchez-Adams School District</t>
  </si>
  <si>
    <t>North Pike School District</t>
  </si>
  <si>
    <t>South Pike School District</t>
  </si>
  <si>
    <t>Mountain Grove R-III School District</t>
  </si>
  <si>
    <t>Arthur County Schools</t>
  </si>
  <si>
    <t>Burwell Public Schools</t>
  </si>
  <si>
    <t>Loup County Public Schools</t>
  </si>
  <si>
    <t>Wapanucka Public Schools</t>
  </si>
  <si>
    <t>Lee County Public Schools</t>
  </si>
  <si>
    <t>Norton City Public Schools</t>
  </si>
  <si>
    <t>Wise County Public Schools</t>
  </si>
  <si>
    <t>Dixie County School District</t>
  </si>
  <si>
    <t>Gilchrist County School District</t>
  </si>
  <si>
    <t>Levy County School District</t>
  </si>
  <si>
    <t>Suwannee County School District</t>
  </si>
  <si>
    <t>Mackay Joint School District 182</t>
  </si>
  <si>
    <t>Burrton Unified School District 369</t>
  </si>
  <si>
    <t>Onaway Area Community School District</t>
  </si>
  <si>
    <t>Avilla R-XIII School District</t>
  </si>
  <si>
    <t>Carthage R-IX School District</t>
  </si>
  <si>
    <t>Cole County R-V School District</t>
  </si>
  <si>
    <t>Jasper County R-V School District</t>
  </si>
  <si>
    <t>Clark County R-I School District</t>
  </si>
  <si>
    <t>Kirksville R-III School District</t>
  </si>
  <si>
    <t>Scotland County R-I School District</t>
  </si>
  <si>
    <t>Adair County R-I School District</t>
  </si>
  <si>
    <t>Otterville R-VI School District</t>
  </si>
  <si>
    <t>Schuyler County R-I School District</t>
  </si>
  <si>
    <t>Webb City R-VII School District</t>
  </si>
  <si>
    <t>Chester-Joplin-Inverness Elementary School District</t>
  </si>
  <si>
    <t>Chester-Joplin-Inverness High School District</t>
  </si>
  <si>
    <t>Hay Springs Public Schools</t>
  </si>
  <si>
    <t>Harmony Independent School District</t>
  </si>
  <si>
    <t>Platteville School District</t>
  </si>
  <si>
    <t>Izard Cty Consolidated Schools</t>
  </si>
  <si>
    <t>Calico Rock School District</t>
  </si>
  <si>
    <t>Cotter School District</t>
  </si>
  <si>
    <t>Norfork Schools</t>
  </si>
  <si>
    <t>Viola School District</t>
  </si>
  <si>
    <t>Grace Joint School District 148</t>
  </si>
  <si>
    <t>Homedale Joint School District 370</t>
  </si>
  <si>
    <t>Carl Junction R-I School District</t>
  </si>
  <si>
    <t>Boyd County Schools</t>
  </si>
  <si>
    <t>Bennett County School District 03-1</t>
  </si>
  <si>
    <t>Edgemont School District 23-1</t>
  </si>
  <si>
    <t>Elk Mountain School District 16-2</t>
  </si>
  <si>
    <t>Hot Springs School District 23-2</t>
  </si>
  <si>
    <t>Oelrichs School District 23-3</t>
  </si>
  <si>
    <t>Oglala Lakota County School District 65-1</t>
  </si>
  <si>
    <t>Todd County School District 66-1</t>
  </si>
  <si>
    <t>Union Hill Independent School District</t>
  </si>
  <si>
    <t>Mountain Home School District</t>
  </si>
  <si>
    <t>Melbourne School District</t>
  </si>
  <si>
    <t>Marsing Joint School District 363</t>
  </si>
  <si>
    <t>Adair County R-II School District</t>
  </si>
  <si>
    <t>Green Ridge R-VIII School District</t>
  </si>
  <si>
    <t>Gasconade County R-I School District</t>
  </si>
  <si>
    <t>La Monte R-IV School District</t>
  </si>
  <si>
    <t>Pettis County R-XII School District</t>
  </si>
  <si>
    <t>Sedalia 200 School District</t>
  </si>
  <si>
    <t>Wright City R-II of Warren County</t>
  </si>
  <si>
    <t>Gilmer Independent School District</t>
  </si>
  <si>
    <t>Hallsville Independent School District</t>
  </si>
  <si>
    <t>Harleton Independent School District</t>
  </si>
  <si>
    <t>Karnack Independent School District</t>
  </si>
  <si>
    <t>Marshall Independent School District</t>
  </si>
  <si>
    <t>New Diana Independent School District</t>
  </si>
  <si>
    <t>Union Grove Independent School District</t>
  </si>
  <si>
    <t>Waskom Independent School District</t>
  </si>
  <si>
    <t>Iron School District</t>
  </si>
  <si>
    <t>Florence City School District</t>
  </si>
  <si>
    <t>Pettis County R-V School District</t>
  </si>
  <si>
    <t>Sarcoxie R-II School District</t>
  </si>
  <si>
    <t>Chequamegon School District</t>
  </si>
  <si>
    <t>Mammoth Spring Schools</t>
  </si>
  <si>
    <t>Soda Springs Joint School District 150</t>
  </si>
  <si>
    <t>Blackford County Schools</t>
  </si>
  <si>
    <t>Blue River Valley Schools</t>
  </si>
  <si>
    <t>Randolph Central School Corporation</t>
  </si>
  <si>
    <t>Randolph Eastern School Corporation</t>
  </si>
  <si>
    <t>Jay School Corporation</t>
  </si>
  <si>
    <t>Monroe Central School Corporation</t>
  </si>
  <si>
    <t>New Castle Community School Corporation</t>
  </si>
  <si>
    <t>Shenandoah School Corporation</t>
  </si>
  <si>
    <t>South Henry School Corporation</t>
  </si>
  <si>
    <t>Randolph Southern School Corporation</t>
  </si>
  <si>
    <t>Union School Corporation</t>
  </si>
  <si>
    <t>Hesston Unified School District 460</t>
  </si>
  <si>
    <t>Harlan Independent School District</t>
  </si>
  <si>
    <t>Harlan County School District</t>
  </si>
  <si>
    <t>Hazard Independent School District</t>
  </si>
  <si>
    <t>Wellsville-Middletown R-I School District</t>
  </si>
  <si>
    <t>Hampton Public Schools</t>
  </si>
  <si>
    <t>Southwestern Wisconsin School District</t>
  </si>
  <si>
    <t>Aberdeen School District 58</t>
  </si>
  <si>
    <t>Blackfoot School District 55</t>
  </si>
  <si>
    <t>Firth School District 59</t>
  </si>
  <si>
    <t>Jefferson County Joint School District 251</t>
  </si>
  <si>
    <t>North Gem School District 149</t>
  </si>
  <si>
    <t>Snake River School District 52</t>
  </si>
  <si>
    <t>West Jefferson School District 253</t>
  </si>
  <si>
    <t>Newton Unified School District 373</t>
  </si>
  <si>
    <t>Joplin School District</t>
  </si>
  <si>
    <t>Marceline R-V School District</t>
  </si>
  <si>
    <t>Smithton R-VI School District</t>
  </si>
  <si>
    <t>Superior Public Schools</t>
  </si>
  <si>
    <t>Fillmore Central Public Schools</t>
  </si>
  <si>
    <t>South Central Nebraska Unified 5</t>
  </si>
  <si>
    <t>Aurora Public Schools</t>
  </si>
  <si>
    <t>Giltner Public Schools</t>
  </si>
  <si>
    <t>Harvard Public Schools</t>
  </si>
  <si>
    <t>Red Cloud Community Schools</t>
  </si>
  <si>
    <t>Sutton Public Schools</t>
  </si>
  <si>
    <t>Columbiana Exempted Village School District</t>
  </si>
  <si>
    <t>River Ridge School District</t>
  </si>
  <si>
    <t>Cassville School District</t>
  </si>
  <si>
    <t>Fennimore Community School District</t>
  </si>
  <si>
    <t>Lancaster Community School District</t>
  </si>
  <si>
    <t>Potosi School District</t>
  </si>
  <si>
    <t>Postville Community School District</t>
  </si>
  <si>
    <t>West Bend-Mallard Community School District</t>
  </si>
  <si>
    <t>Hammon Public Schools</t>
  </si>
  <si>
    <t>Maries County R-II School District</t>
  </si>
  <si>
    <t>Osage County R-I School District</t>
  </si>
  <si>
    <t>Dadeville R-II School District</t>
  </si>
  <si>
    <t>Fulton 58 School District</t>
  </si>
  <si>
    <t>Osage County R-II School District</t>
  </si>
  <si>
    <t>Montgomery County R-II School District</t>
  </si>
  <si>
    <t>New Bloomfield R-III School District</t>
  </si>
  <si>
    <t>North Callaway County R-I School District</t>
  </si>
  <si>
    <t>South Callaway County R-II School District</t>
  </si>
  <si>
    <t>Maries County R-I School District</t>
  </si>
  <si>
    <t>Wynford Local School District</t>
  </si>
  <si>
    <t>Hale Area Schools</t>
  </si>
  <si>
    <t>Warren County R-III School District</t>
  </si>
  <si>
    <t>Allamakee Community School District</t>
  </si>
  <si>
    <t>Eastern Allamakee Community School District</t>
  </si>
  <si>
    <t>Clayton Ridge Community School District</t>
  </si>
  <si>
    <t>MFL MarMac Community School District</t>
  </si>
  <si>
    <t>Cherryvale Unified School District 447</t>
  </si>
  <si>
    <t>Osage County R-III School District</t>
  </si>
  <si>
    <t>Nebraska Unified District 1</t>
  </si>
  <si>
    <t>Raleigh County School District</t>
  </si>
  <si>
    <t>Elliott County School District</t>
  </si>
  <si>
    <t>Rowan County School District</t>
  </si>
  <si>
    <t>Hillman Community Schools</t>
  </si>
  <si>
    <t>Aurora R-VIII School District</t>
  </si>
  <si>
    <t>Blue Eye R-V School District</t>
  </si>
  <si>
    <t>Cassville R-IV School District</t>
  </si>
  <si>
    <t>Crane R-III School District</t>
  </si>
  <si>
    <t>Everton R-III School District</t>
  </si>
  <si>
    <t>Exeter R-VI School District</t>
  </si>
  <si>
    <t>Greenfield R-IV School District</t>
  </si>
  <si>
    <t>Hurley R-I School District</t>
  </si>
  <si>
    <t>Lockwood R-I School District</t>
  </si>
  <si>
    <t>Marionville R-IX School District</t>
  </si>
  <si>
    <t>Miller R-II School District</t>
  </si>
  <si>
    <t>Monett R-I School District</t>
  </si>
  <si>
    <t>Mount Vernon R-V School District</t>
  </si>
  <si>
    <t>Purdy R-II School District</t>
  </si>
  <si>
    <t>Reeds Spring R-IV School District</t>
  </si>
  <si>
    <t>Shell Knob 78 School District</t>
  </si>
  <si>
    <t>Verona R-VII School District</t>
  </si>
  <si>
    <t>Albany County School District 1</t>
  </si>
  <si>
    <t>Waconda Unified School District 272</t>
  </si>
  <si>
    <t>Alcona Community Schools</t>
  </si>
  <si>
    <t>Atlanta Community Schools</t>
  </si>
  <si>
    <t>Fairview Area School District</t>
  </si>
  <si>
    <t>Mio-AuSable Schools</t>
  </si>
  <si>
    <t>Oscoda Area Schools</t>
  </si>
  <si>
    <t>Posen Consolidated School District</t>
  </si>
  <si>
    <t>Rogers City Area Schools</t>
  </si>
  <si>
    <t>Tawas Area Schools</t>
  </si>
  <si>
    <t>Galena R-II School District</t>
  </si>
  <si>
    <t>Leetonia Exempted Village School District</t>
  </si>
  <si>
    <t>Bauxite School District</t>
  </si>
  <si>
    <t>Salmon River School District 243</t>
  </si>
  <si>
    <t>Mountain View School District 244</t>
  </si>
  <si>
    <t>Basin School District 72</t>
  </si>
  <si>
    <t>Cascade School District 422</t>
  </si>
  <si>
    <t>Challis Joint School District 181</t>
  </si>
  <si>
    <t>Cottonwood Joint School District 242</t>
  </si>
  <si>
    <t>Council School District 13</t>
  </si>
  <si>
    <t>Emmett Independent School District 221</t>
  </si>
  <si>
    <t>Garden Valley School District 71</t>
  </si>
  <si>
    <t>Horseshoe Bend School District 73</t>
  </si>
  <si>
    <t>McCall-Donnelly Joint School District 421</t>
  </si>
  <si>
    <t>Meadows Valley School District 11</t>
  </si>
  <si>
    <t>Salmon School District 291</t>
  </si>
  <si>
    <t>South Lemhi School District 292</t>
  </si>
  <si>
    <t>Holmes County Consolidated School District</t>
  </si>
  <si>
    <t>Greenwood-Leflore Consolidated School District</t>
  </si>
  <si>
    <t>Humphreys County School District</t>
  </si>
  <si>
    <t>South Delta School District</t>
  </si>
  <si>
    <t>Yazoo City Municipal School District</t>
  </si>
  <si>
    <t>Yazoo County School District</t>
  </si>
  <si>
    <t>Pierce City R-VI School District</t>
  </si>
  <si>
    <t>Wheaton R-III School District</t>
  </si>
  <si>
    <t>Bayard Public Schools</t>
  </si>
  <si>
    <t>Lexington City School System</t>
  </si>
  <si>
    <t>Wyoming County School District</t>
  </si>
  <si>
    <t>Albertville City School District</t>
  </si>
  <si>
    <t>Arab City School District</t>
  </si>
  <si>
    <t>Guntersville City School District</t>
  </si>
  <si>
    <t>Corning Public Schools</t>
  </si>
  <si>
    <t>Marmaduke School District</t>
  </si>
  <si>
    <t>Paragould School District</t>
  </si>
  <si>
    <t>Hillcrest School District</t>
  </si>
  <si>
    <t>Rector School District</t>
  </si>
  <si>
    <t>Hoxie School District</t>
  </si>
  <si>
    <t>Piggott School District</t>
  </si>
  <si>
    <t>Pocahontas School District</t>
  </si>
  <si>
    <t>Sloan-Hendrix School District</t>
  </si>
  <si>
    <t>Greene County Technical School District</t>
  </si>
  <si>
    <t>Cedar Vale Unified School District 285</t>
  </si>
  <si>
    <t>Mason County Central Schools</t>
  </si>
  <si>
    <t>Southwest R-V School District</t>
  </si>
  <si>
    <t>Chama Valley Independent Schools</t>
  </si>
  <si>
    <t>Dulce Independent Schools</t>
  </si>
  <si>
    <t>Jemez Mountain Public Schools</t>
  </si>
  <si>
    <t>Las Vegas City Public Schools</t>
  </si>
  <si>
    <t>West Las Vegas Public Schools</t>
  </si>
  <si>
    <t>Mora Independent Schools</t>
  </si>
  <si>
    <t>Pecos Independent Schools</t>
  </si>
  <si>
    <t>Wagon Mound Public Schools</t>
  </si>
  <si>
    <t>Cardington-Lincoln Local School District</t>
  </si>
  <si>
    <t>Caney Valley Unified School District 436</t>
  </si>
  <si>
    <t>Coffeyville Unified School District 445</t>
  </si>
  <si>
    <t>Independence Unified School District 446</t>
  </si>
  <si>
    <t>Chautauqua County Community Unified School District 286</t>
  </si>
  <si>
    <t>Hart Public School District</t>
  </si>
  <si>
    <t>Ludington Area School District</t>
  </si>
  <si>
    <t>Mason County Eastern District</t>
  </si>
  <si>
    <t>Pentwater Public School District</t>
  </si>
  <si>
    <t>Shelby Public Schools</t>
  </si>
  <si>
    <t>Oregon-Howell R-III School District</t>
  </si>
  <si>
    <t>Crestline Exempted Village School District</t>
  </si>
  <si>
    <t>Olustee-Eldorado Public Schools</t>
  </si>
  <si>
    <t>Altus Public Schools</t>
  </si>
  <si>
    <t>Cheyenne Public Schools</t>
  </si>
  <si>
    <t>Duke Public Schools</t>
  </si>
  <si>
    <t>Elk City Public Schools</t>
  </si>
  <si>
    <t>Erick Public Schools</t>
  </si>
  <si>
    <t>Granite Public Schools</t>
  </si>
  <si>
    <t>Hollis Public Schools</t>
  </si>
  <si>
    <t>Mangum Public Schools</t>
  </si>
  <si>
    <t>Merritt Public Schools</t>
  </si>
  <si>
    <t>Navajo Public Schools</t>
  </si>
  <si>
    <t>Reydon Public Schools</t>
  </si>
  <si>
    <t>Sayre Public Schools</t>
  </si>
  <si>
    <t>Sweetwater Public Schools</t>
  </si>
  <si>
    <t>Prentice School District</t>
  </si>
  <si>
    <t>Southern Lyon County Unified School District 252</t>
  </si>
  <si>
    <t>Northmor Local School District</t>
  </si>
  <si>
    <t>Blair Public Schools</t>
  </si>
  <si>
    <t>Belle Fourche School District 09-1</t>
  </si>
  <si>
    <t>Lead-Deadwood School District 40-1</t>
  </si>
  <si>
    <t>Newell School District 09-2</t>
  </si>
  <si>
    <t>Spearfish School District 40-2</t>
  </si>
  <si>
    <t>Meade School District 46-1</t>
  </si>
  <si>
    <t>Mesa Vista Consolidated Schools</t>
  </si>
  <si>
    <t>Bucyrus City School District</t>
  </si>
  <si>
    <t>East Liverpool City School District</t>
  </si>
  <si>
    <t>East Palestine City School District</t>
  </si>
  <si>
    <t>Galion City School District</t>
  </si>
  <si>
    <t>Wellsville Local School District</t>
  </si>
  <si>
    <t>Lisbon Exempted Village School District</t>
  </si>
  <si>
    <t>Beaver Local School District</t>
  </si>
  <si>
    <t>United Local School District</t>
  </si>
  <si>
    <t>Colonel Crawford Local School District</t>
  </si>
  <si>
    <t>Boaz City School District</t>
  </si>
  <si>
    <t>North Lyon County Unified School District 251</t>
  </si>
  <si>
    <t>Emporia Unified School District 253</t>
  </si>
  <si>
    <t>Corbin Independent School District</t>
  </si>
  <si>
    <t>Mount Gilead Exempted Village School District</t>
  </si>
  <si>
    <t>Red Oak Public Schools</t>
  </si>
  <si>
    <t>Wausa Public Schools</t>
  </si>
  <si>
    <t>Clarendon School District 1</t>
  </si>
  <si>
    <t>Clarendon School District 2</t>
  </si>
  <si>
    <t>Clarendon School District 3</t>
  </si>
  <si>
    <t>Williamsburg County School District</t>
  </si>
  <si>
    <t>Marion School District 10</t>
  </si>
  <si>
    <t>Bedford County School District</t>
  </si>
  <si>
    <t>Giles County School District</t>
  </si>
  <si>
    <t>Bradleyville R-I School District</t>
  </si>
  <si>
    <t>Hickory County R-I School District</t>
  </si>
  <si>
    <t>Boswell Public Schools</t>
  </si>
  <si>
    <t>Northeast Unified School District 246</t>
  </si>
  <si>
    <t>Frontenac Public Schools Unified School District 249</t>
  </si>
  <si>
    <t>Girard Unified School District 248</t>
  </si>
  <si>
    <t>Pittsburg Unified School District 250</t>
  </si>
  <si>
    <t>Caldwell County School District</t>
  </si>
  <si>
    <t>Crittenden County School District</t>
  </si>
  <si>
    <t>Dawson Springs Independent School District</t>
  </si>
  <si>
    <t>Hopkins County School District</t>
  </si>
  <si>
    <t>Livingston County School District</t>
  </si>
  <si>
    <t>Trigg County School District</t>
  </si>
  <si>
    <t>Albion Public School</t>
  </si>
  <si>
    <t>Antlers Public Schools</t>
  </si>
  <si>
    <t>Atoka Public Schools</t>
  </si>
  <si>
    <t>Buffalo Valley Public Schools</t>
  </si>
  <si>
    <t>Caney Public Schools</t>
  </si>
  <si>
    <t>Coalgate Public Schools</t>
  </si>
  <si>
    <t>Cottonwood Public School</t>
  </si>
  <si>
    <t>Fort Towson Public Schools</t>
  </si>
  <si>
    <t>Grant Public School</t>
  </si>
  <si>
    <t>Harmony Public School</t>
  </si>
  <si>
    <t>Hugo Public Schools</t>
  </si>
  <si>
    <t>Lane Public School</t>
  </si>
  <si>
    <t>Moyers Public Schools</t>
  </si>
  <si>
    <t>Nashoba Public School</t>
  </si>
  <si>
    <t>Panola Public Schools</t>
  </si>
  <si>
    <t>Rattan Public Schools</t>
  </si>
  <si>
    <t>Soper Public Schools</t>
  </si>
  <si>
    <t>Stringtown Public Schools</t>
  </si>
  <si>
    <t>Tushka Public Schools</t>
  </si>
  <si>
    <t>Tuskahoma Public School</t>
  </si>
  <si>
    <t>Wilburton Public Schools</t>
  </si>
  <si>
    <t>Bryant Public Schools</t>
  </si>
  <si>
    <t>Laurens-Marathon Community School District</t>
  </si>
  <si>
    <t>East Bernstadt Independent School District</t>
  </si>
  <si>
    <t>Laurel County School District</t>
  </si>
  <si>
    <t>Whitley County School District</t>
  </si>
  <si>
    <t>Williamsburg Independent School District</t>
  </si>
  <si>
    <t>Phillips School District</t>
  </si>
  <si>
    <t>Hagerman Joint School District 233</t>
  </si>
  <si>
    <t>Ruthven-Ayrshire Community School District</t>
  </si>
  <si>
    <t>Diamond R-IV School District</t>
  </si>
  <si>
    <t>McDonald County R-I School District</t>
  </si>
  <si>
    <t>Neosho R-V School District</t>
  </si>
  <si>
    <t>Seneca R-VII School District</t>
  </si>
  <si>
    <t>East Newton County R-VI School District</t>
  </si>
  <si>
    <t>Westview C-6 School District</t>
  </si>
  <si>
    <t>Rocky Boy Elementary School District</t>
  </si>
  <si>
    <t>Rocky Boy High School District</t>
  </si>
  <si>
    <t>Alamogordo Public Schools</t>
  </si>
  <si>
    <t>Cloudcroft Municipal Schools</t>
  </si>
  <si>
    <t>Maxwell Municipal Schools</t>
  </si>
  <si>
    <t>PeÒasco Independent Schools</t>
  </si>
  <si>
    <t>Questa Independent Schools</t>
  </si>
  <si>
    <t>Raton Public Schools</t>
  </si>
  <si>
    <t>Springer Municipal Schools</t>
  </si>
  <si>
    <t>Taos Municipal Schools</t>
  </si>
  <si>
    <t>Tularosa Municipal Schools</t>
  </si>
  <si>
    <t>Fort Payne City School District</t>
  </si>
  <si>
    <t>Scottsboro City School District</t>
  </si>
  <si>
    <t>Branson R-IV School District</t>
  </si>
  <si>
    <t>Forsyth R-III School District</t>
  </si>
  <si>
    <t>Hollister R-V School District</t>
  </si>
  <si>
    <t>Kirbyville R-VI School District</t>
  </si>
  <si>
    <t>Mark Twain R-VIII School District</t>
  </si>
  <si>
    <t>Plato R-V School District</t>
  </si>
  <si>
    <t>Taneyville R-II School District</t>
  </si>
  <si>
    <t>Conway Springs Unified School District 356</t>
  </si>
  <si>
    <t>Logan Unified School District 326</t>
  </si>
  <si>
    <t>Stoutland R-II School District</t>
  </si>
  <si>
    <t>Punxsutawney Area School District</t>
  </si>
  <si>
    <t>Bliss Joint School District 234</t>
  </si>
  <si>
    <t>Bruneau-Grand View Joint School District 365</t>
  </si>
  <si>
    <t>Camas County School District 121</t>
  </si>
  <si>
    <t>Dietrich School District 314</t>
  </si>
  <si>
    <t>Glenns Ferry Joint School District 192</t>
  </si>
  <si>
    <t>Gooding Joint School District 231</t>
  </si>
  <si>
    <t>Jerome Joint School District 261</t>
  </si>
  <si>
    <t>Mountain Home School District 193</t>
  </si>
  <si>
    <t>Pleasant Valley Elementary School District 364</t>
  </si>
  <si>
    <t>Prairie Elementary School District 191</t>
  </si>
  <si>
    <t>Richfield School District 316</t>
  </si>
  <si>
    <t>Shoshone Joint School District 312</t>
  </si>
  <si>
    <t>Valley School District 262</t>
  </si>
  <si>
    <t>Wendell School District 232</t>
  </si>
  <si>
    <t>Cimarron-Ensign Unified School District 102</t>
  </si>
  <si>
    <t>Winona-Montgomery County Consolidated School District</t>
  </si>
  <si>
    <t>Attala County School District</t>
  </si>
  <si>
    <t>Coffeeville School District</t>
  </si>
  <si>
    <t>East Tallahatchie School District</t>
  </si>
  <si>
    <t>Grenada School District</t>
  </si>
  <si>
    <t>Kosciusko School District</t>
  </si>
  <si>
    <t>North Panola School District</t>
  </si>
  <si>
    <t>South Panola School District</t>
  </si>
  <si>
    <t>Tunica County School District</t>
  </si>
  <si>
    <t>Water Valley School District</t>
  </si>
  <si>
    <t>West Tallahatchie School</t>
  </si>
  <si>
    <t>Edison Local School District</t>
  </si>
  <si>
    <t>Cunningham Unified School District 332</t>
  </si>
  <si>
    <t>Fowler Unified School District 225</t>
  </si>
  <si>
    <t>Oxford Unified School District 358</t>
  </si>
  <si>
    <t>Satanta Unified School District 507</t>
  </si>
  <si>
    <t>Weaubleau R-III School District</t>
  </si>
  <si>
    <t>Whitehall High School District</t>
  </si>
  <si>
    <t>Steubenville City School District</t>
  </si>
  <si>
    <t>Toronto City School District</t>
  </si>
  <si>
    <t>Indian Creek Local School District</t>
  </si>
  <si>
    <t>Bridgeport Public Schools</t>
  </si>
  <si>
    <t>Crawford Public Schools</t>
  </si>
  <si>
    <t>Garden County Schools</t>
  </si>
  <si>
    <t>Hemingford Public Schools</t>
  </si>
  <si>
    <t>Sioux County Public Schools</t>
  </si>
  <si>
    <t>South Central Calhoun Community School District</t>
  </si>
  <si>
    <t>Estherville Lincoln Central Community School District</t>
  </si>
  <si>
    <t>Smith Center Unified School District 237</t>
  </si>
  <si>
    <t>Rock Hills Unified School District 107</t>
  </si>
  <si>
    <t>Thunder Ridge Unified School District 110</t>
  </si>
  <si>
    <t>Barber County North Unified School District 254</t>
  </si>
  <si>
    <t>Osborne County Unified School District 392</t>
  </si>
  <si>
    <t>Phillipsburg Unified School District 325</t>
  </si>
  <si>
    <t>Plainville Unified School District 270</t>
  </si>
  <si>
    <t>Stockton Unified School District 271</t>
  </si>
  <si>
    <t>Alliance Public Schools</t>
  </si>
  <si>
    <t>Chadron Public Schools</t>
  </si>
  <si>
    <t>Emmetsburg Community School District</t>
  </si>
  <si>
    <t>Anthony-Harper Unified School District 361</t>
  </si>
  <si>
    <t>Argonia Public Schools Unified School District 359</t>
  </si>
  <si>
    <t>Attica Unified School District 511</t>
  </si>
  <si>
    <t>Belle Plaine Unified School District 357</t>
  </si>
  <si>
    <t>Caldwell Unified School District 360</t>
  </si>
  <si>
    <t>Kingman-Norwich Unified School District 331</t>
  </si>
  <si>
    <t>Kinsley-Offerle Unified School District 347</t>
  </si>
  <si>
    <t>South Barber Unified School District 255</t>
  </si>
  <si>
    <t>Paradise Unified School District 399</t>
  </si>
  <si>
    <t>Palco Unified School District 269</t>
  </si>
  <si>
    <t>South Haven Unified School District 509</t>
  </si>
  <si>
    <t>Wellington Unified School District 353</t>
  </si>
  <si>
    <t>Summersville R-II School District</t>
  </si>
  <si>
    <t>Copeland Unified School District 476</t>
  </si>
  <si>
    <t>Ingalls Unified School District 477</t>
  </si>
  <si>
    <t>Jetmore Unified School District 227</t>
  </si>
  <si>
    <t>LaCrosse Unified School District 395</t>
  </si>
  <si>
    <t>Lewis Unified School District 502</t>
  </si>
  <si>
    <t>Macksville Unified School District 351</t>
  </si>
  <si>
    <t>Meade Unified School District 226</t>
  </si>
  <si>
    <t>Montezuma Unified School District 371</t>
  </si>
  <si>
    <t>Pawnee Heights Unified School District 496</t>
  </si>
  <si>
    <t>St. John-Hudson Unified School District 350</t>
  </si>
  <si>
    <t>Stafford Unified School District 349</t>
  </si>
  <si>
    <t>Sublette Unified School District 374</t>
  </si>
  <si>
    <t>Mountain View-Birch Tree R-III School District</t>
  </si>
  <si>
    <t>Blue Elementary District</t>
  </si>
  <si>
    <t>Bonita Elementary District</t>
  </si>
  <si>
    <t>Duncan Unified District</t>
  </si>
  <si>
    <t>Eagle Elementary District</t>
  </si>
  <si>
    <t>Fort Thomas Unified District</t>
  </si>
  <si>
    <t>Globe Unified District</t>
  </si>
  <si>
    <t>Hayden-Winkelman Unified District</t>
  </si>
  <si>
    <t>Klondyke Elementary District</t>
  </si>
  <si>
    <t>Miami Unified District</t>
  </si>
  <si>
    <t>Morenci Unified District</t>
  </si>
  <si>
    <t>Tonto Basin Elementary District</t>
  </si>
  <si>
    <t>Payson Unified District</t>
  </si>
  <si>
    <t>Pima Unified District</t>
  </si>
  <si>
    <t>Pine Strawberry Elementary District</t>
  </si>
  <si>
    <t>San Carlos Unified District</t>
  </si>
  <si>
    <t>Safford Unified District</t>
  </si>
  <si>
    <t>Solomon Elementary District</t>
  </si>
  <si>
    <t>Thatcher Unified District</t>
  </si>
  <si>
    <t>Young Elementary School District</t>
  </si>
  <si>
    <t>Ewing Public Schools</t>
  </si>
  <si>
    <t>Fort Larned Unified School District 495</t>
  </si>
  <si>
    <t>Creighton Community Public Schools</t>
  </si>
  <si>
    <t>Otis-Bison Unified School District 403</t>
  </si>
  <si>
    <t>Brockway Area School District</t>
  </si>
  <si>
    <t>Hawkins County School District</t>
  </si>
  <si>
    <t>Rogersville City Schools</t>
  </si>
  <si>
    <t>Whitehall Elementary School District</t>
  </si>
  <si>
    <t>Bloomfield Community Schools</t>
  </si>
  <si>
    <t>North Star Elementary School District</t>
  </si>
  <si>
    <t>North Star High School District</t>
  </si>
  <si>
    <t>Bear Paw Elementary School District</t>
  </si>
  <si>
    <t>Cleveland Elementary School District</t>
  </si>
  <si>
    <t>Box Elder Elementary School District</t>
  </si>
  <si>
    <t>Box Elder High School District</t>
  </si>
  <si>
    <t>Chinook Elementary School District</t>
  </si>
  <si>
    <t>Chinook High School District</t>
  </si>
  <si>
    <t>Davey Elementary School District</t>
  </si>
  <si>
    <t>Gildford Colony Elementary School District</t>
  </si>
  <si>
    <t>Harlem Elementary School District</t>
  </si>
  <si>
    <t>Harlem High School District</t>
  </si>
  <si>
    <t>Havre Elementary School District</t>
  </si>
  <si>
    <t>Havre High School District</t>
  </si>
  <si>
    <t>Hays-Lodge Pole K-12 Schools</t>
  </si>
  <si>
    <t>North Harlem Colony Elementary School District</t>
  </si>
  <si>
    <t>Turner Elementary School District</t>
  </si>
  <si>
    <t>Turner High School District</t>
  </si>
  <si>
    <t>Zurich Elementary School District</t>
  </si>
  <si>
    <t>Blanket Independent School District</t>
  </si>
  <si>
    <t>Hoxie Community Schools Unified School District 412</t>
  </si>
  <si>
    <t>Brookesmith Independent School District</t>
  </si>
  <si>
    <t>May Independent School District</t>
  </si>
  <si>
    <t>West Holt Public Schools</t>
  </si>
  <si>
    <t>Chambers Public Schools</t>
  </si>
  <si>
    <t>Niobrara Public Schools</t>
  </si>
  <si>
    <t>O'Neill Public Schools</t>
  </si>
  <si>
    <t>Santee Community Schools</t>
  </si>
  <si>
    <t>Brookville Area School District</t>
  </si>
  <si>
    <t>Bangs Independent School District</t>
  </si>
  <si>
    <t>Brady Independent School District</t>
  </si>
  <si>
    <t>Brownwood Independent School District</t>
  </si>
  <si>
    <t>Early Independent School District</t>
  </si>
  <si>
    <t>Lohn Independent School District</t>
  </si>
  <si>
    <t>Rochelle Independent School District</t>
  </si>
  <si>
    <t>Zephyr Independent School District</t>
  </si>
  <si>
    <t>Greene County Community School District</t>
  </si>
  <si>
    <t>Paton-Churdan Community School District</t>
  </si>
  <si>
    <t>Pocahontas Area Community School District</t>
  </si>
  <si>
    <t>Ellinwood Public Schools Unified School District 355</t>
  </si>
  <si>
    <t>Great Bend Unified School District 428</t>
  </si>
  <si>
    <t>Hoisington Unified School District 431</t>
  </si>
  <si>
    <t>Russell County Unified School District 407</t>
  </si>
  <si>
    <t>Grinnell Public Schools Unified School District 291</t>
  </si>
  <si>
    <t>Attalla City School District</t>
  </si>
  <si>
    <t>Etowah County School District</t>
  </si>
  <si>
    <t>Gadsden City School District</t>
  </si>
  <si>
    <t>Leoti Unified School District 467</t>
  </si>
  <si>
    <t>Ayers Elementary School District</t>
  </si>
  <si>
    <t>Basin Elementary School District</t>
  </si>
  <si>
    <t>Big Timber Elementary School District</t>
  </si>
  <si>
    <t>Boulder Elementary School District</t>
  </si>
  <si>
    <t>Townsend K-12 Schools</t>
  </si>
  <si>
    <t>Clancy Elementary School District</t>
  </si>
  <si>
    <t>Deerfield Elementary School District</t>
  </si>
  <si>
    <t>Denton High School District</t>
  </si>
  <si>
    <t>Denton Elementary School District</t>
  </si>
  <si>
    <t>Fergus High School District</t>
  </si>
  <si>
    <t>Geyser Elementary School District</t>
  </si>
  <si>
    <t>Geyser High School District</t>
  </si>
  <si>
    <t>Grass Range Elementary School District</t>
  </si>
  <si>
    <t>Grass Range High School District</t>
  </si>
  <si>
    <t>Greycliff Elementary School District</t>
  </si>
  <si>
    <t>Harlowton K-12 Schools</t>
  </si>
  <si>
    <t>Hobson K-12 Schools</t>
  </si>
  <si>
    <t>Jefferson High School District</t>
  </si>
  <si>
    <t>Judith Gap Elementary School District</t>
  </si>
  <si>
    <t>Judith Gap High School District</t>
  </si>
  <si>
    <t>King Colony Elementary School District</t>
  </si>
  <si>
    <t>Lavina K-12 Schools</t>
  </si>
  <si>
    <t>Lewistown Elementary School District</t>
  </si>
  <si>
    <t>McLeod Elementary School District</t>
  </si>
  <si>
    <t>Melville Elementary School District</t>
  </si>
  <si>
    <t>Montana City Elementary School District</t>
  </si>
  <si>
    <t>Moore Elementary School District</t>
  </si>
  <si>
    <t>Moore High School District</t>
  </si>
  <si>
    <t>Roy K-12 Schools</t>
  </si>
  <si>
    <t>Ryegate K-12 Schools</t>
  </si>
  <si>
    <t>Spring Creek Colony Elementary School District</t>
  </si>
  <si>
    <t>Stanford K-12 Schools</t>
  </si>
  <si>
    <t>Sweet Grass County High School District</t>
  </si>
  <si>
    <t>Winifred K-12 Schools</t>
  </si>
  <si>
    <t>White Sulphur Springs K-12</t>
  </si>
  <si>
    <t>Western Plains Unified School District 106</t>
  </si>
  <si>
    <t>Dighton Unified School District 482</t>
  </si>
  <si>
    <t>Wheatland Unified School District 292</t>
  </si>
  <si>
    <t>Healy Public Schools Unified School District 468</t>
  </si>
  <si>
    <t>Hill City Unified School District 281</t>
  </si>
  <si>
    <t>Ness City Unified School District 303</t>
  </si>
  <si>
    <t>Quinter Public Schools Unified School District 293</t>
  </si>
  <si>
    <t>WaKeeney Unified School District 208</t>
  </si>
  <si>
    <t>Scott County Unified School District 466</t>
  </si>
  <si>
    <t>Jamestown C-1 School District</t>
  </si>
  <si>
    <t>Bledsoe County School District</t>
  </si>
  <si>
    <t>Grundy County School District</t>
  </si>
  <si>
    <t>Richard City Special School District</t>
  </si>
  <si>
    <t>Sequatchie County School District</t>
  </si>
  <si>
    <t>Van Buren County School District</t>
  </si>
  <si>
    <t>Jenkins Independent School District</t>
  </si>
  <si>
    <t>Knott County School District</t>
  </si>
  <si>
    <t>Letcher County School District</t>
  </si>
  <si>
    <t>Magoffin County School District</t>
  </si>
  <si>
    <t>Paintsville Independent School District</t>
  </si>
  <si>
    <t>Clarksburg C-2 School District</t>
  </si>
  <si>
    <t>Licking R-VIII School District</t>
  </si>
  <si>
    <t>Tina-Avalon R-II School District</t>
  </si>
  <si>
    <t>Ava R-I School District</t>
  </si>
  <si>
    <t>Bakersfield R-IV School District</t>
  </si>
  <si>
    <t>Cabool R-IV School District</t>
  </si>
  <si>
    <t>Dora R-III School District</t>
  </si>
  <si>
    <t>Skyline R-II School District</t>
  </si>
  <si>
    <t>Plainview R-VIII School District</t>
  </si>
  <si>
    <t>Fairview R-XI School District</t>
  </si>
  <si>
    <t>Gainesville R-V School District</t>
  </si>
  <si>
    <t>Houston R-I School District</t>
  </si>
  <si>
    <t>Junction Hill C-12 School District</t>
  </si>
  <si>
    <t>Glenwood R-VIII School District</t>
  </si>
  <si>
    <t>Howell Valley R-I School District</t>
  </si>
  <si>
    <t>Thornfield R-I School District</t>
  </si>
  <si>
    <t>Lutie R-VI School District</t>
  </si>
  <si>
    <t>Raymondville R-VII School District</t>
  </si>
  <si>
    <t>Richards R-V School District</t>
  </si>
  <si>
    <t>Success R-VI School District</t>
  </si>
  <si>
    <t>West Plains R-VII School District</t>
  </si>
  <si>
    <t>Willow Springs R-IV School District</t>
  </si>
  <si>
    <t>Cole Camp R-I School District</t>
  </si>
  <si>
    <t>Fairfield Community School District</t>
  </si>
  <si>
    <t>Tipton R-VI School District</t>
  </si>
  <si>
    <t>Moniteau County R-I School District</t>
  </si>
  <si>
    <t>Climax Springs R-IV School District</t>
  </si>
  <si>
    <t>Eldon R-I School District</t>
  </si>
  <si>
    <t>Hermitage R-IV School District</t>
  </si>
  <si>
    <t>Iberia R-V School District</t>
  </si>
  <si>
    <t>Lincoln R-II School District</t>
  </si>
  <si>
    <t>Macks Creek R-V School District</t>
  </si>
  <si>
    <t>High Point R-III School District</t>
  </si>
  <si>
    <t>Moniteau County R-V School District</t>
  </si>
  <si>
    <t>School of The Osage School District</t>
  </si>
  <si>
    <t>St. Elizabeth R-IV School District</t>
  </si>
  <si>
    <t>Morgan County R-I School District</t>
  </si>
  <si>
    <t>Miller County R-III School District</t>
  </si>
  <si>
    <t>Morgan County R-II School District</t>
  </si>
  <si>
    <t>Warsaw R-IX School District</t>
  </si>
  <si>
    <t>Wheatland R-II School District</t>
  </si>
  <si>
    <t>Camdenton R-III School District</t>
  </si>
  <si>
    <t>Hale R-I School District</t>
  </si>
  <si>
    <t>La Plata R-II School District</t>
  </si>
  <si>
    <t>New Franklin R-I School District</t>
  </si>
  <si>
    <t>Adair County School District</t>
  </si>
  <si>
    <t>Campbellsville Independent School District</t>
  </si>
  <si>
    <t>Casey County School District</t>
  </si>
  <si>
    <t>Clinton County School District</t>
  </si>
  <si>
    <t>Metcalfe County School District</t>
  </si>
  <si>
    <t>Salisbury R-IV School District</t>
  </si>
  <si>
    <t>Floyd County Public Schools</t>
  </si>
  <si>
    <t>Galax City Public Schools</t>
  </si>
  <si>
    <t>Grayson County Public Schools</t>
  </si>
  <si>
    <t>Patrick County Public Schools</t>
  </si>
  <si>
    <t>Minidoka County Joint School District 331</t>
  </si>
  <si>
    <t>American Falls Joint School District 381</t>
  </si>
  <si>
    <t>Arbon Elementary School District 383</t>
  </si>
  <si>
    <t>Cassia County Joint School District 151</t>
  </si>
  <si>
    <t>Oneida County School District 351</t>
  </si>
  <si>
    <t>Rockland School District 382</t>
  </si>
  <si>
    <t>Atlanta C-3 Schools</t>
  </si>
  <si>
    <t>Bevier C-4 School District</t>
  </si>
  <si>
    <t>Bosworth R-V School District</t>
  </si>
  <si>
    <t>Brunswick R-II School District</t>
  </si>
  <si>
    <t>Callao C-8 School District</t>
  </si>
  <si>
    <t>Carrollton R-VII School District</t>
  </si>
  <si>
    <t>Knox County R-I School District</t>
  </si>
  <si>
    <t>Fayette R-III School District</t>
  </si>
  <si>
    <t>Glasgow School District</t>
  </si>
  <si>
    <t>Keytesville R-III School District</t>
  </si>
  <si>
    <t>Macon County R-I School District</t>
  </si>
  <si>
    <t>Macon County R-IV School District</t>
  </si>
  <si>
    <t>Norborne R-VIII School District</t>
  </si>
  <si>
    <t>Northwestern R-I School District</t>
  </si>
  <si>
    <t>Summers County School District</t>
  </si>
  <si>
    <t>Bienville Parish School District</t>
  </si>
  <si>
    <t>Claiborne Parish School District</t>
  </si>
  <si>
    <t>Red River Parish School District</t>
  </si>
  <si>
    <t>Union Parish School District</t>
  </si>
  <si>
    <t>Webster Parish School District</t>
  </si>
  <si>
    <t>Winn Parish School District</t>
  </si>
  <si>
    <t>Estimated Community School Costs For:</t>
  </si>
  <si>
    <t>District Name</t>
  </si>
  <si>
    <t>Ratio</t>
  </si>
  <si>
    <t xml:space="preserve">One per 6 schools - max one per initiative  </t>
  </si>
  <si>
    <t>New Cost</t>
  </si>
  <si>
    <t>Under 6 schools = 0, 1 FTE per additional 6 schools</t>
  </si>
  <si>
    <t>Equal to one-half FTE per school</t>
  </si>
  <si>
    <t>Cost Per Student</t>
  </si>
  <si>
    <t>One data entry position for every 10 schools</t>
  </si>
  <si>
    <t>Data Entry staff</t>
  </si>
  <si>
    <t>Bureau of Labor Statistics (CBCSE row 341)</t>
  </si>
  <si>
    <t>https://www.bls.gov/oes/current/oes151242.htm</t>
  </si>
  <si>
    <t>Elementary/Middle</t>
  </si>
  <si>
    <t>High School</t>
  </si>
  <si>
    <t>Daily Cost Per Student</t>
  </si>
  <si>
    <t>El/Middle</t>
  </si>
  <si>
    <t>https://www.bls.gov/data/inflation_calculator.htm</t>
  </si>
  <si>
    <t>Number of days</t>
  </si>
  <si>
    <t>State</t>
  </si>
  <si>
    <t>Information About Your Schools</t>
  </si>
  <si>
    <t>5% of salary and benefits</t>
  </si>
  <si>
    <t>Current Staffing</t>
  </si>
  <si>
    <t>Annual Maintenance</t>
  </si>
  <si>
    <t>Costs were $20 per day - adjusted for inflation by the Bureau of Labor Statistics*</t>
  </si>
  <si>
    <t>Costs were $27 per day - adjusted for inflation by the Bureau of Labor Statistics*</t>
  </si>
  <si>
    <t>El/Middle or HS</t>
  </si>
  <si>
    <t>Costs were $37 per day - adjusted for inflation by the Bureau of Labor Statistics*</t>
  </si>
  <si>
    <t>Sources:</t>
  </si>
  <si>
    <t>Private/Other</t>
  </si>
  <si>
    <t>One per school building</t>
  </si>
  <si>
    <t>One per initiative</t>
  </si>
  <si>
    <t>Step #1:</t>
  </si>
  <si>
    <t>Step #2:</t>
  </si>
  <si>
    <t>Step #3:</t>
  </si>
  <si>
    <t>Step #4:</t>
  </si>
  <si>
    <t>Private Grants</t>
  </si>
  <si>
    <t>5% of salary and benefits for coordinators</t>
  </si>
  <si>
    <t>Number of Days</t>
  </si>
  <si>
    <t>Percent of Students Served</t>
  </si>
  <si>
    <t>Derived from Bureau of Labor Statistics</t>
  </si>
  <si>
    <t>We are applying the same premium found in the compensation between the CS at the initiative vs. at the school level (F14/F7) to the teaching assistant salary and total compensation (27.2%)</t>
  </si>
  <si>
    <t>Wallace Out-Of-School time calculator</t>
  </si>
  <si>
    <t>https://www.wallacefoundation.org/cost-of-quality/pages/default.aspx</t>
  </si>
  <si>
    <t>https://www.wallacefoundation.org/knowledge-center/Documents/The-Cost-of-Quality-of-Out-of-School-Time-Programs.pdf</t>
  </si>
  <si>
    <t>Proposed Program</t>
  </si>
  <si>
    <t>Current Program</t>
  </si>
  <si>
    <t>Difference</t>
  </si>
  <si>
    <t>Integrated Systems of Support</t>
  </si>
  <si>
    <t>Other Local Funding</t>
  </si>
  <si>
    <t>Local</t>
  </si>
  <si>
    <t xml:space="preserve">Local </t>
  </si>
  <si>
    <t xml:space="preserve">Additional Funds Needed     </t>
  </si>
  <si>
    <t xml:space="preserve">Table 8.  </t>
  </si>
  <si>
    <t xml:space="preserve">(Dollars.)       </t>
  </si>
  <si>
    <t>Geographic area</t>
  </si>
  <si>
    <t>Instruction</t>
  </si>
  <si>
    <t>Support services</t>
  </si>
  <si>
    <t>Instructional</t>
  </si>
  <si>
    <t>Salaries and</t>
  </si>
  <si>
    <t>Employee</t>
  </si>
  <si>
    <t>Pupil</t>
  </si>
  <si>
    <t>staff</t>
  </si>
  <si>
    <t>General</t>
  </si>
  <si>
    <t>School</t>
  </si>
  <si>
    <r>
      <t xml:space="preserve">Total </t>
    </r>
    <r>
      <rPr>
        <vertAlign val="superscript"/>
        <sz val="8"/>
        <rFont val="Zurich Cn BT"/>
        <family val="2"/>
      </rPr>
      <t xml:space="preserve">1  </t>
    </r>
  </si>
  <si>
    <t>wages</t>
  </si>
  <si>
    <t>benefits</t>
  </si>
  <si>
    <r>
      <t xml:space="preserve">Total </t>
    </r>
    <r>
      <rPr>
        <vertAlign val="superscript"/>
        <sz val="8"/>
        <rFont val="Zurich Cn BT"/>
        <family val="2"/>
      </rPr>
      <t xml:space="preserve">1 </t>
    </r>
  </si>
  <si>
    <t>support</t>
  </si>
  <si>
    <t>administration</t>
  </si>
  <si>
    <t xml:space="preserve">  United States................................................................</t>
  </si>
  <si>
    <t xml:space="preserve">                                                                                                                           </t>
  </si>
  <si>
    <r>
      <t xml:space="preserve">       </t>
    </r>
    <r>
      <rPr>
        <vertAlign val="superscript"/>
        <sz val="8"/>
        <rFont val="Zurich Cn BT"/>
        <family val="2"/>
      </rPr>
      <t>1</t>
    </r>
    <r>
      <rPr>
        <sz val="8"/>
        <rFont val="Zurich Cn BT"/>
        <family val="2"/>
      </rPr>
      <t xml:space="preserve">Includes amounts not shown separately.                                                                </t>
    </r>
  </si>
  <si>
    <t xml:space="preserve">   Note: See Appendix B for a description of state-specific reporting anomalies. Payments to other school systems are excluded from this table. Expenditures for adult education, community services, and other nonelementary-secondary programs are also excluded. Enrollments used to calculate per pupil amounts represent fall 2019 memberships collected by NCES on the CCD agency universe file - "Local Education Agency (School District) Universe Survey: School Year 2019-20, Provisional Version 1a." Enrollments for state educational facilities, federal school systems, and charter schools whose charters are held by a nongovernmental entity have been excluded. Enrollments from the CCD agency universe file were subject to adjustment if the enrollments were inconsistent with the finances reported. Annual Survey of School System Finances statistics include the finances of charter schools whose charters are held directly by a government or a government agency. Charter schools whose charters are held by nongovernmental entities are deemed to be out of scope for the Annual Survey of School System Finances.</t>
  </si>
  <si>
    <t xml:space="preserve">     SOURCE: 2020 Annual Survey of School System Finances. Data are not subject to sampling error, but for information on nonsampling error and definitions, see introductory text. Data users who create their own estimates from these tables should cite the U.S. Census Bureau as the source of the original data only.                            </t>
  </si>
  <si>
    <t>United States Census: https://www.census.gov/data/tables/2020/econ/school-finances/secondary-education-finance.html</t>
  </si>
  <si>
    <t>Per Pupil Spending by State</t>
  </si>
  <si>
    <t>Estimated Financial Impact Based on Your Choices</t>
  </si>
  <si>
    <t>Total Available Funding</t>
  </si>
  <si>
    <t>Local Education Authority Name</t>
  </si>
  <si>
    <t>State Name</t>
  </si>
  <si>
    <t>NCES Number</t>
  </si>
  <si>
    <t>As Percent of New Resources Required</t>
  </si>
  <si>
    <r>
      <t xml:space="preserve">One per 6 schools
</t>
    </r>
    <r>
      <rPr>
        <sz val="16"/>
        <color theme="1"/>
        <rFont val="Calibri (Body)"/>
      </rPr>
      <t>(Starting with the 7th school)</t>
    </r>
  </si>
  <si>
    <t>Proposed Community School Program</t>
  </si>
  <si>
    <t>Sustainable Resources</t>
  </si>
  <si>
    <r>
      <t xml:space="preserve">Enter Your District's NCES Number
</t>
    </r>
    <r>
      <rPr>
        <sz val="15"/>
        <color theme="1"/>
        <rFont val="Calibri"/>
        <family val="2"/>
        <scheme val="minor"/>
      </rPr>
      <t>(Go to next tab to find your NCES #)</t>
    </r>
  </si>
  <si>
    <r>
      <rPr>
        <b/>
        <sz val="15"/>
        <color theme="0"/>
        <rFont val="Calibri (Body)"/>
      </rPr>
      <t>Your District</t>
    </r>
    <r>
      <rPr>
        <b/>
        <sz val="15"/>
        <color theme="0"/>
        <rFont val="Calibri"/>
        <family val="2"/>
        <scheme val="minor"/>
      </rPr>
      <t xml:space="preserve">
</t>
    </r>
    <r>
      <rPr>
        <sz val="15"/>
        <color theme="0"/>
        <rFont val="Calibri (Body)"/>
      </rPr>
      <t>(Based on the NCES Number You Entered)</t>
    </r>
  </si>
  <si>
    <t>Recommended</t>
  </si>
  <si>
    <t>Repurposed Resources</t>
  </si>
  <si>
    <t xml:space="preserve">New </t>
  </si>
  <si>
    <t xml:space="preserve">Repurposed </t>
  </si>
  <si>
    <t>Total Cost</t>
  </si>
  <si>
    <t>Total Adjusted by CWI</t>
  </si>
  <si>
    <t>Dollar amount per student</t>
  </si>
  <si>
    <t>Number of Students Served</t>
  </si>
  <si>
    <t>Number of Staff</t>
  </si>
  <si>
    <t>Recommended Ratios</t>
  </si>
  <si>
    <t>Proposed Staffing</t>
  </si>
  <si>
    <t>Current Cost</t>
  </si>
  <si>
    <t>Proposed Additional Staff</t>
  </si>
  <si>
    <t>Cost per Student Served</t>
  </si>
  <si>
    <t>Total Cost Adjusted by CWI</t>
  </si>
  <si>
    <t>Culture of Belonging, Safety, and Care</t>
  </si>
  <si>
    <t>Professional Development for Classroom Teachers</t>
  </si>
  <si>
    <t>Rigorous, Community-Connected Classroom Instruction</t>
  </si>
  <si>
    <t>6.8% of a teachers salary</t>
  </si>
  <si>
    <t>https://outlier.uchicago.edu/computerscience/OS4CS/landscapestudy/resources/Odden,%20Archibald,%20Fermanich,%20and%20Gallagher,%202002%20(1).pdf</t>
  </si>
  <si>
    <t>Average Teacher Salaries</t>
  </si>
  <si>
    <t xml:space="preserve">   United States </t>
  </si>
  <si>
    <t>Rigorous, Community-Connected Classroom Instruction (Key Practices)</t>
  </si>
  <si>
    <t>Est. Number of Teachers</t>
  </si>
  <si>
    <t>Student to Teacher Ratios (Fall 2017)</t>
  </si>
  <si>
    <t>Average Teacher Salaries (2018-19)</t>
  </si>
  <si>
    <t>Teacher information from the Common Core of Data: https://nces.ed.gov/programs/digest/d19/tables/dt19_208.40.asp</t>
  </si>
  <si>
    <t>Student Teacher Ratio</t>
  </si>
  <si>
    <t>Total Teacher Pay</t>
  </si>
  <si>
    <t>Cost of PD</t>
  </si>
  <si>
    <t>Key Practices</t>
  </si>
  <si>
    <t>Professional Development/Classroom Teachers</t>
  </si>
  <si>
    <t xml:space="preserve">Supportive Infrastructure                                        </t>
  </si>
  <si>
    <t>If Yes, are these New or Repurposed Resources?</t>
  </si>
  <si>
    <t>Include?</t>
  </si>
  <si>
    <t xml:space="preserve">Supportive Infrastructure                             </t>
  </si>
  <si>
    <t>See Step 5 for information about this key practice.</t>
  </si>
  <si>
    <t>Supportive Infrastructure for Your Community School and/or Initiative</t>
  </si>
  <si>
    <t>Resources to Enhance the Implementation of Key Practices</t>
  </si>
  <si>
    <t>Type of School(s)</t>
  </si>
  <si>
    <t>Average Number of Students Per School</t>
  </si>
  <si>
    <t>District/School Foundation</t>
  </si>
  <si>
    <t>Restorative Coach</t>
  </si>
  <si>
    <t>Advisory System Training or Coaching</t>
  </si>
  <si>
    <t>Community School and Initiative Staffing</t>
  </si>
  <si>
    <t>Non-Staffing Student Engagement/Family Support Costs</t>
  </si>
  <si>
    <t>Support Position</t>
  </si>
  <si>
    <t>Additional Staff or Supports</t>
  </si>
  <si>
    <t>Equal to approximately $86 per student</t>
  </si>
  <si>
    <t>Costs adjusted from 2005 (June) to 2022 (June).</t>
  </si>
  <si>
    <t>0.1 FTE per school building</t>
  </si>
  <si>
    <t>One FTE per every 10 schools</t>
  </si>
  <si>
    <t>Social Workers</t>
  </si>
  <si>
    <t>https://www.bls.gov/Oes/current/oes439022.htm</t>
  </si>
  <si>
    <t>Salary</t>
  </si>
  <si>
    <t xml:space="preserve">   (5) If the user has any questions, they should contact LPI at mgriffith@learningpolicyinstitute.org.</t>
  </si>
  <si>
    <t>Additional Notes About Community School Funding</t>
  </si>
  <si>
    <t>(A) Estimating the costs of transforming a school from a traditional approach to a community schools approach is one of many important steps that leaders must take. Others include careful consideration of (1) inventorying what community school practices, programs, and services already exist at the school; (2) what new practices, programs, and services should be incorporated into the school; (3) analysis of federal, state, and local (public and private) resources that can be drawn upon to fund practices, programs, and services; and (4) what existing resources currently at the school could be repurposed or better aligned to support new practices, programs, and services. </t>
  </si>
  <si>
    <t xml:space="preserve"> Choose Community School and Initiative Staffing for Your Community School</t>
  </si>
  <si>
    <t>Community School Coordinator and School Level Supports</t>
  </si>
  <si>
    <t>Initiative Coordinator and Initiative Level Supports</t>
  </si>
  <si>
    <t xml:space="preserve">0.1 per school up to 1 FTE per initiative </t>
  </si>
  <si>
    <t>This activity would be the responsibility of the community school coordinator and/or the initiative-level coordinator.</t>
  </si>
  <si>
    <r>
      <t xml:space="preserve">Professional and Curriculum Development
</t>
    </r>
    <r>
      <rPr>
        <sz val="12"/>
        <color theme="1"/>
        <rFont val="Calibri (Body)"/>
      </rPr>
      <t>(For All Community Coordinator positions but the CSC)</t>
    </r>
  </si>
  <si>
    <t>Professional Dev. for Community School Coordinators</t>
  </si>
  <si>
    <t xml:space="preserve">Professional Dev. for Community School Coordinators </t>
  </si>
  <si>
    <t>0.5 teachers per school</t>
  </si>
  <si>
    <t>5% of teacher, school counselor, and social worker salaries and benefits</t>
  </si>
  <si>
    <t>6.5% of teacher salaries</t>
  </si>
  <si>
    <t>One per every 750 students</t>
  </si>
  <si>
    <t>One per every 250 students</t>
  </si>
  <si>
    <t>One per every 500 students</t>
  </si>
  <si>
    <t xml:space="preserve">This practice is the responsibility of the community school coordinator and/or the initiative-level coordinator, as well as the shared leadership team at the school site. </t>
  </si>
  <si>
    <r>
      <rPr>
        <b/>
        <sz val="16"/>
        <color theme="1"/>
        <rFont val="Calibri"/>
        <family val="2"/>
        <scheme val="minor"/>
      </rPr>
      <t>On a Mac:</t>
    </r>
    <r>
      <rPr>
        <sz val="16"/>
        <color theme="1"/>
        <rFont val="Calibri"/>
        <family val="2"/>
        <scheme val="minor"/>
      </rPr>
      <t xml:space="preserve"> Hit the "Command" key and the "F" key at the same time. This will bring up the search function. 
</t>
    </r>
    <r>
      <rPr>
        <b/>
        <sz val="16"/>
        <color theme="1"/>
        <rFont val="Calibri"/>
        <family val="2"/>
        <scheme val="minor"/>
      </rPr>
      <t>On a PC:</t>
    </r>
    <r>
      <rPr>
        <sz val="16"/>
        <color theme="1"/>
        <rFont val="Calibri"/>
        <family val="2"/>
        <scheme val="minor"/>
      </rPr>
      <t xml:space="preserve"> Hit the "Control" key and the "F" key at the same time.</t>
    </r>
  </si>
  <si>
    <t>Cost per Student per Day</t>
  </si>
  <si>
    <t>Type the name of your district into the search function.</t>
  </si>
  <si>
    <t>Once you have found your district, copy the number in Column A. (This is your NCES number.)</t>
  </si>
  <si>
    <t xml:space="preserve">   (3) In the Financial Overview tab, the user can see the estimated financial cost of their decisions. </t>
  </si>
  <si>
    <r>
      <rPr>
        <b/>
        <sz val="15"/>
        <color theme="1"/>
        <rFont val="Calibri (Body)"/>
      </rPr>
      <t>Current</t>
    </r>
    <r>
      <rPr>
        <b/>
        <sz val="15"/>
        <color theme="1"/>
        <rFont val="Calibri"/>
        <family val="2"/>
        <scheme val="minor"/>
      </rPr>
      <t xml:space="preserve"> Extended Learning Programs</t>
    </r>
  </si>
  <si>
    <t>Professional and Curriculum Development</t>
  </si>
  <si>
    <t>Initiative Coordinator and Initiative-Level Supports</t>
  </si>
  <si>
    <t>Equal to one support position per avg. size school; $86.33 per student</t>
  </si>
  <si>
    <t xml:space="preserve">   5% of salary and benefits</t>
  </si>
  <si>
    <t>0.5 FTE teacher per school building</t>
  </si>
  <si>
    <t>Salary and Benefits</t>
  </si>
  <si>
    <t>Empowering Student and Family Engagement (Key Practices)</t>
  </si>
  <si>
    <t>Culture of Belonging, Safety, and Care (Key Practices)</t>
  </si>
  <si>
    <t>Average Teacher Salary and Benefits in the State</t>
  </si>
  <si>
    <t>6.5% of their salary and benefits</t>
  </si>
  <si>
    <t>Strategic Partnerships (Supportive Infrastructure)</t>
  </si>
  <si>
    <t>27.2% above median wage for instructional coordinators</t>
  </si>
  <si>
    <t>Median wage for teaching assistants, except postsecondary</t>
  </si>
  <si>
    <t>Number of teachers based on the state's students to teacher ratios</t>
  </si>
  <si>
    <t>Non-Staff Student Engagement Costs</t>
  </si>
  <si>
    <t>Non-Staff Family Support Costs</t>
  </si>
  <si>
    <t>Total Number of Students:</t>
  </si>
  <si>
    <t>Salary and Benefits Adjusted by CWI</t>
  </si>
  <si>
    <t>Comparable Wage Index (CWI)</t>
  </si>
  <si>
    <t>Employer costs for employee compensation for state and local government workers by occupational and industry group - elementary and secondary schools</t>
  </si>
  <si>
    <t>Additonal Support (equal to one FTE per average size school)</t>
  </si>
  <si>
    <t>Professional Dev. for CSC</t>
  </si>
  <si>
    <t>Average School Size</t>
  </si>
  <si>
    <t>Average Number of School Buildings per District</t>
  </si>
  <si>
    <t>Median wage for instrutional coordinators</t>
  </si>
  <si>
    <t>Median wage for education administrators - kindergarten through secondary</t>
  </si>
  <si>
    <t>Median wage for database administrators</t>
  </si>
  <si>
    <t>Median annual wage for word processors and typists</t>
  </si>
  <si>
    <t>Median wage for a nurse - educational services: state, local, and private</t>
  </si>
  <si>
    <t>Median wage for school and career counselors and advisors</t>
  </si>
  <si>
    <t>Median wage for a teacher - elementary and secondary schools; local</t>
  </si>
  <si>
    <t>Average number of operating schools per operating district</t>
  </si>
  <si>
    <t>Study from the UI Press</t>
  </si>
  <si>
    <t>2019–20</t>
  </si>
  <si>
    <t>By building</t>
  </si>
  <si>
    <t>Per employee</t>
  </si>
  <si>
    <t>5% of salaries for teachers and salaries and benefits for counselors and social workers</t>
  </si>
  <si>
    <t>Positions/Resources</t>
  </si>
  <si>
    <r>
      <t xml:space="preserve">Professional and Curriculum Development
</t>
    </r>
    <r>
      <rPr>
        <b/>
        <sz val="12"/>
        <color theme="1"/>
        <rFont val="Calibri (Body)"/>
      </rPr>
      <t>(For all community coordinator positions but the CSC)</t>
    </r>
  </si>
  <si>
    <t>21st Century Community Learning Centers Grant</t>
  </si>
  <si>
    <t>County Funding</t>
  </si>
  <si>
    <t>Municipal (City, Village, or Township) Funding</t>
  </si>
  <si>
    <t>If Yes, Are These New or Repurposed Resources?</t>
  </si>
  <si>
    <t>Powerful Student and Family Engagement</t>
  </si>
  <si>
    <t>Expanded, Enriched Learning Opportunities</t>
  </si>
  <si>
    <t>Shared Governance Structures</t>
  </si>
  <si>
    <r>
      <rPr>
        <b/>
        <sz val="15"/>
        <color theme="1"/>
        <rFont val="Calibri (Body)"/>
      </rPr>
      <t xml:space="preserve">Proposed </t>
    </r>
    <r>
      <rPr>
        <b/>
        <sz val="15"/>
        <color theme="1"/>
        <rFont val="Calibri"/>
        <family val="2"/>
        <scheme val="minor"/>
      </rPr>
      <t>Extended Learning Programs</t>
    </r>
  </si>
  <si>
    <t>Collaborative Leadership, Shared Power and Voice</t>
  </si>
  <si>
    <r>
      <t xml:space="preserve">   (1) The user should fill in any cell that is highlighted in </t>
    </r>
    <r>
      <rPr>
        <sz val="16"/>
        <color rgb="FF00B050"/>
        <rFont val="Calibri (Body)"/>
      </rPr>
      <t>green</t>
    </r>
    <r>
      <rPr>
        <sz val="16"/>
        <color theme="1"/>
        <rFont val="Calibri"/>
        <family val="2"/>
        <scheme val="minor"/>
      </rPr>
      <t xml:space="preserve"> in Step 1 through Step 5.</t>
    </r>
  </si>
  <si>
    <t>Community Schools Costing Tool Quick Start User Guide</t>
  </si>
  <si>
    <r>
      <t xml:space="preserve">The </t>
    </r>
    <r>
      <rPr>
        <b/>
        <sz val="16"/>
        <color theme="1"/>
        <rFont val="Calibri"/>
        <family val="2"/>
        <scheme val="minor"/>
      </rPr>
      <t xml:space="preserve">Community Schools Costing Tool </t>
    </r>
    <r>
      <rPr>
        <sz val="16"/>
        <color theme="1"/>
        <rFont val="Calibri"/>
        <family val="2"/>
        <scheme val="minor"/>
      </rPr>
      <t xml:space="preserve">was designed to help local education leaders and policymakers understand the cost of establishing a community schools initiative. While we recommend that users read the complete </t>
    </r>
    <r>
      <rPr>
        <i/>
        <sz val="16"/>
        <color theme="1"/>
        <rFont val="Calibri"/>
        <family val="2"/>
        <scheme val="minor"/>
      </rPr>
      <t>Community Schools Costing Tool User Guide</t>
    </r>
    <r>
      <rPr>
        <sz val="16"/>
        <color theme="1"/>
        <rFont val="Calibri"/>
        <family val="2"/>
        <scheme val="minor"/>
      </rPr>
      <t xml:space="preserve"> before beginning, the following provides a quick start guide.
To use the </t>
    </r>
    <r>
      <rPr>
        <b/>
        <sz val="16"/>
        <color theme="1"/>
        <rFont val="Calibri"/>
        <family val="2"/>
        <scheme val="minor"/>
      </rPr>
      <t>Community Schools Costing Tool</t>
    </r>
    <r>
      <rPr>
        <sz val="16"/>
        <color theme="1"/>
        <rFont val="Calibri"/>
        <family val="2"/>
        <scheme val="minor"/>
      </rPr>
      <t>:</t>
    </r>
  </si>
  <si>
    <r>
      <t xml:space="preserve">   (4) Certain costs, such as facilities, food services, health care, and transportation, have not been included in this tool. See the </t>
    </r>
    <r>
      <rPr>
        <i/>
        <sz val="16"/>
        <color rgb="FF0E101A"/>
        <rFont val="Calibri"/>
        <family val="2"/>
        <scheme val="minor"/>
      </rPr>
      <t>Community Schools Costing Tool User Guide</t>
    </r>
    <r>
      <rPr>
        <sz val="16"/>
        <color rgb="FF0E101A"/>
        <rFont val="Calibri"/>
        <family val="2"/>
        <scheme val="minor"/>
      </rPr>
      <t xml:space="preserve"> for a complete list of excluded items and the rationale for their exclusion.</t>
    </r>
  </si>
  <si>
    <t>Cost</t>
  </si>
  <si>
    <t>Element</t>
  </si>
  <si>
    <t>Program Type</t>
  </si>
  <si>
    <t xml:space="preserve"> Community School Funding</t>
  </si>
  <si>
    <r>
      <t xml:space="preserve">   </t>
    </r>
    <r>
      <rPr>
        <vertAlign val="superscript"/>
        <sz val="14"/>
        <color theme="1"/>
        <rFont val="Calibri (Body)"/>
      </rPr>
      <t xml:space="preserve">a </t>
    </r>
    <r>
      <rPr>
        <sz val="14"/>
        <color theme="1"/>
        <rFont val="Calibri"/>
        <family val="2"/>
        <scheme val="minor"/>
      </rPr>
      <t xml:space="preserve">Only enter the proportion of these funds used to create a new community school or to expand a current initiative. </t>
    </r>
  </si>
  <si>
    <r>
      <t xml:space="preserve">   (2) If the user does not want to put in a specific school district in Step 1 (Cell C3), it is recommended that they leave the current district number </t>
    </r>
    <r>
      <rPr>
        <sz val="16"/>
        <color rgb="FF0E101A"/>
        <rFont val="Calibri (Body)"/>
      </rPr>
      <t>(802490)</t>
    </r>
    <r>
      <rPr>
        <sz val="16"/>
        <color rgb="FF0E101A"/>
        <rFont val="Calibri"/>
        <family val="2"/>
        <scheme val="minor"/>
      </rPr>
      <t xml:space="preserve"> in place. </t>
    </r>
    <r>
      <rPr>
        <sz val="16"/>
        <color rgb="FF0E101A"/>
        <rFont val="Calibri (Body)"/>
      </rPr>
      <t xml:space="preserve">(The Boulder Valley School district has a cost equal to the national average.) </t>
    </r>
  </si>
  <si>
    <t xml:space="preserve">(B) The costs of a community school can be conceptualized as gross costs (the total cost of operating practices, programs, and services); costs absorbed by repurposing existing practices, programs, and services; costs that can be covered by the blending and braiding of funds available from sources beyond the initiative, such as Medicaid funding for health services; and new or additional costs. These additional costs may include expenses for which the school in question will need to secure new or additional funding, often including the salary of the community school coordinator, costs for extended learning time, and costs for professional development.  </t>
  </si>
  <si>
    <t xml:space="preserve">(C) The costs of a community schools approach will vary based on regional cost differences, state and local funding policies, and the particular needs of the student population and the communities in which schools are located. For example, in states like New York, where spending hovers around $20,000 per pupil and schools are typically well-staffed with counselors, school psychologists, and social workers as well as teachers, community schools are likely to have far more resources available for repurposing than schools in Idaho, where spending is about $8,000 per pupil. In another example, schools serving high concentrations of students from low-income families and located in high-poverty communities will have to spend more to provide community school practices, programs, and services than will schools serving few students from low-income families and located in higher-wealth communities. </t>
  </si>
  <si>
    <t>Nonprofit/Partner Funding</t>
  </si>
  <si>
    <t>Tell Us About Your Community Schools Initiative</t>
  </si>
  <si>
    <t>Paste your NCES number in Cell C3 on the Step 1 – Your Schools tab.</t>
  </si>
  <si>
    <r>
      <t xml:space="preserve">Key Practices  –  Expanded, Enriched Learning Opportunities                                                                                                                                                                                                        </t>
    </r>
    <r>
      <rPr>
        <sz val="18"/>
        <color theme="0"/>
        <rFont val="Calibri (Body)"/>
      </rPr>
      <t xml:space="preserve"> Identify the Expanded, Enriched Learning Opportunities in Your Community School</t>
    </r>
  </si>
  <si>
    <r>
      <t xml:space="preserve">As Percent of Spending </t>
    </r>
    <r>
      <rPr>
        <b/>
        <vertAlign val="superscript"/>
        <sz val="14"/>
        <color theme="0"/>
        <rFont val="Calibri (Body)"/>
      </rPr>
      <t>a</t>
    </r>
  </si>
  <si>
    <r>
      <t xml:space="preserve">      </t>
    </r>
    <r>
      <rPr>
        <vertAlign val="superscript"/>
        <sz val="12"/>
        <color theme="1"/>
        <rFont val="Calibri (Body)"/>
      </rPr>
      <t xml:space="preserve">a </t>
    </r>
    <r>
      <rPr>
        <sz val="12"/>
        <color theme="1"/>
        <rFont val="Calibri"/>
        <family val="2"/>
        <scheme val="minor"/>
      </rPr>
      <t>Based on 2019–20 per-pupil spending data from the U.S. Census.</t>
    </r>
  </si>
  <si>
    <r>
      <t xml:space="preserve">Enter the proportion of each funding source or grant available for use toward your community school. </t>
    </r>
    <r>
      <rPr>
        <b/>
        <vertAlign val="superscript"/>
        <sz val="16"/>
        <color theme="0"/>
        <rFont val="Calibri (Body)"/>
      </rPr>
      <t>a</t>
    </r>
  </si>
  <si>
    <t>Student Coordinator – Initiative</t>
  </si>
  <si>
    <t>Student Coordinator – School</t>
  </si>
  <si>
    <t>Community Partnership Coordinator – Initiative</t>
  </si>
  <si>
    <t>Community Partnership Coordinator – School</t>
  </si>
  <si>
    <t xml:space="preserve">Coordinator – School </t>
  </si>
  <si>
    <t xml:space="preserve">CEO – Initiative </t>
  </si>
  <si>
    <t>Directors – Initiative</t>
  </si>
  <si>
    <r>
      <t xml:space="preserve">This resource was published as part of the Community Schools Forward project. This project is a collaboration between the Center for Universal Education at the Brookings Institution (CUE), the Children’s Aid National Center for Community Schools (NCCS), the Coalition for Community Schools (CCS) at the Institute for Educational Leadership (IEL), and the Learning Policy Institute (LPI). Funding for this project was provided by the Ballmer Group. We are grateful to them for their generous support.
The Learning Policy Institute conducts and communicates independent, high-quality research to improve education policy and practice. Core operating support for LPI is provided by the Heising-Simons Foundation, William and Flora Hewlett Foundation, Raikes Foundation, Sandler Foundation, and MacKenzie Scott. The ideas voiced here are those of the authors and not those of our funders.
Suggested citation: Griffith, M., Burns, D., Espinoza, D, &amp; García, E. (2023). </t>
    </r>
    <r>
      <rPr>
        <i/>
        <sz val="16"/>
        <color rgb="FF0E101A"/>
        <rFont val="Calibri"/>
        <family val="2"/>
        <scheme val="minor"/>
      </rPr>
      <t xml:space="preserve">Community schools costing tool </t>
    </r>
    <r>
      <rPr>
        <sz val="16"/>
        <color rgb="FF0E101A"/>
        <rFont val="Calibri"/>
        <family val="2"/>
        <scheme val="minor"/>
      </rPr>
      <t xml:space="preserve">[Excel workbook]. Community Schools Forward Project Series. Learning Policy Institute. https://learningpolicyinstitute.org/product/community-schools-costing-tool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</si>
</sst>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quot;$&quot;#,##0"/>
    <numFmt numFmtId="165" formatCode="0.0%"/>
    <numFmt numFmtId="166" formatCode="#,##0.0"/>
    <numFmt numFmtId="167" formatCode="&quot;$&quot;#,##0.00"/>
    <numFmt numFmtId="168" formatCode="&quot;$&quot;#,##0.0"/>
    <numFmt numFmtId="169" formatCode="#,###;;&quot;0&quot;"/>
    <numFmt numFmtId="170" formatCode="0.0"/>
    <numFmt numFmtId="171" formatCode="0.000000"/>
  </numFmts>
  <fonts count="63">
    <font>
      <sz val="12"/>
      <color theme="1"/>
      <name val="Calibri"/>
      <family val="2"/>
      <scheme val="minor"/>
    </font>
    <font>
      <b/>
      <sz val="12"/>
      <color theme="1"/>
      <name val="Calibri"/>
      <family val="2"/>
      <scheme val="minor"/>
    </font>
    <font>
      <sz val="12"/>
      <color rgb="FF000000"/>
      <name val="Calibri"/>
      <family val="2"/>
      <scheme val="minor"/>
    </font>
    <font>
      <sz val="14"/>
      <color theme="1"/>
      <name val="Calibri"/>
      <family val="2"/>
      <scheme val="minor"/>
    </font>
    <font>
      <b/>
      <sz val="14"/>
      <color theme="1"/>
      <name val="Calibri"/>
      <family val="2"/>
      <scheme val="minor"/>
    </font>
    <font>
      <b/>
      <sz val="12"/>
      <color rgb="FF000000"/>
      <name val="Calibri"/>
      <family val="2"/>
      <scheme val="minor"/>
    </font>
    <font>
      <sz val="14"/>
      <color rgb="FF333333"/>
      <name val="Tahoma"/>
      <family val="2"/>
    </font>
    <font>
      <sz val="14"/>
      <color rgb="FF444444"/>
      <name val="Tahoma"/>
      <family val="2"/>
    </font>
    <font>
      <b/>
      <sz val="16"/>
      <color theme="1"/>
      <name val="Calibri"/>
      <family val="2"/>
      <scheme val="minor"/>
    </font>
    <font>
      <b/>
      <sz val="15"/>
      <color theme="8" tint="-0.249977111117893"/>
      <name val="Calibri"/>
      <family val="2"/>
      <scheme val="minor"/>
    </font>
    <font>
      <u/>
      <sz val="12"/>
      <color theme="10"/>
      <name val="Calibri"/>
      <family val="2"/>
      <scheme val="minor"/>
    </font>
    <font>
      <sz val="12"/>
      <color rgb="FF000000"/>
      <name val="Calibri (Body)"/>
    </font>
    <font>
      <sz val="16"/>
      <color theme="1"/>
      <name val="Calibri"/>
      <family val="2"/>
      <scheme val="minor"/>
    </font>
    <font>
      <b/>
      <sz val="22"/>
      <color rgb="FF7030A0"/>
      <name val="Calibri"/>
      <family val="2"/>
      <scheme val="minor"/>
    </font>
    <font>
      <sz val="14"/>
      <color rgb="FF000000"/>
      <name val="Times New Roman"/>
      <family val="1"/>
    </font>
    <font>
      <sz val="15"/>
      <color rgb="FF444444"/>
      <name val="Calibri"/>
      <family val="2"/>
      <scheme val="minor"/>
    </font>
    <font>
      <sz val="12"/>
      <color rgb="FF444444"/>
      <name val="Calibri"/>
      <family val="2"/>
      <scheme val="minor"/>
    </font>
    <font>
      <b/>
      <sz val="14"/>
      <color rgb="FF0070C0"/>
      <name val="Calibri"/>
      <family val="2"/>
      <scheme val="minor"/>
    </font>
    <font>
      <b/>
      <sz val="18"/>
      <color theme="1"/>
      <name val="Calibri"/>
      <family val="2"/>
      <scheme val="minor"/>
    </font>
    <font>
      <sz val="12"/>
      <color theme="1"/>
      <name val="Calibri (Body)"/>
    </font>
    <font>
      <b/>
      <sz val="18"/>
      <color theme="0"/>
      <name val="Calibri"/>
      <family val="2"/>
      <scheme val="minor"/>
    </font>
    <font>
      <b/>
      <sz val="20"/>
      <color theme="0"/>
      <name val="Calibri"/>
      <family val="2"/>
      <scheme val="minor"/>
    </font>
    <font>
      <b/>
      <sz val="22"/>
      <color theme="0"/>
      <name val="Calibri"/>
      <family val="2"/>
      <scheme val="minor"/>
    </font>
    <font>
      <b/>
      <sz val="15"/>
      <color theme="0"/>
      <name val="Calibri"/>
      <family val="2"/>
      <scheme val="minor"/>
    </font>
    <font>
      <b/>
      <sz val="16"/>
      <color theme="0"/>
      <name val="Calibri"/>
      <family val="2"/>
      <scheme val="minor"/>
    </font>
    <font>
      <sz val="16"/>
      <color rgb="FF0E101A"/>
      <name val="Calibri"/>
      <family val="2"/>
      <scheme val="minor"/>
    </font>
    <font>
      <b/>
      <sz val="12"/>
      <name val="Zurich BT"/>
      <family val="2"/>
    </font>
    <font>
      <b/>
      <sz val="12"/>
      <name val="Arial"/>
      <family val="2"/>
    </font>
    <font>
      <sz val="8"/>
      <name val="Zurich Cn BT"/>
      <family val="2"/>
    </font>
    <font>
      <sz val="8"/>
      <name val="Zurich Cn BT"/>
    </font>
    <font>
      <sz val="10"/>
      <name val="Zurich Cn BT"/>
    </font>
    <font>
      <vertAlign val="superscript"/>
      <sz val="8"/>
      <name val="Zurich Cn BT"/>
      <family val="2"/>
    </font>
    <font>
      <b/>
      <sz val="14"/>
      <color theme="0"/>
      <name val="Calibri"/>
      <family val="2"/>
      <scheme val="minor"/>
    </font>
    <font>
      <sz val="16"/>
      <color theme="0"/>
      <name val="Calibri"/>
      <family val="2"/>
      <scheme val="minor"/>
    </font>
    <font>
      <b/>
      <sz val="14"/>
      <name val="Calibri"/>
      <family val="2"/>
      <scheme val="minor"/>
    </font>
    <font>
      <sz val="16"/>
      <color rgb="FF0E101A"/>
      <name val="Calibri (Body)"/>
    </font>
    <font>
      <sz val="12"/>
      <color theme="1"/>
      <name val="Calibri"/>
      <family val="2"/>
      <scheme val="minor"/>
    </font>
    <font>
      <sz val="12"/>
      <color theme="0"/>
      <name val="Calibri"/>
      <family val="2"/>
      <scheme val="minor"/>
    </font>
    <font>
      <sz val="16"/>
      <color theme="1"/>
      <name val="Calibri (Body)"/>
    </font>
    <font>
      <b/>
      <sz val="20"/>
      <color theme="1"/>
      <name val="Calibri"/>
      <family val="2"/>
      <scheme val="minor"/>
    </font>
    <font>
      <b/>
      <sz val="15"/>
      <color theme="1"/>
      <name val="Calibri"/>
      <family val="2"/>
      <scheme val="minor"/>
    </font>
    <font>
      <sz val="15"/>
      <color theme="1"/>
      <name val="Calibri"/>
      <family val="2"/>
      <scheme val="minor"/>
    </font>
    <font>
      <b/>
      <sz val="15"/>
      <color theme="0"/>
      <name val="Calibri (Body)"/>
    </font>
    <font>
      <sz val="15"/>
      <color theme="0"/>
      <name val="Calibri (Body)"/>
    </font>
    <font>
      <b/>
      <sz val="20"/>
      <color theme="0"/>
      <name val="Calibri (Body)"/>
    </font>
    <font>
      <b/>
      <sz val="10"/>
      <name val="Courier New"/>
      <family val="3"/>
    </font>
    <font>
      <sz val="10"/>
      <name val="Courier New"/>
      <family val="3"/>
    </font>
    <font>
      <b/>
      <sz val="16"/>
      <name val="Calibri"/>
      <family val="2"/>
      <scheme val="minor"/>
    </font>
    <font>
      <sz val="14"/>
      <name val="Calibri"/>
      <family val="2"/>
      <scheme val="minor"/>
    </font>
    <font>
      <sz val="20"/>
      <color theme="1"/>
      <name val="Calibri"/>
      <family val="2"/>
      <scheme val="minor"/>
    </font>
    <font>
      <sz val="14"/>
      <color rgb="FF000000"/>
      <name val="Calibri"/>
      <family val="2"/>
      <scheme val="minor"/>
    </font>
    <font>
      <sz val="18"/>
      <color theme="0"/>
      <name val="Calibri"/>
      <family val="2"/>
      <scheme val="minor"/>
    </font>
    <font>
      <sz val="16"/>
      <color rgb="FF00B050"/>
      <name val="Calibri (Body)"/>
    </font>
    <font>
      <b/>
      <sz val="15"/>
      <color theme="1"/>
      <name val="Calibri (Body)"/>
    </font>
    <font>
      <sz val="18"/>
      <color theme="0"/>
      <name val="Calibri (Body)"/>
    </font>
    <font>
      <b/>
      <sz val="12"/>
      <color theme="1"/>
      <name val="Calibri (Body)"/>
    </font>
    <font>
      <b/>
      <sz val="12"/>
      <name val="Calibri"/>
      <family val="2"/>
      <scheme val="minor"/>
    </font>
    <font>
      <b/>
      <vertAlign val="superscript"/>
      <sz val="16"/>
      <color theme="0"/>
      <name val="Calibri (Body)"/>
    </font>
    <font>
      <vertAlign val="superscript"/>
      <sz val="14"/>
      <color theme="1"/>
      <name val="Calibri (Body)"/>
    </font>
    <font>
      <vertAlign val="superscript"/>
      <sz val="12"/>
      <color theme="1"/>
      <name val="Calibri (Body)"/>
    </font>
    <font>
      <b/>
      <vertAlign val="superscript"/>
      <sz val="14"/>
      <color theme="0"/>
      <name val="Calibri (Body)"/>
    </font>
    <font>
      <i/>
      <sz val="16"/>
      <color rgb="FF0E101A"/>
      <name val="Calibri"/>
      <family val="2"/>
      <scheme val="minor"/>
    </font>
    <font>
      <i/>
      <sz val="16"/>
      <color theme="1"/>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79998168889431442"/>
        <bgColor indexed="64"/>
      </patternFill>
    </fill>
    <fill>
      <patternFill patternType="solid">
        <fgColor rgb="FF92D050"/>
        <bgColor indexed="64"/>
      </patternFill>
    </fill>
    <fill>
      <patternFill patternType="solid">
        <fgColor theme="0"/>
        <bgColor indexed="64"/>
      </patternFill>
    </fill>
    <fill>
      <patternFill patternType="solid">
        <fgColor theme="9" tint="0.39997558519241921"/>
        <bgColor indexed="64"/>
      </patternFill>
    </fill>
    <fill>
      <patternFill patternType="solid">
        <fgColor rgb="FFBFBFBF"/>
        <bgColor rgb="FF000000"/>
      </patternFill>
    </fill>
    <fill>
      <patternFill patternType="solid">
        <fgColor theme="4"/>
        <bgColor indexed="64"/>
      </patternFill>
    </fill>
    <fill>
      <patternFill patternType="solid">
        <fgColor theme="8"/>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9300"/>
        <bgColor indexed="64"/>
      </patternFill>
    </fill>
    <fill>
      <patternFill patternType="solid">
        <fgColor theme="7" tint="0.39997558519241921"/>
        <bgColor indexed="64"/>
      </patternFill>
    </fill>
    <fill>
      <patternFill patternType="solid">
        <fgColor theme="0" tint="-0.149998474074526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style="medium">
        <color indexed="64"/>
      </top>
      <bottom/>
      <diagonal/>
    </border>
    <border>
      <left style="thin">
        <color indexed="64"/>
      </left>
      <right/>
      <top/>
      <bottom style="double">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3">
    <xf numFmtId="0" fontId="0" fillId="0" borderId="0"/>
    <xf numFmtId="0" fontId="10" fillId="0" borderId="0" applyNumberFormat="0" applyFill="0" applyBorder="0" applyAlignment="0" applyProtection="0"/>
    <xf numFmtId="44" fontId="36" fillId="0" borderId="0" applyFont="0" applyFill="0" applyBorder="0" applyAlignment="0" applyProtection="0"/>
  </cellStyleXfs>
  <cellXfs count="599">
    <xf numFmtId="0" fontId="0" fillId="0" borderId="0" xfId="0"/>
    <xf numFmtId="6" fontId="0" fillId="0" borderId="0" xfId="0" applyNumberFormat="1"/>
    <xf numFmtId="0" fontId="0" fillId="0" borderId="0" xfId="0" applyAlignment="1">
      <alignment horizontal="center"/>
    </xf>
    <xf numFmtId="6" fontId="0" fillId="0" borderId="1" xfId="0" applyNumberFormat="1" applyBorder="1" applyAlignment="1">
      <alignment horizontal="center"/>
    </xf>
    <xf numFmtId="0" fontId="0" fillId="0" borderId="1" xfId="0" applyBorder="1" applyAlignment="1">
      <alignment horizontal="center"/>
    </xf>
    <xf numFmtId="0" fontId="0" fillId="0" borderId="0" xfId="0" applyAlignment="1">
      <alignment horizontal="right"/>
    </xf>
    <xf numFmtId="0" fontId="1" fillId="0" borderId="0" xfId="0" applyFont="1" applyAlignment="1">
      <alignment horizontal="right"/>
    </xf>
    <xf numFmtId="0" fontId="0" fillId="2" borderId="0" xfId="0" applyFill="1"/>
    <xf numFmtId="3" fontId="1" fillId="0" borderId="1" xfId="0" applyNumberFormat="1"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xf numFmtId="0" fontId="2" fillId="0" borderId="0" xfId="0" applyFont="1" applyAlignment="1">
      <alignment horizontal="right" vertical="center"/>
    </xf>
    <xf numFmtId="0" fontId="0" fillId="0" borderId="0" xfId="0" applyAlignment="1">
      <alignment wrapText="1"/>
    </xf>
    <xf numFmtId="164" fontId="0" fillId="0" borderId="1" xfId="0" applyNumberFormat="1" applyBorder="1" applyAlignment="1">
      <alignment horizontal="center"/>
    </xf>
    <xf numFmtId="0" fontId="1" fillId="0" borderId="0" xfId="0" applyFont="1" applyAlignment="1">
      <alignment horizontal="center"/>
    </xf>
    <xf numFmtId="164" fontId="0" fillId="0" borderId="0" xfId="0" applyNumberFormat="1" applyAlignment="1">
      <alignment horizontal="center"/>
    </xf>
    <xf numFmtId="3" fontId="0" fillId="0" borderId="1" xfId="0" applyNumberFormat="1" applyBorder="1" applyAlignment="1">
      <alignment horizontal="center"/>
    </xf>
    <xf numFmtId="0" fontId="0" fillId="0" borderId="0" xfId="0" applyAlignment="1">
      <alignment vertical="center"/>
    </xf>
    <xf numFmtId="0" fontId="0" fillId="0" borderId="0" xfId="0" applyAlignment="1">
      <alignment horizontal="center" wrapText="1"/>
    </xf>
    <xf numFmtId="0" fontId="5" fillId="0" borderId="0" xfId="0" applyFont="1" applyAlignment="1">
      <alignment horizontal="left" vertical="center"/>
    </xf>
    <xf numFmtId="3" fontId="0" fillId="0" borderId="0" xfId="0" applyNumberFormat="1"/>
    <xf numFmtId="3" fontId="0" fillId="0" borderId="0" xfId="0" applyNumberFormat="1" applyAlignment="1">
      <alignment horizontal="center"/>
    </xf>
    <xf numFmtId="2" fontId="0" fillId="0" borderId="1" xfId="0" applyNumberFormat="1" applyBorder="1" applyAlignment="1">
      <alignment horizontal="center"/>
    </xf>
    <xf numFmtId="0" fontId="0" fillId="4" borderId="0" xfId="0" applyFill="1"/>
    <xf numFmtId="164" fontId="0" fillId="5" borderId="1" xfId="0" applyNumberFormat="1" applyFill="1" applyBorder="1" applyAlignment="1">
      <alignment horizontal="center" vertical="center"/>
    </xf>
    <xf numFmtId="6" fontId="0" fillId="5" borderId="1" xfId="0" applyNumberFormat="1" applyFill="1" applyBorder="1" applyAlignment="1">
      <alignment horizontal="center"/>
    </xf>
    <xf numFmtId="0" fontId="0" fillId="5" borderId="1" xfId="0" applyFill="1" applyBorder="1" applyAlignment="1">
      <alignment horizontal="center" vertical="center"/>
    </xf>
    <xf numFmtId="164" fontId="1" fillId="0" borderId="0" xfId="0" applyNumberFormat="1" applyFont="1" applyAlignment="1">
      <alignment horizontal="center" vertical="center"/>
    </xf>
    <xf numFmtId="0" fontId="0" fillId="0" borderId="0" xfId="0" applyAlignment="1">
      <alignment horizontal="right" vertical="center"/>
    </xf>
    <xf numFmtId="0" fontId="0" fillId="0" borderId="1" xfId="0" applyBorder="1" applyAlignment="1">
      <alignment horizontal="center" vertical="center" wrapText="1"/>
    </xf>
    <xf numFmtId="0" fontId="0" fillId="2" borderId="0" xfId="0" applyFill="1" applyAlignment="1">
      <alignment vertical="center"/>
    </xf>
    <xf numFmtId="0" fontId="0" fillId="0" borderId="4" xfId="0" applyBorder="1" applyAlignment="1">
      <alignment horizontal="center" vertical="center"/>
    </xf>
    <xf numFmtId="0" fontId="0" fillId="0" borderId="2" xfId="0" applyBorder="1" applyAlignment="1">
      <alignment horizontal="center"/>
    </xf>
    <xf numFmtId="0" fontId="6" fillId="0" borderId="0" xfId="0" applyFont="1"/>
    <xf numFmtId="0" fontId="7" fillId="0" borderId="0" xfId="0" applyFont="1"/>
    <xf numFmtId="10" fontId="0" fillId="0" borderId="0" xfId="0" applyNumberFormat="1"/>
    <xf numFmtId="164" fontId="0" fillId="0" borderId="0" xfId="0" applyNumberFormat="1"/>
    <xf numFmtId="0" fontId="3" fillId="2" borderId="0" xfId="0" applyFont="1" applyFill="1" applyAlignment="1">
      <alignment horizontal="right" vertical="center"/>
    </xf>
    <xf numFmtId="0" fontId="0" fillId="2" borderId="0" xfId="0" applyFill="1" applyAlignment="1">
      <alignment horizontal="center" vertical="center"/>
    </xf>
    <xf numFmtId="0" fontId="0" fillId="2" borderId="0" xfId="0" applyFill="1" applyAlignment="1">
      <alignment horizontal="center"/>
    </xf>
    <xf numFmtId="0" fontId="1" fillId="0" borderId="0" xfId="0" applyFont="1" applyAlignment="1">
      <alignment horizontal="center" wrapText="1"/>
    </xf>
    <xf numFmtId="0" fontId="1" fillId="0" borderId="0" xfId="0" applyFont="1" applyAlignment="1">
      <alignment vertical="center"/>
    </xf>
    <xf numFmtId="0" fontId="0" fillId="0" borderId="0" xfId="0" applyAlignment="1">
      <alignment vertical="center" wrapText="1"/>
    </xf>
    <xf numFmtId="0" fontId="0" fillId="2" borderId="1" xfId="0" applyFill="1" applyBorder="1" applyAlignment="1">
      <alignment horizontal="center" vertical="center"/>
    </xf>
    <xf numFmtId="10" fontId="0" fillId="0" borderId="1" xfId="0" applyNumberFormat="1" applyBorder="1" applyAlignment="1">
      <alignment horizontal="center" vertical="center" wrapText="1"/>
    </xf>
    <xf numFmtId="10" fontId="0" fillId="2" borderId="1" xfId="0" applyNumberFormat="1" applyFill="1" applyBorder="1" applyAlignment="1">
      <alignment horizontal="center" vertical="center" wrapText="1"/>
    </xf>
    <xf numFmtId="0" fontId="10" fillId="0" borderId="1" xfId="1" applyBorder="1" applyAlignment="1">
      <alignment horizontal="left" vertical="center" wrapText="1"/>
    </xf>
    <xf numFmtId="0" fontId="0" fillId="2" borderId="0" xfId="0" applyFill="1" applyAlignment="1">
      <alignment vertical="center" wrapText="1"/>
    </xf>
    <xf numFmtId="6" fontId="0" fillId="0" borderId="1" xfId="0" applyNumberFormat="1" applyBorder="1" applyAlignment="1">
      <alignment horizontal="center" vertical="center"/>
    </xf>
    <xf numFmtId="0" fontId="0" fillId="0" borderId="1" xfId="0" applyBorder="1" applyAlignment="1">
      <alignment vertical="center" wrapText="1"/>
    </xf>
    <xf numFmtId="0" fontId="0" fillId="0" borderId="0" xfId="0" applyAlignment="1">
      <alignment horizontal="right" vertical="center" wrapText="1"/>
    </xf>
    <xf numFmtId="0" fontId="0" fillId="0" borderId="1" xfId="0" applyBorder="1" applyAlignment="1">
      <alignment horizontal="center" wrapText="1"/>
    </xf>
    <xf numFmtId="0" fontId="0" fillId="2" borderId="0" xfId="0" applyFill="1" applyAlignment="1">
      <alignment horizontal="right" vertical="center"/>
    </xf>
    <xf numFmtId="0" fontId="1" fillId="0" borderId="0" xfId="0" applyFont="1" applyAlignment="1">
      <alignment horizontal="left" vertical="center"/>
    </xf>
    <xf numFmtId="0" fontId="0" fillId="0" borderId="3" xfId="0" applyBorder="1" applyAlignment="1">
      <alignment horizontal="center" vertical="center"/>
    </xf>
    <xf numFmtId="0" fontId="10" fillId="0" borderId="1" xfId="1" applyBorder="1" applyAlignment="1">
      <alignment vertical="center" wrapText="1"/>
    </xf>
    <xf numFmtId="167" fontId="0" fillId="0" borderId="1" xfId="0" applyNumberFormat="1" applyBorder="1" applyAlignment="1">
      <alignment horizontal="center" vertical="center"/>
    </xf>
    <xf numFmtId="6" fontId="0" fillId="0" borderId="3" xfId="0" applyNumberFormat="1" applyBorder="1" applyAlignment="1">
      <alignment horizontal="center" vertical="center"/>
    </xf>
    <xf numFmtId="0" fontId="3" fillId="0" borderId="0" xfId="0" applyFont="1" applyAlignment="1">
      <alignment horizontal="center" vertical="center"/>
    </xf>
    <xf numFmtId="0" fontId="14" fillId="0" borderId="0" xfId="0" applyFont="1"/>
    <xf numFmtId="3" fontId="0" fillId="0" borderId="0" xfId="0" applyNumberFormat="1" applyAlignment="1">
      <alignment horizontal="center" vertical="center"/>
    </xf>
    <xf numFmtId="3" fontId="1" fillId="0" borderId="0" xfId="0" applyNumberFormat="1" applyFont="1" applyAlignment="1">
      <alignment horizontal="center" vertical="center"/>
    </xf>
    <xf numFmtId="0" fontId="2" fillId="0" borderId="1" xfId="0" applyFont="1" applyBorder="1" applyAlignment="1">
      <alignment wrapText="1"/>
    </xf>
    <xf numFmtId="0" fontId="15" fillId="0" borderId="0" xfId="0" applyFont="1"/>
    <xf numFmtId="0" fontId="0" fillId="7" borderId="0" xfId="0" applyFill="1"/>
    <xf numFmtId="164" fontId="1" fillId="0" borderId="9" xfId="0" applyNumberFormat="1" applyFont="1" applyBorder="1" applyAlignment="1">
      <alignment horizontal="center" vertical="center"/>
    </xf>
    <xf numFmtId="0" fontId="1" fillId="0" borderId="4" xfId="0" applyFont="1" applyBorder="1" applyAlignment="1">
      <alignment horizontal="center" vertical="center"/>
    </xf>
    <xf numFmtId="1" fontId="0" fillId="8" borderId="1" xfId="0" applyNumberFormat="1" applyFill="1" applyBorder="1" applyAlignment="1">
      <alignment horizontal="center" vertical="center"/>
    </xf>
    <xf numFmtId="165" fontId="0" fillId="3" borderId="1" xfId="0" applyNumberFormat="1" applyFill="1" applyBorder="1" applyAlignment="1">
      <alignment horizontal="center" vertical="center"/>
    </xf>
    <xf numFmtId="166" fontId="0" fillId="0" borderId="1" xfId="0" applyNumberFormat="1" applyBorder="1" applyAlignment="1">
      <alignment horizontal="center" vertical="center"/>
    </xf>
    <xf numFmtId="165" fontId="0" fillId="0" borderId="1" xfId="0" applyNumberFormat="1" applyBorder="1" applyAlignment="1">
      <alignment horizontal="center" vertical="center"/>
    </xf>
    <xf numFmtId="167" fontId="0" fillId="0" borderId="0" xfId="0" applyNumberFormat="1" applyAlignment="1">
      <alignment horizontal="center" vertical="center"/>
    </xf>
    <xf numFmtId="165" fontId="0" fillId="2" borderId="2" xfId="0" applyNumberFormat="1" applyFill="1" applyBorder="1" applyAlignment="1">
      <alignment horizontal="center" vertical="center"/>
    </xf>
    <xf numFmtId="167" fontId="0" fillId="0" borderId="9" xfId="0" applyNumberFormat="1" applyBorder="1" applyAlignment="1">
      <alignment horizontal="center" vertical="center"/>
    </xf>
    <xf numFmtId="0" fontId="0" fillId="4" borderId="0" xfId="0" applyFill="1" applyAlignment="1">
      <alignment vertical="center"/>
    </xf>
    <xf numFmtId="0" fontId="17" fillId="0" borderId="0" xfId="0" applyFont="1" applyAlignment="1">
      <alignment horizontal="center" vertical="center"/>
    </xf>
    <xf numFmtId="166" fontId="0" fillId="2" borderId="0" xfId="0" applyNumberFormat="1" applyFill="1" applyAlignment="1">
      <alignment horizontal="center" vertical="center"/>
    </xf>
    <xf numFmtId="0" fontId="10" fillId="0" borderId="0" xfId="1"/>
    <xf numFmtId="0" fontId="13" fillId="2" borderId="0" xfId="0" applyFont="1" applyFill="1" applyAlignment="1">
      <alignment horizontal="center" vertical="center"/>
    </xf>
    <xf numFmtId="6" fontId="0" fillId="2" borderId="1" xfId="0" applyNumberFormat="1" applyFill="1" applyBorder="1" applyAlignment="1">
      <alignment horizontal="center"/>
    </xf>
    <xf numFmtId="0" fontId="5" fillId="0" borderId="0" xfId="0" applyFont="1" applyAlignment="1">
      <alignment vertical="center"/>
    </xf>
    <xf numFmtId="0" fontId="2" fillId="0" borderId="0" xfId="0" applyFont="1"/>
    <xf numFmtId="0" fontId="2" fillId="9" borderId="0" xfId="0" applyFont="1" applyFill="1" applyAlignment="1">
      <alignment wrapText="1"/>
    </xf>
    <xf numFmtId="0" fontId="2" fillId="9" borderId="0" xfId="0" applyFont="1" applyFill="1" applyAlignment="1">
      <alignment horizontal="center" wrapText="1"/>
    </xf>
    <xf numFmtId="0" fontId="2" fillId="9" borderId="0" xfId="0" applyFont="1" applyFill="1" applyAlignment="1">
      <alignment horizontal="center"/>
    </xf>
    <xf numFmtId="0" fontId="2" fillId="9" borderId="0" xfId="0" applyFont="1" applyFill="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6" fontId="2" fillId="0" borderId="1" xfId="0" applyNumberFormat="1" applyFont="1" applyBorder="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vertical="center" wrapText="1"/>
    </xf>
    <xf numFmtId="0" fontId="2" fillId="9" borderId="0" xfId="0" applyFont="1" applyFill="1" applyAlignment="1">
      <alignment vertical="center"/>
    </xf>
    <xf numFmtId="0" fontId="2" fillId="0" borderId="0" xfId="0" applyFont="1" applyAlignment="1">
      <alignment wrapText="1"/>
    </xf>
    <xf numFmtId="0" fontId="2" fillId="0" borderId="0" xfId="0" applyFont="1" applyAlignment="1">
      <alignment horizontal="right" vertical="center" wrapText="1"/>
    </xf>
    <xf numFmtId="0" fontId="0" fillId="2" borderId="13" xfId="0" applyFill="1" applyBorder="1"/>
    <xf numFmtId="0" fontId="0" fillId="2" borderId="15" xfId="0" applyFill="1" applyBorder="1"/>
    <xf numFmtId="0" fontId="9" fillId="2" borderId="0" xfId="0" applyFont="1" applyFill="1"/>
    <xf numFmtId="0" fontId="3" fillId="2" borderId="0" xfId="0" applyFont="1" applyFill="1" applyAlignment="1">
      <alignment horizontal="center" vertical="center" wrapText="1"/>
    </xf>
    <xf numFmtId="0" fontId="4" fillId="12" borderId="2" xfId="0" applyFont="1" applyFill="1" applyBorder="1" applyAlignment="1">
      <alignment horizontal="center" vertical="center"/>
    </xf>
    <xf numFmtId="0" fontId="1" fillId="2" borderId="0" xfId="0" applyFont="1" applyFill="1" applyAlignment="1">
      <alignment vertical="center"/>
    </xf>
    <xf numFmtId="0" fontId="12" fillId="6" borderId="28" xfId="0" applyFont="1" applyFill="1" applyBorder="1" applyAlignment="1">
      <alignment horizontal="center" vertical="center"/>
    </xf>
    <xf numFmtId="0" fontId="12" fillId="6" borderId="27" xfId="0" applyFont="1" applyFill="1" applyBorder="1" applyAlignment="1">
      <alignment horizontal="center" vertical="center"/>
    </xf>
    <xf numFmtId="0" fontId="4" fillId="12" borderId="9" xfId="0" applyFont="1" applyFill="1" applyBorder="1" applyAlignment="1">
      <alignment horizontal="center" vertical="center" wrapText="1"/>
    </xf>
    <xf numFmtId="164" fontId="12" fillId="0" borderId="27" xfId="0" applyNumberFormat="1" applyFont="1" applyBorder="1" applyAlignment="1">
      <alignment horizontal="center" vertical="center"/>
    </xf>
    <xf numFmtId="164" fontId="12" fillId="0" borderId="24" xfId="0" applyNumberFormat="1" applyFont="1" applyBorder="1" applyAlignment="1">
      <alignment horizontal="center" vertical="center"/>
    </xf>
    <xf numFmtId="164" fontId="12" fillId="0" borderId="2" xfId="0" applyNumberFormat="1" applyFont="1" applyBorder="1" applyAlignment="1">
      <alignment horizontal="center" vertical="center"/>
    </xf>
    <xf numFmtId="0" fontId="4" fillId="0" borderId="21" xfId="0" applyFont="1" applyBorder="1" applyAlignment="1">
      <alignment horizontal="right" vertical="center" indent="1"/>
    </xf>
    <xf numFmtId="0" fontId="4" fillId="0" borderId="11" xfId="0" applyFont="1" applyBorder="1" applyAlignment="1">
      <alignment horizontal="right" vertical="center" wrapText="1" indent="1"/>
    </xf>
    <xf numFmtId="0" fontId="4" fillId="0" borderId="29" xfId="0" applyFont="1" applyBorder="1" applyAlignment="1">
      <alignment horizontal="right" vertical="center" indent="1"/>
    </xf>
    <xf numFmtId="0" fontId="4" fillId="0" borderId="22" xfId="0" applyFont="1" applyBorder="1" applyAlignment="1">
      <alignment horizontal="right" vertical="center" indent="1"/>
    </xf>
    <xf numFmtId="0" fontId="4" fillId="0" borderId="17" xfId="0" applyFont="1" applyBorder="1" applyAlignment="1">
      <alignment horizontal="right" vertical="center" indent="1"/>
    </xf>
    <xf numFmtId="0" fontId="4" fillId="0" borderId="17" xfId="0" applyFont="1" applyBorder="1" applyAlignment="1">
      <alignment horizontal="right" vertical="center" wrapText="1" indent="1"/>
    </xf>
    <xf numFmtId="165" fontId="1" fillId="2" borderId="2" xfId="0" applyNumberFormat="1" applyFont="1" applyFill="1" applyBorder="1" applyAlignment="1">
      <alignment horizontal="center" vertical="center"/>
    </xf>
    <xf numFmtId="165" fontId="0" fillId="0" borderId="0" xfId="0" applyNumberFormat="1" applyAlignment="1">
      <alignment horizontal="center" vertical="center"/>
    </xf>
    <xf numFmtId="165" fontId="0" fillId="2" borderId="0" xfId="0" applyNumberFormat="1" applyFill="1" applyAlignment="1">
      <alignment horizontal="center" vertical="center"/>
    </xf>
    <xf numFmtId="167" fontId="0" fillId="2" borderId="0" xfId="0" applyNumberFormat="1" applyFill="1" applyAlignment="1">
      <alignment horizontal="center" vertical="center"/>
    </xf>
    <xf numFmtId="0" fontId="5" fillId="0" borderId="0" xfId="0" applyFont="1" applyAlignment="1">
      <alignment horizontal="right" vertical="center"/>
    </xf>
    <xf numFmtId="166" fontId="0" fillId="0" borderId="32" xfId="0" applyNumberFormat="1" applyBorder="1" applyAlignment="1">
      <alignment horizontal="center" vertical="center"/>
    </xf>
    <xf numFmtId="168" fontId="0" fillId="0" borderId="9" xfId="0" applyNumberFormat="1" applyBorder="1" applyAlignment="1">
      <alignment horizontal="center" vertical="center"/>
    </xf>
    <xf numFmtId="0" fontId="4" fillId="12" borderId="2" xfId="0" applyFont="1" applyFill="1" applyBorder="1" applyAlignment="1">
      <alignment horizontal="center" vertical="center" wrapText="1"/>
    </xf>
    <xf numFmtId="168" fontId="0" fillId="0" borderId="0" xfId="0" applyNumberFormat="1" applyAlignment="1">
      <alignment horizontal="center" vertical="center"/>
    </xf>
    <xf numFmtId="0" fontId="1" fillId="0" borderId="0" xfId="0" applyFont="1" applyAlignment="1">
      <alignment horizontal="right" vertical="center"/>
    </xf>
    <xf numFmtId="0" fontId="24" fillId="0" borderId="0" xfId="0" applyFont="1" applyAlignment="1">
      <alignment vertical="center"/>
    </xf>
    <xf numFmtId="0" fontId="24" fillId="2" borderId="0" xfId="0" applyFont="1" applyFill="1" applyAlignment="1">
      <alignment vertical="center"/>
    </xf>
    <xf numFmtId="0" fontId="21" fillId="10" borderId="2" xfId="0" applyFont="1" applyFill="1" applyBorder="1" applyAlignment="1">
      <alignment horizontal="center" vertical="center" wrapText="1"/>
    </xf>
    <xf numFmtId="8" fontId="2" fillId="0" borderId="1" xfId="0" applyNumberFormat="1"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0" fontId="20" fillId="2" borderId="0" xfId="0" applyFont="1" applyFill="1" applyAlignment="1">
      <alignment vertical="center"/>
    </xf>
    <xf numFmtId="164" fontId="4" fillId="0" borderId="2" xfId="0" applyNumberFormat="1" applyFont="1" applyBorder="1" applyAlignment="1">
      <alignment horizontal="center" vertical="center"/>
    </xf>
    <xf numFmtId="164" fontId="3" fillId="2" borderId="0" xfId="0" applyNumberFormat="1" applyFont="1" applyFill="1" applyAlignment="1">
      <alignment horizontal="center" vertical="center"/>
    </xf>
    <xf numFmtId="0" fontId="26" fillId="0" borderId="0" xfId="0" applyFont="1"/>
    <xf numFmtId="0" fontId="27" fillId="0" borderId="0" xfId="0" applyFont="1"/>
    <xf numFmtId="0" fontId="28" fillId="0" borderId="0" xfId="0" applyFont="1"/>
    <xf numFmtId="0" fontId="28" fillId="0" borderId="3" xfId="0" applyFont="1" applyBorder="1" applyAlignment="1">
      <alignment horizontal="right"/>
    </xf>
    <xf numFmtId="0" fontId="28" fillId="0" borderId="34" xfId="0" applyFont="1" applyBorder="1" applyAlignment="1">
      <alignment horizontal="centerContinuous"/>
    </xf>
    <xf numFmtId="0" fontId="28" fillId="0" borderId="36" xfId="0" applyFont="1" applyBorder="1" applyAlignment="1">
      <alignment horizontal="centerContinuous"/>
    </xf>
    <xf numFmtId="0" fontId="28" fillId="0" borderId="38" xfId="0" applyFont="1" applyBorder="1" applyAlignment="1">
      <alignment horizontal="centerContinuous"/>
    </xf>
    <xf numFmtId="0" fontId="28" fillId="0" borderId="40" xfId="0" applyFont="1" applyBorder="1"/>
    <xf numFmtId="0" fontId="28" fillId="0" borderId="40" xfId="0" applyFont="1" applyBorder="1" applyAlignment="1">
      <alignment horizontal="right"/>
    </xf>
    <xf numFmtId="0" fontId="28" fillId="0" borderId="5" xfId="0" applyFont="1" applyBorder="1" applyAlignment="1">
      <alignment horizontal="right"/>
    </xf>
    <xf numFmtId="0" fontId="28" fillId="0" borderId="6" xfId="0" applyFont="1" applyBorder="1" applyAlignment="1">
      <alignment horizontal="right"/>
    </xf>
    <xf numFmtId="0" fontId="28" fillId="0" borderId="32" xfId="0" applyFont="1" applyBorder="1" applyAlignment="1">
      <alignment horizontal="right"/>
    </xf>
    <xf numFmtId="0" fontId="28" fillId="0" borderId="33" xfId="0" applyFont="1" applyBorder="1" applyAlignment="1">
      <alignment horizontal="right"/>
    </xf>
    <xf numFmtId="169" fontId="28" fillId="0" borderId="6" xfId="0" applyNumberFormat="1" applyFont="1" applyBorder="1" applyAlignment="1">
      <alignment horizontal="right"/>
    </xf>
    <xf numFmtId="169" fontId="28" fillId="0" borderId="40" xfId="0" applyNumberFormat="1" applyFont="1" applyBorder="1" applyAlignment="1">
      <alignment horizontal="right"/>
    </xf>
    <xf numFmtId="169" fontId="28" fillId="0" borderId="33" xfId="0" applyNumberFormat="1" applyFont="1" applyBorder="1" applyAlignment="1">
      <alignment horizontal="right"/>
    </xf>
    <xf numFmtId="169" fontId="28" fillId="0" borderId="32" xfId="0" applyNumberFormat="1" applyFont="1" applyBorder="1" applyAlignment="1">
      <alignment horizontal="right"/>
    </xf>
    <xf numFmtId="0" fontId="3" fillId="2" borderId="0" xfId="0" applyFont="1" applyFill="1"/>
    <xf numFmtId="165" fontId="4" fillId="0" borderId="2" xfId="0" applyNumberFormat="1" applyFont="1" applyBorder="1" applyAlignment="1">
      <alignment horizontal="center" vertical="center"/>
    </xf>
    <xf numFmtId="164" fontId="4" fillId="5" borderId="11" xfId="0" applyNumberFormat="1" applyFont="1" applyFill="1" applyBorder="1" applyAlignment="1">
      <alignment horizontal="center" vertical="center"/>
    </xf>
    <xf numFmtId="0" fontId="34" fillId="5" borderId="11" xfId="0" applyFont="1" applyFill="1" applyBorder="1" applyAlignment="1">
      <alignment horizontal="center" vertical="center" wrapText="1"/>
    </xf>
    <xf numFmtId="165" fontId="4" fillId="0" borderId="11" xfId="0" applyNumberFormat="1" applyFont="1" applyBorder="1" applyAlignment="1">
      <alignment horizontal="center" vertical="center"/>
    </xf>
    <xf numFmtId="164" fontId="8" fillId="0" borderId="2" xfId="0" applyNumberFormat="1" applyFont="1" applyBorder="1" applyAlignment="1">
      <alignment horizontal="center" vertical="center"/>
    </xf>
    <xf numFmtId="164" fontId="8" fillId="0" borderId="12" xfId="0" applyNumberFormat="1" applyFont="1" applyBorder="1" applyAlignment="1">
      <alignment horizontal="center" vertical="center"/>
    </xf>
    <xf numFmtId="165" fontId="8"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0" fontId="3" fillId="6" borderId="24" xfId="0" applyFont="1" applyFill="1" applyBorder="1" applyAlignment="1">
      <alignment horizontal="center" vertical="center"/>
    </xf>
    <xf numFmtId="0" fontId="12" fillId="2" borderId="0" xfId="0" applyFont="1" applyFill="1"/>
    <xf numFmtId="0" fontId="22" fillId="2" borderId="0" xfId="0" applyFont="1" applyFill="1" applyAlignment="1">
      <alignment vertical="center"/>
    </xf>
    <xf numFmtId="0" fontId="12" fillId="0" borderId="27" xfId="0" applyFont="1" applyBorder="1" applyAlignment="1">
      <alignment horizontal="left" vertical="center" wrapText="1" indent="1"/>
    </xf>
    <xf numFmtId="0" fontId="8" fillId="0" borderId="29" xfId="0" applyFont="1" applyBorder="1" applyAlignment="1">
      <alignment horizontal="right" vertical="center" indent="1"/>
    </xf>
    <xf numFmtId="0" fontId="12" fillId="0" borderId="20" xfId="0" applyFont="1" applyBorder="1" applyAlignment="1">
      <alignment horizontal="left" vertical="center" wrapText="1" indent="1"/>
    </xf>
    <xf numFmtId="0" fontId="12" fillId="6" borderId="24" xfId="0" applyFont="1" applyFill="1" applyBorder="1" applyAlignment="1">
      <alignment horizontal="center" vertical="center"/>
    </xf>
    <xf numFmtId="0" fontId="3" fillId="0" borderId="0" xfId="0" applyFont="1" applyAlignment="1">
      <alignment horizontal="left" vertical="center" indent="1"/>
    </xf>
    <xf numFmtId="0" fontId="0" fillId="2" borderId="41" xfId="0" applyFill="1" applyBorder="1"/>
    <xf numFmtId="0" fontId="24" fillId="2" borderId="0" xfId="0" applyFont="1" applyFill="1" applyAlignment="1">
      <alignment horizontal="center" vertical="center"/>
    </xf>
    <xf numFmtId="0" fontId="4" fillId="2" borderId="0" xfId="0" applyFont="1" applyFill="1" applyAlignment="1">
      <alignment horizontal="right" vertical="center" indent="1"/>
    </xf>
    <xf numFmtId="0" fontId="3" fillId="2" borderId="0" xfId="0" applyFont="1" applyFill="1" applyAlignment="1">
      <alignment horizontal="left" vertical="center" wrapText="1" indent="1"/>
    </xf>
    <xf numFmtId="0" fontId="3" fillId="2" borderId="0" xfId="0" applyFont="1" applyFill="1" applyAlignment="1">
      <alignment horizontal="center" vertical="center"/>
    </xf>
    <xf numFmtId="0" fontId="3" fillId="6" borderId="35" xfId="0" applyFont="1" applyFill="1" applyBorder="1" applyAlignment="1">
      <alignment horizontal="center" vertical="center"/>
    </xf>
    <xf numFmtId="0" fontId="3" fillId="6" borderId="37" xfId="0" applyFont="1" applyFill="1" applyBorder="1" applyAlignment="1">
      <alignment horizontal="center" vertical="center"/>
    </xf>
    <xf numFmtId="0" fontId="3" fillId="6" borderId="10" xfId="0" applyFont="1" applyFill="1" applyBorder="1" applyAlignment="1">
      <alignment horizontal="center" vertical="center"/>
    </xf>
    <xf numFmtId="0" fontId="3" fillId="6" borderId="36" xfId="0" applyFont="1" applyFill="1" applyBorder="1" applyAlignment="1">
      <alignment horizontal="center" vertical="center"/>
    </xf>
    <xf numFmtId="0" fontId="41" fillId="0" borderId="20" xfId="0" applyFont="1" applyBorder="1" applyAlignment="1">
      <alignment horizontal="center" vertical="center" wrapText="1"/>
    </xf>
    <xf numFmtId="0" fontId="41" fillId="0" borderId="21" xfId="0" applyFont="1" applyBorder="1" applyAlignment="1">
      <alignment horizontal="center" vertical="center"/>
    </xf>
    <xf numFmtId="0" fontId="41" fillId="0" borderId="27" xfId="0" applyFont="1" applyBorder="1" applyAlignment="1">
      <alignment horizontal="center" vertical="center"/>
    </xf>
    <xf numFmtId="0" fontId="40" fillId="0" borderId="2" xfId="0" applyFont="1" applyBorder="1" applyAlignment="1">
      <alignment horizontal="center" vertical="center"/>
    </xf>
    <xf numFmtId="0" fontId="41" fillId="0" borderId="2"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36"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28" xfId="0" applyFont="1" applyBorder="1" applyAlignment="1">
      <alignment horizontal="center" vertical="center"/>
    </xf>
    <xf numFmtId="0" fontId="41" fillId="0" borderId="11" xfId="0" applyFont="1" applyBorder="1" applyAlignment="1">
      <alignment horizontal="center" vertical="center"/>
    </xf>
    <xf numFmtId="164" fontId="40" fillId="7" borderId="2" xfId="0" applyNumberFormat="1" applyFont="1" applyFill="1" applyBorder="1" applyAlignment="1">
      <alignment horizontal="center" vertical="center"/>
    </xf>
    <xf numFmtId="0" fontId="40" fillId="0" borderId="20" xfId="0" applyFont="1" applyBorder="1" applyAlignment="1">
      <alignment horizontal="right" vertical="center" wrapText="1" indent="1"/>
    </xf>
    <xf numFmtId="0" fontId="40" fillId="0" borderId="21" xfId="0" applyFont="1" applyBorder="1" applyAlignment="1">
      <alignment horizontal="right" vertical="center" indent="1"/>
    </xf>
    <xf numFmtId="0" fontId="40" fillId="0" borderId="21" xfId="0" applyFont="1" applyBorder="1" applyAlignment="1">
      <alignment horizontal="right" vertical="center" wrapText="1" indent="1"/>
    </xf>
    <xf numFmtId="0" fontId="40" fillId="0" borderId="11" xfId="0" applyFont="1" applyBorder="1" applyAlignment="1">
      <alignment horizontal="right" vertical="center" wrapText="1" indent="1"/>
    </xf>
    <xf numFmtId="0" fontId="41" fillId="2" borderId="0" xfId="0" applyFont="1" applyFill="1"/>
    <xf numFmtId="0" fontId="40" fillId="0" borderId="20" xfId="0" applyFont="1" applyBorder="1" applyAlignment="1">
      <alignment horizontal="right" vertical="center" indent="1"/>
    </xf>
    <xf numFmtId="0" fontId="40" fillId="0" borderId="11" xfId="0" applyFont="1" applyBorder="1" applyAlignment="1">
      <alignment horizontal="right" vertical="center" indent="1"/>
    </xf>
    <xf numFmtId="164" fontId="8" fillId="0" borderId="13" xfId="0" applyNumberFormat="1" applyFont="1" applyBorder="1" applyAlignment="1">
      <alignment horizontal="center" vertical="center"/>
    </xf>
    <xf numFmtId="164" fontId="12" fillId="0" borderId="13" xfId="0" applyNumberFormat="1" applyFont="1" applyBorder="1" applyAlignment="1">
      <alignment horizontal="center" vertical="center"/>
    </xf>
    <xf numFmtId="164" fontId="12" fillId="0" borderId="31"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4" fillId="2" borderId="0" xfId="0" applyFont="1" applyFill="1" applyAlignment="1">
      <alignment horizontal="center" vertical="center"/>
    </xf>
    <xf numFmtId="164" fontId="0" fillId="0" borderId="34" xfId="0" applyNumberFormat="1" applyBorder="1" applyAlignment="1">
      <alignment horizontal="center" vertical="center"/>
    </xf>
    <xf numFmtId="164" fontId="0" fillId="0" borderId="24" xfId="0" applyNumberFormat="1" applyBorder="1" applyAlignment="1">
      <alignment horizontal="center" vertical="center"/>
    </xf>
    <xf numFmtId="164" fontId="0" fillId="0" borderId="11" xfId="0" applyNumberFormat="1" applyBorder="1" applyAlignment="1">
      <alignment horizontal="center" vertical="center"/>
    </xf>
    <xf numFmtId="0" fontId="3" fillId="6" borderId="27" xfId="0" applyFont="1" applyFill="1" applyBorder="1" applyAlignment="1">
      <alignment horizontal="center" vertical="center"/>
    </xf>
    <xf numFmtId="0" fontId="3" fillId="6" borderId="30" xfId="0" applyFont="1" applyFill="1" applyBorder="1" applyAlignment="1">
      <alignment horizontal="center" vertical="center"/>
    </xf>
    <xf numFmtId="164" fontId="0" fillId="0" borderId="34" xfId="0" applyNumberFormat="1" applyBorder="1" applyAlignment="1">
      <alignment horizontal="center"/>
    </xf>
    <xf numFmtId="164" fontId="0" fillId="0" borderId="24" xfId="0" applyNumberFormat="1" applyBorder="1" applyAlignment="1">
      <alignment horizontal="center"/>
    </xf>
    <xf numFmtId="164" fontId="0" fillId="0" borderId="2" xfId="0" applyNumberFormat="1" applyBorder="1" applyAlignment="1">
      <alignment horizontal="center"/>
    </xf>
    <xf numFmtId="4" fontId="0" fillId="0" borderId="34" xfId="0" applyNumberFormat="1" applyBorder="1" applyAlignment="1">
      <alignment horizontal="center"/>
    </xf>
    <xf numFmtId="164" fontId="8" fillId="0" borderId="24" xfId="0" applyNumberFormat="1" applyFont="1" applyBorder="1" applyAlignment="1">
      <alignment horizontal="center" vertical="center"/>
    </xf>
    <xf numFmtId="0" fontId="4" fillId="12" borderId="17" xfId="0" applyFont="1" applyFill="1" applyBorder="1" applyAlignment="1">
      <alignment horizontal="center" vertical="center"/>
    </xf>
    <xf numFmtId="0" fontId="4" fillId="12" borderId="11" xfId="0" applyFont="1" applyFill="1" applyBorder="1" applyAlignment="1">
      <alignment horizontal="center" vertical="center"/>
    </xf>
    <xf numFmtId="0" fontId="4" fillId="12" borderId="18"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4" fillId="12" borderId="17" xfId="0" applyFont="1" applyFill="1" applyBorder="1" applyAlignment="1">
      <alignment horizontal="center" vertical="center" wrapText="1"/>
    </xf>
    <xf numFmtId="0" fontId="4" fillId="0" borderId="24" xfId="0" applyFont="1" applyBorder="1" applyAlignment="1">
      <alignment horizontal="right" vertical="center" indent="1"/>
    </xf>
    <xf numFmtId="0" fontId="4" fillId="12" borderId="26" xfId="0" applyFont="1" applyFill="1" applyBorder="1" applyAlignment="1">
      <alignment horizontal="center" vertical="center" wrapText="1"/>
    </xf>
    <xf numFmtId="0" fontId="22" fillId="2" borderId="0" xfId="0" applyFont="1" applyFill="1" applyAlignment="1">
      <alignment horizontal="center" vertical="center"/>
    </xf>
    <xf numFmtId="0" fontId="3" fillId="6" borderId="26" xfId="0" applyFont="1" applyFill="1" applyBorder="1" applyAlignment="1">
      <alignment horizontal="center" vertical="center"/>
    </xf>
    <xf numFmtId="0" fontId="3" fillId="6" borderId="11" xfId="0" applyFont="1" applyFill="1" applyBorder="1" applyAlignment="1">
      <alignment horizontal="center" vertical="center"/>
    </xf>
    <xf numFmtId="164" fontId="8" fillId="0" borderId="11" xfId="0" applyNumberFormat="1" applyFont="1" applyBorder="1" applyAlignment="1">
      <alignment horizontal="center" vertical="center"/>
    </xf>
    <xf numFmtId="164" fontId="12" fillId="0" borderId="11" xfId="0" applyNumberFormat="1" applyFont="1" applyBorder="1" applyAlignment="1">
      <alignment horizontal="center" vertical="center"/>
    </xf>
    <xf numFmtId="0" fontId="3" fillId="6" borderId="17" xfId="0" applyFont="1" applyFill="1" applyBorder="1" applyAlignment="1">
      <alignment horizontal="center" vertical="center"/>
    </xf>
    <xf numFmtId="0" fontId="0" fillId="0" borderId="21" xfId="0" applyBorder="1" applyAlignment="1">
      <alignment horizontal="left" vertical="center" indent="1"/>
    </xf>
    <xf numFmtId="0" fontId="0" fillId="0" borderId="21" xfId="0" applyBorder="1" applyAlignment="1">
      <alignment horizontal="left" vertical="center" wrapText="1" indent="1"/>
    </xf>
    <xf numFmtId="0" fontId="1" fillId="0" borderId="0" xfId="0" applyFont="1"/>
    <xf numFmtId="0" fontId="1" fillId="0" borderId="0" xfId="0" applyFont="1" applyAlignment="1">
      <alignment horizontal="right" vertical="center" indent="1"/>
    </xf>
    <xf numFmtId="0" fontId="4" fillId="2" borderId="15" xfId="0" applyFont="1" applyFill="1" applyBorder="1" applyAlignment="1">
      <alignment horizontal="right" wrapText="1" indent="1"/>
    </xf>
    <xf numFmtId="0" fontId="3" fillId="2" borderId="0" xfId="0" applyFont="1" applyFill="1" applyAlignment="1">
      <alignment horizontal="left" vertical="center" indent="1"/>
    </xf>
    <xf numFmtId="0" fontId="4" fillId="2" borderId="0" xfId="0" applyFont="1" applyFill="1" applyAlignment="1">
      <alignment horizontal="right" vertical="center" wrapText="1" indent="1"/>
    </xf>
    <xf numFmtId="0" fontId="3" fillId="2" borderId="12" xfId="0" applyFont="1" applyFill="1" applyBorder="1" applyAlignment="1">
      <alignment horizontal="center" vertical="center"/>
    </xf>
    <xf numFmtId="0" fontId="3" fillId="2" borderId="10" xfId="0" applyFont="1" applyFill="1" applyBorder="1" applyAlignment="1">
      <alignment horizontal="center" vertical="center"/>
    </xf>
    <xf numFmtId="0" fontId="28" fillId="0" borderId="6" xfId="0" applyFont="1" applyBorder="1" applyAlignment="1">
      <alignment horizontal="right" wrapText="1"/>
    </xf>
    <xf numFmtId="39" fontId="45" fillId="0" borderId="7" xfId="0" applyNumberFormat="1" applyFont="1" applyBorder="1" applyAlignment="1">
      <alignment horizontal="left" vertical="center"/>
    </xf>
    <xf numFmtId="164" fontId="45" fillId="0" borderId="1" xfId="0" quotePrefix="1" applyNumberFormat="1" applyFont="1" applyBorder="1" applyAlignment="1">
      <alignment horizontal="right" vertical="center"/>
    </xf>
    <xf numFmtId="3" fontId="46" fillId="0" borderId="40" xfId="0" quotePrefix="1" applyNumberFormat="1" applyFont="1" applyBorder="1" applyAlignment="1">
      <alignment vertical="center"/>
    </xf>
    <xf numFmtId="3" fontId="46" fillId="0" borderId="40" xfId="0" quotePrefix="1" applyNumberFormat="1" applyFont="1" applyBorder="1"/>
    <xf numFmtId="3" fontId="46" fillId="0" borderId="32" xfId="0" quotePrefix="1" applyNumberFormat="1" applyFont="1" applyBorder="1" applyAlignment="1">
      <alignment vertical="center"/>
    </xf>
    <xf numFmtId="170" fontId="45" fillId="0" borderId="34" xfId="0" applyNumberFormat="1" applyFont="1" applyBorder="1" applyAlignment="1">
      <alignment vertical="center"/>
    </xf>
    <xf numFmtId="170" fontId="46" fillId="0" borderId="5" xfId="0" applyNumberFormat="1" applyFont="1" applyBorder="1" applyAlignment="1">
      <alignment vertical="center"/>
    </xf>
    <xf numFmtId="170" fontId="46" fillId="0" borderId="6" xfId="0" applyNumberFormat="1" applyFont="1" applyBorder="1" applyAlignment="1">
      <alignment vertical="center"/>
    </xf>
    <xf numFmtId="170" fontId="46" fillId="0" borderId="6" xfId="0" applyNumberFormat="1" applyFont="1" applyBorder="1"/>
    <xf numFmtId="170" fontId="46" fillId="0" borderId="42" xfId="0" applyNumberFormat="1" applyFont="1" applyBorder="1" applyAlignment="1">
      <alignment vertical="center"/>
    </xf>
    <xf numFmtId="0" fontId="28" fillId="0" borderId="6" xfId="0" applyFont="1" applyBorder="1" applyAlignment="1">
      <alignment horizontal="center" wrapText="1"/>
    </xf>
    <xf numFmtId="1" fontId="40" fillId="6" borderId="20" xfId="0" applyNumberFormat="1" applyFont="1" applyFill="1" applyBorder="1" applyAlignment="1">
      <alignment horizontal="center" vertical="center"/>
    </xf>
    <xf numFmtId="0" fontId="40" fillId="6" borderId="21" xfId="0" applyFont="1" applyFill="1" applyBorder="1" applyAlignment="1">
      <alignment horizontal="center" vertical="center"/>
    </xf>
    <xf numFmtId="3" fontId="40" fillId="6" borderId="21" xfId="0" applyNumberFormat="1" applyFont="1" applyFill="1" applyBorder="1" applyAlignment="1">
      <alignment horizontal="center" vertical="center"/>
    </xf>
    <xf numFmtId="3" fontId="40" fillId="6" borderId="27" xfId="0" applyNumberFormat="1" applyFont="1" applyFill="1" applyBorder="1" applyAlignment="1">
      <alignment horizontal="center" vertical="center"/>
    </xf>
    <xf numFmtId="0" fontId="3" fillId="6" borderId="2" xfId="0" applyFont="1" applyFill="1" applyBorder="1" applyAlignment="1">
      <alignment horizontal="center" vertical="center"/>
    </xf>
    <xf numFmtId="0" fontId="4" fillId="0" borderId="15" xfId="0" applyFont="1" applyBorder="1" applyAlignment="1">
      <alignment horizontal="right" vertical="center" indent="1"/>
    </xf>
    <xf numFmtId="0" fontId="3" fillId="6" borderId="21" xfId="0" applyFont="1" applyFill="1" applyBorder="1" applyAlignment="1">
      <alignment horizontal="center" vertical="center"/>
    </xf>
    <xf numFmtId="0" fontId="24" fillId="2" borderId="0" xfId="0" applyFont="1" applyFill="1" applyAlignment="1">
      <alignment vertical="center" wrapText="1"/>
    </xf>
    <xf numFmtId="0" fontId="3" fillId="2" borderId="0" xfId="0" applyFont="1" applyFill="1" applyAlignment="1">
      <alignment vertical="center"/>
    </xf>
    <xf numFmtId="0" fontId="4" fillId="0" borderId="43" xfId="0" applyFont="1" applyBorder="1" applyAlignment="1">
      <alignment horizontal="right" vertical="center" indent="1"/>
    </xf>
    <xf numFmtId="0" fontId="4" fillId="12" borderId="24" xfId="0" applyFont="1" applyFill="1" applyBorder="1" applyAlignment="1">
      <alignment horizontal="center" vertical="center" wrapText="1"/>
    </xf>
    <xf numFmtId="0" fontId="4" fillId="12" borderId="24" xfId="0" applyFont="1" applyFill="1" applyBorder="1" applyAlignment="1">
      <alignment horizontal="center" vertical="center"/>
    </xf>
    <xf numFmtId="0" fontId="20" fillId="11" borderId="4" xfId="0" applyFont="1" applyFill="1" applyBorder="1" applyAlignment="1">
      <alignment horizontal="center" vertical="center"/>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3" fillId="7" borderId="11" xfId="0" applyFont="1" applyFill="1" applyBorder="1" applyAlignment="1">
      <alignment horizontal="center" vertical="center"/>
    </xf>
    <xf numFmtId="0" fontId="3" fillId="7" borderId="11" xfId="0" applyFont="1" applyFill="1" applyBorder="1" applyAlignment="1">
      <alignment horizontal="center" vertical="center" wrapText="1"/>
    </xf>
    <xf numFmtId="0" fontId="3" fillId="0" borderId="28" xfId="0" applyFont="1" applyBorder="1" applyAlignment="1">
      <alignment horizontal="center" vertical="center"/>
    </xf>
    <xf numFmtId="0" fontId="3" fillId="0" borderId="21" xfId="0" applyFont="1" applyBorder="1" applyAlignment="1">
      <alignment horizontal="center" vertical="center"/>
    </xf>
    <xf numFmtId="3" fontId="3" fillId="0" borderId="24" xfId="0" applyNumberFormat="1" applyFont="1" applyBorder="1" applyAlignment="1">
      <alignment horizontal="center" vertical="center"/>
    </xf>
    <xf numFmtId="164" fontId="3" fillId="0" borderId="2" xfId="0" applyNumberFormat="1" applyFont="1" applyBorder="1" applyAlignment="1">
      <alignment horizontal="center" vertical="center"/>
    </xf>
    <xf numFmtId="3" fontId="3" fillId="0" borderId="2"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8" fillId="2" borderId="0" xfId="0" applyFont="1" applyFill="1" applyAlignment="1">
      <alignment horizontal="center" wrapText="1"/>
    </xf>
    <xf numFmtId="0" fontId="8" fillId="2" borderId="0" xfId="0" applyFont="1" applyFill="1"/>
    <xf numFmtId="0" fontId="3" fillId="0" borderId="2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1" xfId="0" applyFont="1" applyBorder="1" applyAlignment="1">
      <alignment horizontal="center" vertical="center" wrapText="1"/>
    </xf>
    <xf numFmtId="0" fontId="49" fillId="2" borderId="0" xfId="0" applyFont="1" applyFill="1"/>
    <xf numFmtId="171" fontId="0" fillId="0" borderId="0" xfId="0" applyNumberFormat="1"/>
    <xf numFmtId="164" fontId="51" fillId="11" borderId="4" xfId="0" applyNumberFormat="1" applyFont="1" applyFill="1" applyBorder="1" applyAlignment="1">
      <alignment horizontal="center" vertical="center"/>
    </xf>
    <xf numFmtId="164" fontId="18" fillId="5" borderId="2" xfId="0" applyNumberFormat="1" applyFont="1" applyFill="1" applyBorder="1" applyAlignment="1">
      <alignment horizontal="center" vertical="center"/>
    </xf>
    <xf numFmtId="0" fontId="20" fillId="15" borderId="4" xfId="0" applyFont="1" applyFill="1" applyBorder="1" applyAlignment="1">
      <alignment horizontal="center" vertical="center" wrapText="1"/>
    </xf>
    <xf numFmtId="0" fontId="18" fillId="5" borderId="2" xfId="0" applyFont="1" applyFill="1" applyBorder="1" applyAlignment="1">
      <alignment horizontal="center" vertical="center"/>
    </xf>
    <xf numFmtId="0" fontId="8" fillId="2" borderId="0" xfId="0" applyFont="1" applyFill="1" applyAlignment="1">
      <alignment horizontal="right" vertical="center" indent="1"/>
    </xf>
    <xf numFmtId="0" fontId="12" fillId="2" borderId="0" xfId="0" applyFont="1" applyFill="1" applyAlignment="1">
      <alignment horizontal="left" vertical="center" indent="1"/>
    </xf>
    <xf numFmtId="0" fontId="12" fillId="2" borderId="0" xfId="0" applyFont="1" applyFill="1" applyAlignment="1">
      <alignment horizontal="center" vertical="center"/>
    </xf>
    <xf numFmtId="164" fontId="8" fillId="2" borderId="0" xfId="0" applyNumberFormat="1" applyFont="1" applyFill="1" applyAlignment="1">
      <alignment horizontal="center" vertical="center"/>
    </xf>
    <xf numFmtId="164" fontId="12" fillId="2" borderId="0" xfId="0" applyNumberFormat="1" applyFont="1" applyFill="1" applyAlignment="1">
      <alignment horizontal="center" vertical="center"/>
    </xf>
    <xf numFmtId="0" fontId="12" fillId="0" borderId="2" xfId="0" applyFont="1" applyBorder="1" applyAlignment="1">
      <alignment horizontal="left" vertical="center" wrapText="1" indent="1"/>
    </xf>
    <xf numFmtId="0" fontId="12" fillId="6" borderId="9" xfId="0" applyFont="1" applyFill="1" applyBorder="1" applyAlignment="1">
      <alignment horizontal="center" vertical="center"/>
    </xf>
    <xf numFmtId="0" fontId="12" fillId="6" borderId="2" xfId="0" applyFont="1" applyFill="1" applyBorder="1" applyAlignment="1">
      <alignment horizontal="center" vertical="center"/>
    </xf>
    <xf numFmtId="0" fontId="12" fillId="2" borderId="0" xfId="0" applyFont="1" applyFill="1" applyAlignment="1">
      <alignment horizontal="left" vertical="center" wrapText="1" indent="1"/>
    </xf>
    <xf numFmtId="164" fontId="12" fillId="0" borderId="4" xfId="0" applyNumberFormat="1" applyFont="1" applyBorder="1" applyAlignment="1">
      <alignment horizontal="center" vertical="center"/>
    </xf>
    <xf numFmtId="0" fontId="8" fillId="0" borderId="31" xfId="0" applyFont="1" applyBorder="1" applyAlignment="1">
      <alignment horizontal="right" vertical="center" indent="1"/>
    </xf>
    <xf numFmtId="0" fontId="0" fillId="2" borderId="12" xfId="0" applyFill="1" applyBorder="1"/>
    <xf numFmtId="0" fontId="39" fillId="5" borderId="12" xfId="0" applyFont="1" applyFill="1" applyBorder="1" applyAlignment="1">
      <alignment vertical="center"/>
    </xf>
    <xf numFmtId="0" fontId="8" fillId="0" borderId="2" xfId="0" applyFont="1" applyBorder="1" applyAlignment="1">
      <alignment horizontal="right" vertical="center" wrapText="1" indent="1"/>
    </xf>
    <xf numFmtId="0" fontId="37" fillId="2" borderId="0" xfId="0" applyFont="1" applyFill="1"/>
    <xf numFmtId="165" fontId="12" fillId="6" borderId="25" xfId="0" applyNumberFormat="1" applyFont="1" applyFill="1" applyBorder="1" applyAlignment="1">
      <alignment horizontal="center" vertical="center"/>
    </xf>
    <xf numFmtId="165" fontId="12" fillId="6" borderId="23" xfId="0" applyNumberFormat="1" applyFont="1" applyFill="1" applyBorder="1" applyAlignment="1">
      <alignment horizontal="center" vertical="center"/>
    </xf>
    <xf numFmtId="8" fontId="0" fillId="5" borderId="1" xfId="0" applyNumberFormat="1" applyFill="1" applyBorder="1" applyAlignment="1">
      <alignment horizontal="center"/>
    </xf>
    <xf numFmtId="0" fontId="12" fillId="7" borderId="2" xfId="0" applyFont="1" applyFill="1" applyBorder="1" applyAlignment="1">
      <alignment horizontal="left" vertical="center" wrapText="1" indent="1"/>
    </xf>
    <xf numFmtId="167" fontId="0" fillId="0" borderId="0" xfId="0" applyNumberFormat="1"/>
    <xf numFmtId="164" fontId="4" fillId="0" borderId="2" xfId="0" applyNumberFormat="1" applyFont="1" applyBorder="1" applyAlignment="1">
      <alignment horizontal="right" vertical="center" wrapText="1" inden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2" fillId="6" borderId="21" xfId="0" applyFont="1" applyFill="1" applyBorder="1" applyAlignment="1">
      <alignment horizontal="center" vertical="center"/>
    </xf>
    <xf numFmtId="0" fontId="12" fillId="6" borderId="20" xfId="0" applyFont="1" applyFill="1" applyBorder="1" applyAlignment="1">
      <alignment horizontal="center" vertical="center"/>
    </xf>
    <xf numFmtId="0" fontId="24" fillId="10" borderId="4" xfId="0" applyFont="1" applyFill="1" applyBorder="1" applyAlignment="1">
      <alignment horizontal="right" vertical="center" indent="1"/>
    </xf>
    <xf numFmtId="0" fontId="24" fillId="10" borderId="15" xfId="0" applyFont="1" applyFill="1" applyBorder="1" applyAlignment="1">
      <alignment horizontal="right" vertical="center" indent="1"/>
    </xf>
    <xf numFmtId="164" fontId="20" fillId="11" borderId="4"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6" fillId="0" borderId="0" xfId="0" applyFont="1" applyAlignment="1">
      <alignment horizontal="center" wrapText="1"/>
    </xf>
    <xf numFmtId="6" fontId="2" fillId="0" borderId="0" xfId="0" applyNumberFormat="1" applyFont="1" applyAlignment="1">
      <alignment horizontal="center" vertical="center"/>
    </xf>
    <xf numFmtId="0" fontId="4" fillId="12" borderId="4" xfId="0" applyFont="1" applyFill="1" applyBorder="1" applyAlignment="1">
      <alignment horizontal="center" vertical="center"/>
    </xf>
    <xf numFmtId="0" fontId="24" fillId="11" borderId="9" xfId="0" applyFont="1" applyFill="1" applyBorder="1" applyAlignment="1">
      <alignment horizontal="center" vertical="center"/>
    </xf>
    <xf numFmtId="164" fontId="3" fillId="0" borderId="27" xfId="0" applyNumberFormat="1" applyFont="1" applyBorder="1" applyAlignment="1">
      <alignment horizontal="center" vertical="center"/>
    </xf>
    <xf numFmtId="164" fontId="3" fillId="0" borderId="47" xfId="0" applyNumberFormat="1" applyFont="1" applyBorder="1" applyAlignment="1">
      <alignment horizontal="center" vertical="center"/>
    </xf>
    <xf numFmtId="164" fontId="3" fillId="0" borderId="48" xfId="0" applyNumberFormat="1" applyFont="1" applyBorder="1" applyAlignment="1">
      <alignment horizontal="center" vertical="center"/>
    </xf>
    <xf numFmtId="167" fontId="3" fillId="0" borderId="47" xfId="0" applyNumberFormat="1" applyFont="1" applyBorder="1" applyAlignment="1">
      <alignment horizontal="center" vertical="center"/>
    </xf>
    <xf numFmtId="3" fontId="3" fillId="0" borderId="50" xfId="0" applyNumberFormat="1" applyFont="1" applyBorder="1" applyAlignment="1">
      <alignment horizontal="center" vertical="center"/>
    </xf>
    <xf numFmtId="0" fontId="3" fillId="0" borderId="49" xfId="0" applyFont="1" applyBorder="1" applyAlignment="1">
      <alignment horizontal="right" vertical="center" indent="1"/>
    </xf>
    <xf numFmtId="0" fontId="3" fillId="0" borderId="46" xfId="0" applyFont="1" applyBorder="1" applyAlignment="1">
      <alignment horizontal="right" vertical="center" indent="1"/>
    </xf>
    <xf numFmtId="0" fontId="3" fillId="0" borderId="44" xfId="0" applyFont="1" applyBorder="1" applyAlignment="1">
      <alignment horizontal="right" vertical="center" indent="1"/>
    </xf>
    <xf numFmtId="0" fontId="32" fillId="4" borderId="2" xfId="0" applyFont="1" applyFill="1" applyBorder="1" applyAlignment="1">
      <alignment horizontal="center"/>
    </xf>
    <xf numFmtId="0" fontId="4" fillId="0" borderId="20" xfId="0" applyFont="1" applyBorder="1" applyAlignment="1">
      <alignment horizontal="right" vertical="center" indent="1"/>
    </xf>
    <xf numFmtId="0" fontId="3" fillId="6" borderId="20" xfId="0" applyFont="1" applyFill="1" applyBorder="1" applyAlignment="1">
      <alignment horizontal="center" vertical="center"/>
    </xf>
    <xf numFmtId="164" fontId="8" fillId="0" borderId="20" xfId="0" applyNumberFormat="1" applyFont="1" applyBorder="1" applyAlignment="1">
      <alignment horizontal="center" vertical="center"/>
    </xf>
    <xf numFmtId="164" fontId="12" fillId="0" borderId="20" xfId="0" applyNumberFormat="1" applyFont="1" applyBorder="1" applyAlignment="1">
      <alignment horizontal="center" vertical="center"/>
    </xf>
    <xf numFmtId="0" fontId="3" fillId="0" borderId="2" xfId="0" applyFont="1" applyBorder="1" applyAlignment="1">
      <alignment horizontal="center" vertical="center"/>
    </xf>
    <xf numFmtId="0" fontId="0" fillId="2" borderId="16" xfId="0" applyFill="1" applyBorder="1"/>
    <xf numFmtId="0" fontId="4" fillId="0" borderId="2" xfId="0" applyFont="1" applyBorder="1" applyAlignment="1">
      <alignment horizontal="right" vertical="center" wrapText="1" indent="1"/>
    </xf>
    <xf numFmtId="0" fontId="4" fillId="0" borderId="4" xfId="0" applyFont="1" applyBorder="1" applyAlignment="1">
      <alignment horizontal="right" vertical="center" wrapText="1" indent="1"/>
    </xf>
    <xf numFmtId="0" fontId="4" fillId="0" borderId="27" xfId="0" applyFont="1" applyBorder="1" applyAlignment="1">
      <alignment horizontal="right" vertical="center" indent="1"/>
    </xf>
    <xf numFmtId="0" fontId="3" fillId="0" borderId="11" xfId="0" applyFont="1" applyBorder="1" applyAlignment="1">
      <alignment horizontal="center" vertical="center" wrapText="1"/>
    </xf>
    <xf numFmtId="0" fontId="3" fillId="0" borderId="20" xfId="0" applyFont="1" applyBorder="1" applyAlignment="1">
      <alignment horizontal="center" vertical="center"/>
    </xf>
    <xf numFmtId="164" fontId="12" fillId="0" borderId="21" xfId="0" applyNumberFormat="1" applyFont="1" applyBorder="1" applyAlignment="1">
      <alignment horizontal="center" vertical="center"/>
    </xf>
    <xf numFmtId="164" fontId="8" fillId="0" borderId="21" xfId="0" applyNumberFormat="1" applyFont="1" applyBorder="1" applyAlignment="1">
      <alignment horizontal="center" vertical="center"/>
    </xf>
    <xf numFmtId="164" fontId="8" fillId="0" borderId="26" xfId="0" applyNumberFormat="1" applyFont="1" applyBorder="1" applyAlignment="1">
      <alignment horizontal="center" vertical="center"/>
    </xf>
    <xf numFmtId="164" fontId="12" fillId="0" borderId="26" xfId="0" applyNumberFormat="1" applyFont="1" applyBorder="1" applyAlignment="1">
      <alignment horizontal="center" vertical="center"/>
    </xf>
    <xf numFmtId="164" fontId="8" fillId="0" borderId="57" xfId="0" applyNumberFormat="1" applyFont="1" applyBorder="1" applyAlignment="1">
      <alignment horizontal="center" vertical="center"/>
    </xf>
    <xf numFmtId="0" fontId="0" fillId="2" borderId="24" xfId="0" applyFill="1" applyBorder="1"/>
    <xf numFmtId="0" fontId="0" fillId="2" borderId="26" xfId="0" applyFill="1" applyBorder="1"/>
    <xf numFmtId="0" fontId="12" fillId="0" borderId="9" xfId="0" applyFont="1" applyBorder="1" applyAlignment="1">
      <alignment horizontal="left" vertical="center" indent="1"/>
    </xf>
    <xf numFmtId="0" fontId="8" fillId="0" borderId="2" xfId="0" applyFont="1" applyBorder="1" applyAlignment="1">
      <alignment horizontal="right" vertical="center" indent="1"/>
    </xf>
    <xf numFmtId="164" fontId="41" fillId="6" borderId="20" xfId="0" applyNumberFormat="1" applyFont="1" applyFill="1" applyBorder="1" applyAlignment="1">
      <alignment horizontal="center" vertical="center"/>
    </xf>
    <xf numFmtId="164" fontId="41" fillId="6" borderId="21" xfId="0" applyNumberFormat="1" applyFont="1" applyFill="1" applyBorder="1" applyAlignment="1">
      <alignment horizontal="center" vertical="center"/>
    </xf>
    <xf numFmtId="164" fontId="41" fillId="6" borderId="27" xfId="0" applyNumberFormat="1" applyFont="1" applyFill="1" applyBorder="1" applyAlignment="1">
      <alignment horizontal="center" vertical="center"/>
    </xf>
    <xf numFmtId="164" fontId="41" fillId="6" borderId="2" xfId="0" applyNumberFormat="1" applyFont="1" applyFill="1" applyBorder="1" applyAlignment="1">
      <alignment horizontal="center" vertical="center"/>
    </xf>
    <xf numFmtId="0" fontId="41" fillId="0" borderId="20" xfId="0" applyFont="1" applyBorder="1" applyAlignment="1">
      <alignment horizontal="center" vertical="center"/>
    </xf>
    <xf numFmtId="0" fontId="4" fillId="5" borderId="2" xfId="0" applyFont="1" applyFill="1" applyBorder="1" applyAlignment="1">
      <alignment horizontal="center" vertical="center"/>
    </xf>
    <xf numFmtId="0" fontId="4" fillId="5" borderId="9"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2" borderId="0" xfId="0" applyFont="1" applyFill="1" applyAlignment="1">
      <alignment vertical="center"/>
    </xf>
    <xf numFmtId="3" fontId="3" fillId="0" borderId="58" xfId="0" applyNumberFormat="1" applyFont="1" applyBorder="1" applyAlignment="1">
      <alignment horizontal="center" vertical="center"/>
    </xf>
    <xf numFmtId="0" fontId="3" fillId="0" borderId="8" xfId="0" applyFont="1" applyBorder="1" applyAlignment="1">
      <alignment horizontal="right" vertical="center" indent="1"/>
    </xf>
    <xf numFmtId="0" fontId="3" fillId="0" borderId="19" xfId="0" applyFont="1" applyBorder="1" applyAlignment="1">
      <alignment horizontal="right" vertical="center" indent="1"/>
    </xf>
    <xf numFmtId="0" fontId="3" fillId="2" borderId="26" xfId="0" applyFont="1" applyFill="1" applyBorder="1"/>
    <xf numFmtId="0" fontId="3" fillId="0" borderId="38" xfId="0" applyFont="1" applyBorder="1" applyAlignment="1">
      <alignment horizontal="right" vertical="center" indent="1"/>
    </xf>
    <xf numFmtId="0" fontId="8" fillId="0" borderId="20" xfId="0" applyFont="1" applyBorder="1" applyAlignment="1">
      <alignment horizontal="center" vertical="center" wrapText="1"/>
    </xf>
    <xf numFmtId="0" fontId="8" fillId="0" borderId="11" xfId="0" applyFont="1" applyBorder="1" applyAlignment="1">
      <alignment horizontal="center" vertical="center" wrapText="1"/>
    </xf>
    <xf numFmtId="0" fontId="3" fillId="2" borderId="12" xfId="0" applyFont="1" applyFill="1" applyBorder="1" applyAlignment="1">
      <alignment horizontal="center"/>
    </xf>
    <xf numFmtId="0" fontId="32" fillId="13" borderId="9" xfId="0" applyFont="1" applyFill="1" applyBorder="1" applyAlignment="1">
      <alignment horizontal="center"/>
    </xf>
    <xf numFmtId="164" fontId="8" fillId="0" borderId="59" xfId="0" applyNumberFormat="1" applyFont="1" applyBorder="1" applyAlignment="1">
      <alignment horizontal="center" vertical="center"/>
    </xf>
    <xf numFmtId="164" fontId="8" fillId="0" borderId="18" xfId="0" applyNumberFormat="1" applyFont="1" applyBorder="1" applyAlignment="1">
      <alignment horizontal="center" vertical="center"/>
    </xf>
    <xf numFmtId="164" fontId="8" fillId="0" borderId="25" xfId="0" applyNumberFormat="1" applyFont="1" applyBorder="1" applyAlignment="1">
      <alignment horizontal="center" vertical="center"/>
    </xf>
    <xf numFmtId="0" fontId="32" fillId="13" borderId="2" xfId="0" applyFont="1" applyFill="1" applyBorder="1" applyAlignment="1">
      <alignment horizontal="center"/>
    </xf>
    <xf numFmtId="164" fontId="8" fillId="0" borderId="28" xfId="0" applyNumberFormat="1" applyFont="1" applyBorder="1" applyAlignment="1">
      <alignment horizontal="center" vertical="center"/>
    </xf>
    <xf numFmtId="0" fontId="4" fillId="0" borderId="9" xfId="0" applyFont="1" applyBorder="1" applyAlignment="1">
      <alignment horizontal="center" vertical="center"/>
    </xf>
    <xf numFmtId="0" fontId="32" fillId="13" borderId="9" xfId="0" applyFont="1" applyFill="1" applyBorder="1" applyAlignment="1">
      <alignment horizontal="center" wrapText="1"/>
    </xf>
    <xf numFmtId="165" fontId="3" fillId="0" borderId="25" xfId="0" applyNumberFormat="1" applyFont="1" applyBorder="1" applyAlignment="1">
      <alignment horizontal="center" vertical="center"/>
    </xf>
    <xf numFmtId="165" fontId="3" fillId="0" borderId="57" xfId="0" applyNumberFormat="1" applyFont="1" applyBorder="1" applyAlignment="1">
      <alignment horizontal="center" vertical="center"/>
    </xf>
    <xf numFmtId="165" fontId="3" fillId="0" borderId="23" xfId="0" applyNumberFormat="1" applyFont="1" applyBorder="1" applyAlignment="1">
      <alignment horizontal="center" vertical="center"/>
    </xf>
    <xf numFmtId="164" fontId="4" fillId="0" borderId="25" xfId="0" applyNumberFormat="1" applyFont="1" applyBorder="1" applyAlignment="1">
      <alignment horizontal="center" vertical="center"/>
    </xf>
    <xf numFmtId="164" fontId="4" fillId="0" borderId="57" xfId="0" applyNumberFormat="1" applyFont="1" applyBorder="1" applyAlignment="1">
      <alignment horizontal="center" vertical="center"/>
    </xf>
    <xf numFmtId="164" fontId="4" fillId="0" borderId="23" xfId="0" applyNumberFormat="1" applyFont="1" applyBorder="1" applyAlignment="1">
      <alignment horizontal="center" vertical="center"/>
    </xf>
    <xf numFmtId="0" fontId="3" fillId="0" borderId="27" xfId="0" applyFont="1" applyBorder="1" applyAlignment="1">
      <alignment horizontal="center" vertical="center"/>
    </xf>
    <xf numFmtId="0" fontId="1" fillId="0" borderId="47" xfId="0" applyFont="1" applyBorder="1" applyAlignment="1">
      <alignment horizontal="right" vertical="center" wrapText="1" indent="1"/>
    </xf>
    <xf numFmtId="0" fontId="0" fillId="0" borderId="27" xfId="0" applyBorder="1" applyAlignment="1">
      <alignment horizontal="left" vertical="center" wrapText="1" indent="1"/>
    </xf>
    <xf numFmtId="0" fontId="0" fillId="0" borderId="27" xfId="0" applyBorder="1"/>
    <xf numFmtId="6" fontId="0" fillId="0" borderId="27" xfId="0" applyNumberFormat="1" applyBorder="1" applyAlignment="1">
      <alignment horizontal="center" vertical="center"/>
    </xf>
    <xf numFmtId="0" fontId="0" fillId="0" borderId="20" xfId="0" applyBorder="1" applyAlignment="1">
      <alignment horizontal="left" vertical="center" wrapText="1" indent="1"/>
    </xf>
    <xf numFmtId="6" fontId="0" fillId="0" borderId="20" xfId="0" applyNumberFormat="1" applyBorder="1" applyAlignment="1">
      <alignment horizontal="center" vertical="center"/>
    </xf>
    <xf numFmtId="0" fontId="0" fillId="4" borderId="1" xfId="0" applyFill="1" applyBorder="1"/>
    <xf numFmtId="0" fontId="0" fillId="0" borderId="39" xfId="0" applyBorder="1"/>
    <xf numFmtId="0" fontId="0" fillId="0" borderId="15" xfId="0" applyBorder="1" applyAlignment="1">
      <alignment vertical="center"/>
    </xf>
    <xf numFmtId="0" fontId="1" fillId="0" borderId="3" xfId="0" applyFont="1" applyBorder="1" applyAlignment="1">
      <alignment horizontal="right" vertical="center" wrapText="1" indent="1"/>
    </xf>
    <xf numFmtId="0" fontId="0" fillId="0" borderId="47" xfId="0" applyBorder="1"/>
    <xf numFmtId="0" fontId="0" fillId="0" borderId="60" xfId="0" applyBorder="1"/>
    <xf numFmtId="0" fontId="0" fillId="0" borderId="16" xfId="0" applyBorder="1"/>
    <xf numFmtId="0" fontId="0" fillId="4" borderId="3" xfId="0" applyFill="1" applyBorder="1"/>
    <xf numFmtId="0" fontId="0" fillId="4" borderId="32" xfId="0" applyFill="1" applyBorder="1"/>
    <xf numFmtId="6" fontId="0" fillId="4" borderId="3" xfId="0" applyNumberFormat="1" applyFill="1" applyBorder="1" applyAlignment="1">
      <alignment horizontal="center" vertical="center"/>
    </xf>
    <xf numFmtId="0" fontId="0" fillId="7" borderId="3" xfId="0" applyFill="1" applyBorder="1" applyAlignment="1">
      <alignment horizontal="left" vertical="center"/>
    </xf>
    <xf numFmtId="6" fontId="0" fillId="2" borderId="3" xfId="0" applyNumberFormat="1" applyFill="1" applyBorder="1" applyAlignment="1">
      <alignment horizontal="center" vertical="center"/>
    </xf>
    <xf numFmtId="0" fontId="0" fillId="0" borderId="61" xfId="0" applyBorder="1"/>
    <xf numFmtId="0" fontId="0" fillId="0" borderId="57" xfId="0" applyBorder="1"/>
    <xf numFmtId="0" fontId="0" fillId="4" borderId="50" xfId="0" applyFill="1" applyBorder="1"/>
    <xf numFmtId="0" fontId="0" fillId="4" borderId="48" xfId="0" applyFill="1" applyBorder="1"/>
    <xf numFmtId="0" fontId="0" fillId="4" borderId="47" xfId="0" applyFill="1" applyBorder="1"/>
    <xf numFmtId="0" fontId="0" fillId="4" borderId="58" xfId="0" applyFill="1" applyBorder="1"/>
    <xf numFmtId="5" fontId="0" fillId="0" borderId="18" xfId="2" applyNumberFormat="1" applyFont="1" applyBorder="1" applyAlignment="1">
      <alignment horizontal="center" vertical="center"/>
    </xf>
    <xf numFmtId="170" fontId="0" fillId="0" borderId="18" xfId="0" applyNumberFormat="1" applyBorder="1" applyAlignment="1">
      <alignment horizontal="center" vertical="center"/>
    </xf>
    <xf numFmtId="0" fontId="1" fillId="0" borderId="63" xfId="0" applyFont="1" applyBorder="1" applyAlignment="1">
      <alignment horizontal="right" vertical="center" wrapText="1" indent="1"/>
    </xf>
    <xf numFmtId="0" fontId="0" fillId="0" borderId="11" xfId="0" applyBorder="1" applyAlignment="1">
      <alignment horizontal="left" vertical="center" wrapText="1" indent="1"/>
    </xf>
    <xf numFmtId="6" fontId="0" fillId="0" borderId="8" xfId="0" applyNumberFormat="1" applyBorder="1" applyAlignment="1">
      <alignment horizontal="center" vertical="center"/>
    </xf>
    <xf numFmtId="6" fontId="0" fillId="0" borderId="38" xfId="0" applyNumberFormat="1" applyBorder="1" applyAlignment="1">
      <alignment horizontal="center" vertical="center"/>
    </xf>
    <xf numFmtId="6" fontId="0" fillId="0" borderId="45" xfId="0" applyNumberFormat="1" applyBorder="1" applyAlignment="1">
      <alignment horizontal="center" vertical="center"/>
    </xf>
    <xf numFmtId="0" fontId="0" fillId="0" borderId="21" xfId="0" applyBorder="1"/>
    <xf numFmtId="6" fontId="0" fillId="0" borderId="21" xfId="0" applyNumberFormat="1" applyBorder="1" applyAlignment="1">
      <alignment horizontal="center" vertical="center"/>
    </xf>
    <xf numFmtId="0" fontId="0" fillId="0" borderId="43" xfId="0" applyBorder="1"/>
    <xf numFmtId="0" fontId="0" fillId="0" borderId="17" xfId="0" applyBorder="1"/>
    <xf numFmtId="0" fontId="0" fillId="4" borderId="38" xfId="0" applyFill="1" applyBorder="1"/>
    <xf numFmtId="7" fontId="0" fillId="7" borderId="45" xfId="0" applyNumberFormat="1" applyFill="1" applyBorder="1" applyAlignment="1">
      <alignment horizontal="center" vertical="center"/>
    </xf>
    <xf numFmtId="6" fontId="0" fillId="4" borderId="47" xfId="0" applyNumberFormat="1" applyFill="1" applyBorder="1" applyAlignment="1">
      <alignment horizontal="center" vertical="center"/>
    </xf>
    <xf numFmtId="0" fontId="0" fillId="4" borderId="45" xfId="0" applyFill="1" applyBorder="1"/>
    <xf numFmtId="5" fontId="0" fillId="0" borderId="25" xfId="2" applyNumberFormat="1" applyFont="1" applyBorder="1" applyAlignment="1">
      <alignment horizontal="center" vertical="center"/>
    </xf>
    <xf numFmtId="6" fontId="0" fillId="0" borderId="25" xfId="0" applyNumberFormat="1" applyBorder="1" applyAlignment="1">
      <alignment horizontal="center" vertical="center"/>
    </xf>
    <xf numFmtId="0" fontId="0" fillId="0" borderId="25" xfId="0" applyBorder="1"/>
    <xf numFmtId="0" fontId="0" fillId="0" borderId="25" xfId="0" applyBorder="1" applyAlignment="1">
      <alignment horizontal="left" vertical="center" indent="1"/>
    </xf>
    <xf numFmtId="0" fontId="0" fillId="0" borderId="57" xfId="0" applyBorder="1" applyAlignment="1">
      <alignment horizontal="left" vertical="center" indent="1"/>
    </xf>
    <xf numFmtId="0" fontId="0" fillId="0" borderId="57" xfId="0" applyBorder="1" applyAlignment="1">
      <alignment horizontal="left" vertical="center" wrapText="1" indent="1"/>
    </xf>
    <xf numFmtId="0" fontId="1" fillId="0" borderId="58" xfId="0" applyFont="1" applyBorder="1" applyAlignment="1">
      <alignment horizontal="right" wrapText="1" indent="1"/>
    </xf>
    <xf numFmtId="0" fontId="1" fillId="0" borderId="48" xfId="0" applyFont="1" applyBorder="1" applyAlignment="1">
      <alignment horizontal="right" wrapText="1" indent="1"/>
    </xf>
    <xf numFmtId="0" fontId="1" fillId="0" borderId="48" xfId="0" applyFont="1" applyBorder="1" applyAlignment="1">
      <alignment horizontal="right" vertical="center" wrapText="1" indent="1"/>
    </xf>
    <xf numFmtId="6" fontId="0" fillId="0" borderId="28" xfId="0" applyNumberFormat="1" applyBorder="1" applyAlignment="1">
      <alignment horizontal="center" vertical="center"/>
    </xf>
    <xf numFmtId="0" fontId="0" fillId="0" borderId="23" xfId="0" applyBorder="1" applyAlignment="1">
      <alignment horizontal="left" vertical="center" wrapText="1" indent="1"/>
    </xf>
    <xf numFmtId="0" fontId="1" fillId="0" borderId="58" xfId="0" applyFont="1" applyBorder="1" applyAlignment="1">
      <alignment horizontal="right" vertical="center" indent="1"/>
    </xf>
    <xf numFmtId="0" fontId="1" fillId="0" borderId="47" xfId="0" applyFont="1" applyBorder="1" applyAlignment="1">
      <alignment horizontal="right" vertical="center" indent="1"/>
    </xf>
    <xf numFmtId="0" fontId="1" fillId="0" borderId="48" xfId="0" applyFont="1" applyBorder="1" applyAlignment="1">
      <alignment horizontal="right" vertical="center" indent="1"/>
    </xf>
    <xf numFmtId="0" fontId="56" fillId="21" borderId="9" xfId="0" applyFont="1" applyFill="1" applyBorder="1" applyAlignment="1">
      <alignment horizontal="center" wrapText="1"/>
    </xf>
    <xf numFmtId="0" fontId="1" fillId="21" borderId="9" xfId="0" applyFont="1" applyFill="1" applyBorder="1" applyAlignment="1">
      <alignment horizontal="center" wrapText="1"/>
    </xf>
    <xf numFmtId="0" fontId="1" fillId="21" borderId="9" xfId="0" applyFont="1" applyFill="1" applyBorder="1"/>
    <xf numFmtId="0" fontId="1" fillId="21" borderId="9" xfId="0" applyFont="1" applyFill="1" applyBorder="1" applyAlignment="1">
      <alignment horizontal="center"/>
    </xf>
    <xf numFmtId="0" fontId="8" fillId="21" borderId="35" xfId="0" applyFont="1" applyFill="1" applyBorder="1" applyAlignment="1">
      <alignment horizontal="center"/>
    </xf>
    <xf numFmtId="0" fontId="8" fillId="21" borderId="59" xfId="0" applyFont="1" applyFill="1" applyBorder="1" applyAlignment="1">
      <alignment horizontal="center"/>
    </xf>
    <xf numFmtId="0" fontId="1" fillId="21" borderId="2" xfId="0" applyFont="1" applyFill="1" applyBorder="1" applyAlignment="1">
      <alignment horizontal="center"/>
    </xf>
    <xf numFmtId="0" fontId="1" fillId="21" borderId="12" xfId="0" applyFont="1" applyFill="1" applyBorder="1" applyAlignment="1">
      <alignment horizontal="center" wrapText="1"/>
    </xf>
    <xf numFmtId="0" fontId="1" fillId="21" borderId="4" xfId="0" applyFont="1" applyFill="1" applyBorder="1" applyAlignment="1">
      <alignment horizontal="center" wrapText="1"/>
    </xf>
    <xf numFmtId="0" fontId="1" fillId="21" borderId="62" xfId="0" applyFont="1" applyFill="1" applyBorder="1"/>
    <xf numFmtId="0" fontId="0" fillId="21" borderId="9" xfId="0" applyFill="1" applyBorder="1"/>
    <xf numFmtId="0" fontId="8" fillId="21" borderId="62" xfId="0" applyFont="1" applyFill="1" applyBorder="1" applyAlignment="1">
      <alignment horizontal="center"/>
    </xf>
    <xf numFmtId="0" fontId="8" fillId="21" borderId="9" xfId="0" applyFont="1" applyFill="1" applyBorder="1" applyAlignment="1">
      <alignment horizontal="center"/>
    </xf>
    <xf numFmtId="0" fontId="47" fillId="21" borderId="62" xfId="0" applyFont="1" applyFill="1" applyBorder="1" applyAlignment="1">
      <alignment horizontal="center" vertical="center"/>
    </xf>
    <xf numFmtId="0" fontId="47" fillId="21" borderId="9" xfId="0" applyFont="1" applyFill="1" applyBorder="1" applyAlignment="1">
      <alignment horizontal="center" vertical="center"/>
    </xf>
    <xf numFmtId="0" fontId="24" fillId="11" borderId="14" xfId="0" applyFont="1" applyFill="1" applyBorder="1" applyAlignment="1">
      <alignment vertical="center"/>
    </xf>
    <xf numFmtId="0" fontId="12" fillId="0" borderId="24" xfId="0" applyFont="1" applyBorder="1" applyAlignment="1">
      <alignment horizontal="left" vertical="center"/>
    </xf>
    <xf numFmtId="0" fontId="25" fillId="0" borderId="26" xfId="0" applyFont="1" applyBorder="1" applyAlignment="1">
      <alignment horizontal="left" vertical="center" wrapText="1"/>
    </xf>
    <xf numFmtId="0" fontId="25" fillId="0" borderId="26" xfId="0" applyFont="1" applyBorder="1" applyAlignment="1">
      <alignment horizontal="left" vertical="center"/>
    </xf>
    <xf numFmtId="0" fontId="25" fillId="0" borderId="11" xfId="0" applyFont="1" applyBorder="1" applyAlignment="1">
      <alignment horizontal="left" vertical="center" wrapText="1"/>
    </xf>
    <xf numFmtId="0" fontId="24" fillId="11" borderId="26" xfId="0" applyFont="1" applyFill="1" applyBorder="1" applyAlignment="1">
      <alignment vertical="center"/>
    </xf>
    <xf numFmtId="0" fontId="24" fillId="11" borderId="11" xfId="0" applyFont="1" applyFill="1" applyBorder="1" applyAlignment="1">
      <alignment vertical="center"/>
    </xf>
    <xf numFmtId="0" fontId="50" fillId="0" borderId="24" xfId="0" applyFont="1" applyBorder="1" applyAlignment="1">
      <alignment horizontal="left" vertical="center" wrapText="1" indent="1"/>
    </xf>
    <xf numFmtId="0" fontId="48" fillId="0" borderId="26" xfId="0" applyFont="1" applyBorder="1" applyAlignment="1">
      <alignment horizontal="left" vertical="center" wrapText="1" indent="1"/>
    </xf>
    <xf numFmtId="0" fontId="3" fillId="0" borderId="26" xfId="0" applyFont="1" applyBorder="1" applyAlignment="1">
      <alignment horizontal="left" vertical="center" wrapText="1" indent="1"/>
    </xf>
    <xf numFmtId="164" fontId="3" fillId="7" borderId="20" xfId="0" applyNumberFormat="1" applyFont="1" applyFill="1" applyBorder="1" applyAlignment="1">
      <alignment horizontal="center" vertical="center"/>
    </xf>
    <xf numFmtId="164" fontId="3" fillId="7" borderId="28" xfId="0" applyNumberFormat="1" applyFont="1" applyFill="1" applyBorder="1" applyAlignment="1">
      <alignment horizontal="center" vertical="center"/>
    </xf>
    <xf numFmtId="164" fontId="3" fillId="7" borderId="21" xfId="0" applyNumberFormat="1" applyFont="1" applyFill="1" applyBorder="1" applyAlignment="1">
      <alignment horizontal="center" vertical="center"/>
    </xf>
    <xf numFmtId="164" fontId="3" fillId="7" borderId="27" xfId="0" applyNumberFormat="1" applyFont="1" applyFill="1" applyBorder="1" applyAlignment="1">
      <alignment horizontal="center" vertical="center"/>
    </xf>
    <xf numFmtId="164" fontId="3" fillId="7" borderId="35" xfId="0" applyNumberFormat="1" applyFont="1" applyFill="1" applyBorder="1" applyAlignment="1">
      <alignment horizontal="center" vertical="center"/>
    </xf>
    <xf numFmtId="164" fontId="3" fillId="7" borderId="36" xfId="0" applyNumberFormat="1" applyFont="1" applyFill="1" applyBorder="1" applyAlignment="1">
      <alignment horizontal="center" vertical="center"/>
    </xf>
    <xf numFmtId="164" fontId="4" fillId="7" borderId="20" xfId="0" applyNumberFormat="1" applyFont="1" applyFill="1" applyBorder="1" applyAlignment="1">
      <alignment horizontal="center" vertical="center"/>
    </xf>
    <xf numFmtId="164" fontId="4" fillId="7" borderId="28" xfId="0" applyNumberFormat="1" applyFont="1" applyFill="1" applyBorder="1" applyAlignment="1">
      <alignment horizontal="center" vertical="center"/>
    </xf>
    <xf numFmtId="164" fontId="4" fillId="7" borderId="21" xfId="0" applyNumberFormat="1" applyFont="1" applyFill="1" applyBorder="1" applyAlignment="1">
      <alignment horizontal="center" vertical="center"/>
    </xf>
    <xf numFmtId="164" fontId="4" fillId="7" borderId="27" xfId="0" applyNumberFormat="1" applyFont="1" applyFill="1" applyBorder="1" applyAlignment="1">
      <alignment horizontal="center" vertical="center"/>
    </xf>
    <xf numFmtId="164" fontId="4" fillId="7" borderId="11" xfId="0" applyNumberFormat="1" applyFont="1" applyFill="1" applyBorder="1" applyAlignment="1">
      <alignment horizontal="center" vertical="center"/>
    </xf>
    <xf numFmtId="164" fontId="3" fillId="7" borderId="11" xfId="0" applyNumberFormat="1" applyFont="1" applyFill="1" applyBorder="1" applyAlignment="1">
      <alignment horizontal="center" vertical="center"/>
    </xf>
    <xf numFmtId="164" fontId="3" fillId="0" borderId="20" xfId="0" applyNumberFormat="1" applyFont="1" applyBorder="1" applyAlignment="1">
      <alignment horizontal="center" vertical="center"/>
    </xf>
    <xf numFmtId="164" fontId="3" fillId="0" borderId="28" xfId="0" applyNumberFormat="1" applyFont="1" applyBorder="1" applyAlignment="1">
      <alignment horizontal="center" vertical="center"/>
    </xf>
    <xf numFmtId="164" fontId="3" fillId="0" borderId="35" xfId="0" applyNumberFormat="1" applyFont="1" applyBorder="1" applyAlignment="1">
      <alignment horizontal="center" vertical="center"/>
    </xf>
    <xf numFmtId="164" fontId="4" fillId="0" borderId="20" xfId="0" applyNumberFormat="1" applyFont="1" applyBorder="1" applyAlignment="1">
      <alignment horizontal="center" vertical="center"/>
    </xf>
    <xf numFmtId="164" fontId="4" fillId="0" borderId="28"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34" fillId="7" borderId="2" xfId="0" applyNumberFormat="1" applyFont="1" applyFill="1" applyBorder="1" applyAlignment="1">
      <alignment horizontal="center" vertical="center"/>
    </xf>
    <xf numFmtId="164" fontId="48" fillId="7" borderId="0" xfId="0" applyNumberFormat="1" applyFont="1" applyFill="1" applyAlignment="1">
      <alignment horizontal="center" vertical="center"/>
    </xf>
    <xf numFmtId="164" fontId="48" fillId="7" borderId="2" xfId="0" applyNumberFormat="1" applyFont="1" applyFill="1" applyBorder="1" applyAlignment="1">
      <alignment horizontal="center" vertical="center"/>
    </xf>
    <xf numFmtId="164" fontId="4" fillId="0" borderId="35" xfId="0" applyNumberFormat="1" applyFont="1" applyBorder="1" applyAlignment="1">
      <alignment horizontal="center" vertical="center"/>
    </xf>
    <xf numFmtId="164" fontId="4" fillId="0" borderId="31" xfId="0" applyNumberFormat="1" applyFont="1" applyBorder="1" applyAlignment="1">
      <alignment horizontal="center" vertical="center"/>
    </xf>
    <xf numFmtId="0" fontId="4" fillId="0" borderId="31" xfId="0" applyFont="1" applyBorder="1" applyAlignment="1">
      <alignment horizontal="right" vertical="center" indent="1"/>
    </xf>
    <xf numFmtId="164" fontId="3" fillId="7" borderId="39" xfId="0" applyNumberFormat="1" applyFont="1" applyFill="1" applyBorder="1" applyAlignment="1">
      <alignment horizontal="center" vertical="center"/>
    </xf>
    <xf numFmtId="164" fontId="3" fillId="0" borderId="0" xfId="0" applyNumberFormat="1" applyFont="1" applyAlignment="1">
      <alignment horizontal="center" vertical="center"/>
    </xf>
    <xf numFmtId="164" fontId="4" fillId="0" borderId="11" xfId="0" applyNumberFormat="1" applyFont="1" applyBorder="1" applyAlignment="1">
      <alignment horizontal="right" vertical="center" indent="1"/>
    </xf>
    <xf numFmtId="164" fontId="4" fillId="0" borderId="20" xfId="0" applyNumberFormat="1" applyFont="1" applyBorder="1" applyAlignment="1">
      <alignment horizontal="right" vertical="center" indent="1"/>
    </xf>
    <xf numFmtId="0" fontId="11" fillId="0" borderId="0" xfId="0" applyFont="1" applyAlignment="1">
      <alignment horizontal="center" vertical="center" wrapText="1"/>
    </xf>
    <xf numFmtId="0" fontId="41" fillId="0" borderId="21" xfId="0" applyFont="1" applyBorder="1" applyAlignment="1">
      <alignment horizontal="center" vertical="center" wrapText="1"/>
    </xf>
    <xf numFmtId="0" fontId="2" fillId="0" borderId="0" xfId="0" applyFont="1" applyAlignment="1">
      <alignment vertical="center" wrapText="1"/>
    </xf>
    <xf numFmtId="0" fontId="0" fillId="0" borderId="25" xfId="0" applyBorder="1" applyAlignment="1">
      <alignment horizontal="left"/>
    </xf>
    <xf numFmtId="0" fontId="0" fillId="0" borderId="2" xfId="0" applyBorder="1" applyAlignment="1">
      <alignment horizontal="left"/>
    </xf>
    <xf numFmtId="2" fontId="3" fillId="0" borderId="0" xfId="0" applyNumberFormat="1" applyFont="1" applyAlignment="1">
      <alignment horizontal="center" vertical="center"/>
    </xf>
    <xf numFmtId="0" fontId="0" fillId="2" borderId="0" xfId="0" applyFill="1" applyAlignment="1">
      <alignment horizontal="left"/>
    </xf>
    <xf numFmtId="0" fontId="0" fillId="2" borderId="16" xfId="0" applyFill="1" applyBorder="1" applyAlignment="1">
      <alignment horizontal="left"/>
    </xf>
    <xf numFmtId="0" fontId="25" fillId="0" borderId="18" xfId="0" applyFont="1" applyBorder="1" applyAlignment="1">
      <alignment horizontal="left" vertical="center" wrapText="1"/>
    </xf>
    <xf numFmtId="0" fontId="0" fillId="0" borderId="0" xfId="0" applyAlignment="1">
      <alignment horizontal="left"/>
    </xf>
    <xf numFmtId="0" fontId="12" fillId="0" borderId="0" xfId="0" applyFont="1" applyAlignment="1">
      <alignment vertical="center" wrapText="1"/>
    </xf>
    <xf numFmtId="164" fontId="51" fillId="11" borderId="2" xfId="0" applyNumberFormat="1" applyFont="1" applyFill="1" applyBorder="1" applyAlignment="1">
      <alignment horizontal="center" vertical="center"/>
    </xf>
    <xf numFmtId="164" fontId="51" fillId="15" borderId="9" xfId="0" applyNumberFormat="1" applyFont="1" applyFill="1" applyBorder="1" applyAlignment="1">
      <alignment horizontal="center" vertical="center" wrapText="1"/>
    </xf>
    <xf numFmtId="164" fontId="20" fillId="15" borderId="2" xfId="0" applyNumberFormat="1" applyFont="1" applyFill="1" applyBorder="1" applyAlignment="1">
      <alignment horizontal="center" vertical="center" wrapText="1"/>
    </xf>
    <xf numFmtId="164" fontId="51" fillId="15" borderId="2" xfId="0" applyNumberFormat="1" applyFont="1" applyFill="1" applyBorder="1" applyAlignment="1">
      <alignment horizontal="center" vertical="center" wrapText="1"/>
    </xf>
    <xf numFmtId="0" fontId="40" fillId="0" borderId="24" xfId="0" applyFont="1" applyBorder="1" applyAlignment="1">
      <alignment horizontal="center" vertical="center"/>
    </xf>
    <xf numFmtId="0" fontId="40" fillId="0" borderId="26" xfId="0" applyFont="1" applyBorder="1" applyAlignment="1">
      <alignment horizontal="center" vertical="center"/>
    </xf>
    <xf numFmtId="0" fontId="40" fillId="0" borderId="11" xfId="0" applyFont="1" applyBorder="1" applyAlignment="1">
      <alignment horizontal="center" vertical="center"/>
    </xf>
    <xf numFmtId="0" fontId="21" fillId="10" borderId="4"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9"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3" fillId="11" borderId="9" xfId="0" applyFont="1" applyFill="1" applyBorder="1" applyAlignment="1">
      <alignment horizontal="center" vertical="center" wrapText="1"/>
    </xf>
    <xf numFmtId="0" fontId="24" fillId="11" borderId="4"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4" xfId="0" applyFont="1" applyFill="1" applyBorder="1" applyAlignment="1">
      <alignment horizontal="center" vertical="center" wrapText="1"/>
    </xf>
    <xf numFmtId="0" fontId="24" fillId="11" borderId="12"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12" fillId="0" borderId="12" xfId="0" applyFont="1" applyBorder="1" applyAlignment="1">
      <alignment horizontal="left" vertical="center" wrapText="1" indent="1"/>
    </xf>
    <xf numFmtId="0" fontId="12" fillId="0" borderId="9"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16" xfId="0" applyFont="1" applyBorder="1" applyAlignment="1">
      <alignment horizontal="left" vertical="center" wrapText="1" indent="1"/>
    </xf>
    <xf numFmtId="0" fontId="44" fillId="19" borderId="4" xfId="0" applyFont="1" applyFill="1" applyBorder="1" applyAlignment="1">
      <alignment horizontal="center" vertical="center" wrapText="1"/>
    </xf>
    <xf numFmtId="0" fontId="22" fillId="19" borderId="12" xfId="0" applyFont="1" applyFill="1" applyBorder="1" applyAlignment="1">
      <alignment horizontal="center" vertical="center" wrapText="1"/>
    </xf>
    <xf numFmtId="0" fontId="22" fillId="19" borderId="9" xfId="0" applyFont="1" applyFill="1" applyBorder="1" applyAlignment="1">
      <alignment horizontal="center" vertical="center" wrapText="1"/>
    </xf>
    <xf numFmtId="0" fontId="20" fillId="19" borderId="4" xfId="0" applyFont="1" applyFill="1" applyBorder="1" applyAlignment="1">
      <alignment horizontal="center" vertical="center"/>
    </xf>
    <xf numFmtId="0" fontId="20" fillId="19" borderId="12" xfId="0" applyFont="1" applyFill="1" applyBorder="1" applyAlignment="1">
      <alignment horizontal="center" vertical="center"/>
    </xf>
    <xf numFmtId="0" fontId="20" fillId="19" borderId="9" xfId="0" applyFont="1" applyFill="1" applyBorder="1" applyAlignment="1">
      <alignment horizontal="center" vertical="center"/>
    </xf>
    <xf numFmtId="0" fontId="21" fillId="15" borderId="4" xfId="0" applyFont="1" applyFill="1" applyBorder="1" applyAlignment="1">
      <alignment horizontal="center" vertical="center"/>
    </xf>
    <xf numFmtId="0" fontId="21" fillId="15" borderId="12" xfId="0" applyFont="1" applyFill="1" applyBorder="1" applyAlignment="1">
      <alignment horizontal="center" vertical="center"/>
    </xf>
    <xf numFmtId="0" fontId="21" fillId="15" borderId="9" xfId="0" applyFont="1" applyFill="1" applyBorder="1" applyAlignment="1">
      <alignment horizontal="center" vertical="center"/>
    </xf>
    <xf numFmtId="0" fontId="3" fillId="5" borderId="51" xfId="0" applyFont="1" applyFill="1" applyBorder="1" applyAlignment="1">
      <alignment horizontal="center" vertical="center"/>
    </xf>
    <xf numFmtId="0" fontId="3" fillId="5" borderId="52" xfId="0" applyFont="1" applyFill="1" applyBorder="1" applyAlignment="1">
      <alignment horizontal="center" vertical="center"/>
    </xf>
    <xf numFmtId="0" fontId="3" fillId="5" borderId="53" xfId="0" applyFont="1" applyFill="1" applyBorder="1" applyAlignment="1">
      <alignment horizontal="center" vertical="center"/>
    </xf>
    <xf numFmtId="0" fontId="24" fillId="16" borderId="4" xfId="0" applyFont="1" applyFill="1" applyBorder="1" applyAlignment="1">
      <alignment horizontal="center" vertical="center" wrapText="1"/>
    </xf>
    <xf numFmtId="0" fontId="24" fillId="16" borderId="12" xfId="0" applyFont="1" applyFill="1" applyBorder="1" applyAlignment="1">
      <alignment horizontal="center" vertical="center" wrapText="1"/>
    </xf>
    <xf numFmtId="0" fontId="24" fillId="16" borderId="9" xfId="0" applyFont="1" applyFill="1" applyBorder="1" applyAlignment="1">
      <alignment horizontal="center" vertical="center" wrapText="1"/>
    </xf>
    <xf numFmtId="0" fontId="24" fillId="16" borderId="4" xfId="0" applyFont="1" applyFill="1" applyBorder="1" applyAlignment="1">
      <alignment horizontal="center" vertical="center"/>
    </xf>
    <xf numFmtId="0" fontId="24" fillId="16" borderId="12" xfId="0" applyFont="1" applyFill="1" applyBorder="1" applyAlignment="1">
      <alignment horizontal="center" vertical="center"/>
    </xf>
    <xf numFmtId="0" fontId="24" fillId="16" borderId="9" xfId="0" applyFont="1" applyFill="1" applyBorder="1" applyAlignment="1">
      <alignment horizontal="center" vertical="center"/>
    </xf>
    <xf numFmtId="0" fontId="24" fillId="16" borderId="41" xfId="0" applyFont="1" applyFill="1" applyBorder="1" applyAlignment="1">
      <alignment horizontal="center" vertical="center"/>
    </xf>
    <xf numFmtId="0" fontId="21" fillId="13" borderId="4" xfId="0" applyFont="1" applyFill="1" applyBorder="1" applyAlignment="1">
      <alignment horizontal="center" vertical="center"/>
    </xf>
    <xf numFmtId="0" fontId="21" fillId="13" borderId="12" xfId="0" applyFont="1" applyFill="1" applyBorder="1" applyAlignment="1">
      <alignment horizontal="center" vertical="center"/>
    </xf>
    <xf numFmtId="0" fontId="21" fillId="13" borderId="9" xfId="0" applyFont="1" applyFill="1" applyBorder="1" applyAlignment="1">
      <alignment horizontal="center" vertical="center"/>
    </xf>
    <xf numFmtId="0" fontId="3" fillId="5" borderId="54" xfId="0" applyFont="1" applyFill="1" applyBorder="1" applyAlignment="1">
      <alignment horizontal="center" vertical="center"/>
    </xf>
    <xf numFmtId="0" fontId="3" fillId="5" borderId="55" xfId="0" applyFont="1" applyFill="1" applyBorder="1" applyAlignment="1">
      <alignment horizontal="center" vertical="center"/>
    </xf>
    <xf numFmtId="0" fontId="3" fillId="5" borderId="56" xfId="0" applyFont="1" applyFill="1" applyBorder="1" applyAlignment="1">
      <alignment horizontal="center" vertical="center"/>
    </xf>
    <xf numFmtId="0" fontId="24" fillId="11" borderId="12" xfId="0" applyFont="1" applyFill="1" applyBorder="1" applyAlignment="1">
      <alignment horizontal="center" vertical="center"/>
    </xf>
    <xf numFmtId="0" fontId="24" fillId="11" borderId="41" xfId="0" applyFont="1" applyFill="1" applyBorder="1" applyAlignment="1">
      <alignment horizontal="center" vertical="center"/>
    </xf>
    <xf numFmtId="0" fontId="24" fillId="11" borderId="14" xfId="0" applyFont="1" applyFill="1" applyBorder="1" applyAlignment="1">
      <alignment horizontal="center" vertical="center"/>
    </xf>
    <xf numFmtId="0" fontId="32" fillId="14" borderId="4" xfId="0" applyFont="1" applyFill="1" applyBorder="1" applyAlignment="1">
      <alignment horizontal="center"/>
    </xf>
    <xf numFmtId="0" fontId="32" fillId="14" borderId="9" xfId="0" applyFont="1" applyFill="1" applyBorder="1" applyAlignment="1">
      <alignment horizontal="center"/>
    </xf>
    <xf numFmtId="0" fontId="4" fillId="20" borderId="4" xfId="0" applyFont="1" applyFill="1" applyBorder="1" applyAlignment="1">
      <alignment horizontal="center"/>
    </xf>
    <xf numFmtId="0" fontId="4" fillId="20" borderId="9" xfId="0" applyFont="1" applyFill="1" applyBorder="1" applyAlignment="1">
      <alignment horizontal="center"/>
    </xf>
    <xf numFmtId="0" fontId="21" fillId="13" borderId="4" xfId="0" applyFont="1" applyFill="1" applyBorder="1" applyAlignment="1">
      <alignment horizontal="center" vertical="center" wrapText="1"/>
    </xf>
    <xf numFmtId="0" fontId="21" fillId="13" borderId="12"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40" fillId="18" borderId="4" xfId="0" applyFont="1" applyFill="1" applyBorder="1" applyAlignment="1">
      <alignment horizontal="center" vertical="center"/>
    </xf>
    <xf numFmtId="0" fontId="40" fillId="18" borderId="9" xfId="0" applyFont="1" applyFill="1" applyBorder="1" applyAlignment="1">
      <alignment horizontal="center" vertical="center"/>
    </xf>
    <xf numFmtId="0" fontId="40" fillId="5" borderId="4" xfId="0" applyFont="1" applyFill="1" applyBorder="1" applyAlignment="1">
      <alignment horizontal="center" vertical="center"/>
    </xf>
    <xf numFmtId="0" fontId="40" fillId="5" borderId="12" xfId="0" applyFont="1" applyFill="1" applyBorder="1" applyAlignment="1">
      <alignment horizontal="center" vertical="center"/>
    </xf>
    <xf numFmtId="0" fontId="40" fillId="5" borderId="9" xfId="0" applyFont="1" applyFill="1" applyBorder="1" applyAlignment="1">
      <alignment horizontal="center" vertical="center"/>
    </xf>
    <xf numFmtId="0" fontId="8" fillId="20" borderId="4" xfId="0" applyFont="1" applyFill="1" applyBorder="1" applyAlignment="1">
      <alignment horizontal="center" vertical="center" wrapText="1"/>
    </xf>
    <xf numFmtId="0" fontId="8" fillId="20" borderId="12" xfId="0" applyFont="1" applyFill="1" applyBorder="1" applyAlignment="1">
      <alignment horizontal="center" vertical="center" wrapText="1"/>
    </xf>
    <xf numFmtId="0" fontId="8" fillId="20" borderId="9" xfId="0" applyFont="1" applyFill="1" applyBorder="1" applyAlignment="1">
      <alignment horizontal="center" vertical="center" wrapText="1"/>
    </xf>
    <xf numFmtId="0" fontId="24" fillId="14" borderId="4" xfId="0" applyFont="1" applyFill="1" applyBorder="1" applyAlignment="1">
      <alignment horizontal="center" vertical="center"/>
    </xf>
    <xf numFmtId="0" fontId="24" fillId="14" borderId="12" xfId="0" applyFont="1" applyFill="1" applyBorder="1" applyAlignment="1">
      <alignment horizontal="center" vertical="center"/>
    </xf>
    <xf numFmtId="0" fontId="24" fillId="14" borderId="9" xfId="0" applyFont="1" applyFill="1" applyBorder="1" applyAlignment="1">
      <alignment horizontal="center" vertical="center"/>
    </xf>
    <xf numFmtId="0" fontId="20" fillId="13" borderId="0" xfId="0" applyFont="1" applyFill="1" applyAlignment="1">
      <alignment horizontal="center" vertical="center"/>
    </xf>
    <xf numFmtId="0" fontId="20" fillId="13" borderId="16" xfId="0" applyFont="1" applyFill="1" applyBorder="1" applyAlignment="1">
      <alignment horizontal="center" vertical="center"/>
    </xf>
    <xf numFmtId="0" fontId="33" fillId="13" borderId="10" xfId="0" applyFont="1" applyFill="1" applyBorder="1" applyAlignment="1">
      <alignment horizontal="center" vertical="center"/>
    </xf>
    <xf numFmtId="0" fontId="33" fillId="13" borderId="18" xfId="0" applyFont="1" applyFill="1" applyBorder="1" applyAlignment="1">
      <alignment horizontal="center" vertical="center"/>
    </xf>
    <xf numFmtId="0" fontId="32" fillId="13" borderId="24" xfId="0" applyFont="1" applyFill="1" applyBorder="1" applyAlignment="1">
      <alignment horizontal="center" vertical="center" wrapText="1"/>
    </xf>
    <xf numFmtId="0" fontId="32" fillId="13" borderId="26" xfId="0" applyFont="1" applyFill="1" applyBorder="1" applyAlignment="1">
      <alignment horizontal="center" vertical="center" wrapText="1"/>
    </xf>
    <xf numFmtId="0" fontId="32" fillId="13" borderId="11" xfId="0" applyFont="1" applyFill="1" applyBorder="1" applyAlignment="1">
      <alignment horizontal="center" vertical="center" wrapText="1"/>
    </xf>
    <xf numFmtId="0" fontId="21" fillId="11" borderId="4" xfId="0" applyFont="1" applyFill="1" applyBorder="1" applyAlignment="1">
      <alignment horizontal="center" vertical="center"/>
    </xf>
    <xf numFmtId="0" fontId="21" fillId="11" borderId="12" xfId="0" applyFont="1" applyFill="1" applyBorder="1" applyAlignment="1">
      <alignment horizontal="center" vertical="center"/>
    </xf>
    <xf numFmtId="0" fontId="21" fillId="11" borderId="9" xfId="0" applyFont="1" applyFill="1" applyBorder="1" applyAlignment="1">
      <alignment horizontal="center" vertical="center"/>
    </xf>
    <xf numFmtId="0" fontId="21" fillId="15" borderId="4" xfId="0" applyFont="1" applyFill="1" applyBorder="1" applyAlignment="1">
      <alignment horizontal="center" vertical="center" wrapText="1"/>
    </xf>
    <xf numFmtId="0" fontId="21" fillId="15" borderId="12" xfId="0" applyFont="1" applyFill="1" applyBorder="1" applyAlignment="1">
      <alignment horizontal="center" vertical="center" wrapText="1"/>
    </xf>
    <xf numFmtId="0" fontId="21" fillId="15" borderId="9" xfId="0" applyFont="1" applyFill="1" applyBorder="1" applyAlignment="1">
      <alignment horizontal="center" vertical="center" wrapText="1"/>
    </xf>
    <xf numFmtId="0" fontId="24" fillId="16" borderId="41" xfId="0" applyFont="1" applyFill="1" applyBorder="1" applyAlignment="1">
      <alignment horizontal="center" vertical="center" wrapText="1"/>
    </xf>
    <xf numFmtId="0" fontId="39" fillId="5" borderId="4" xfId="0" applyFont="1" applyFill="1" applyBorder="1" applyAlignment="1">
      <alignment horizontal="right" vertical="center"/>
    </xf>
    <xf numFmtId="0" fontId="39" fillId="5" borderId="12" xfId="0" applyFont="1" applyFill="1" applyBorder="1" applyAlignment="1">
      <alignment horizontal="right" vertical="center"/>
    </xf>
    <xf numFmtId="0" fontId="39" fillId="5" borderId="12" xfId="0" applyFont="1" applyFill="1" applyBorder="1" applyAlignment="1">
      <alignment horizontal="left" vertical="center"/>
    </xf>
    <xf numFmtId="0" fontId="39" fillId="5" borderId="9" xfId="0" applyFont="1" applyFill="1" applyBorder="1" applyAlignment="1">
      <alignment horizontal="left" vertical="center"/>
    </xf>
    <xf numFmtId="164" fontId="24" fillId="16" borderId="4" xfId="0" applyNumberFormat="1" applyFont="1" applyFill="1" applyBorder="1" applyAlignment="1">
      <alignment horizontal="center" vertical="center" wrapText="1"/>
    </xf>
    <xf numFmtId="164" fontId="24" fillId="16" borderId="12" xfId="0" applyNumberFormat="1" applyFont="1" applyFill="1" applyBorder="1" applyAlignment="1">
      <alignment horizontal="center" vertical="center" wrapText="1"/>
    </xf>
    <xf numFmtId="164" fontId="24" fillId="16" borderId="9" xfId="0" applyNumberFormat="1" applyFont="1" applyFill="1" applyBorder="1" applyAlignment="1">
      <alignment horizontal="center" vertical="center" wrapText="1"/>
    </xf>
    <xf numFmtId="164" fontId="24" fillId="16" borderId="4" xfId="0" applyNumberFormat="1" applyFont="1" applyFill="1" applyBorder="1" applyAlignment="1">
      <alignment horizontal="center" vertical="center"/>
    </xf>
    <xf numFmtId="164" fontId="24" fillId="16" borderId="12" xfId="0" applyNumberFormat="1" applyFont="1" applyFill="1" applyBorder="1" applyAlignment="1">
      <alignment horizontal="center" vertical="center"/>
    </xf>
    <xf numFmtId="164" fontId="24" fillId="16" borderId="9" xfId="0" applyNumberFormat="1" applyFont="1" applyFill="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8" fillId="17" borderId="4" xfId="0" applyFont="1" applyFill="1" applyBorder="1" applyAlignment="1">
      <alignment horizontal="center" vertical="center"/>
    </xf>
    <xf numFmtId="0" fontId="8" fillId="17" borderId="12" xfId="0" applyFont="1" applyFill="1" applyBorder="1" applyAlignment="1">
      <alignment horizontal="center" vertical="center"/>
    </xf>
    <xf numFmtId="0" fontId="8" fillId="17" borderId="9" xfId="0" applyFont="1" applyFill="1" applyBorder="1" applyAlignment="1">
      <alignment horizontal="center" vertical="center"/>
    </xf>
    <xf numFmtId="0" fontId="8" fillId="17" borderId="55" xfId="0" applyFont="1" applyFill="1" applyBorder="1" applyAlignment="1">
      <alignment horizontal="center" vertical="center"/>
    </xf>
    <xf numFmtId="0" fontId="47" fillId="17" borderId="55" xfId="0" applyFont="1" applyFill="1" applyBorder="1" applyAlignment="1">
      <alignment horizontal="center" vertical="center"/>
    </xf>
    <xf numFmtId="0" fontId="24" fillId="16" borderId="15" xfId="0" applyFont="1" applyFill="1" applyBorder="1" applyAlignment="1">
      <alignment horizontal="center" vertical="center" wrapText="1"/>
    </xf>
    <xf numFmtId="0" fontId="24" fillId="16" borderId="0" xfId="0" applyFont="1" applyFill="1" applyAlignment="1">
      <alignment horizontal="center" vertical="center" wrapText="1"/>
    </xf>
    <xf numFmtId="0" fontId="24" fillId="16" borderId="16" xfId="0" applyFont="1" applyFill="1" applyBorder="1" applyAlignment="1">
      <alignment horizontal="center" vertical="center" wrapText="1"/>
    </xf>
    <xf numFmtId="0" fontId="29" fillId="0" borderId="39" xfId="0" applyFont="1" applyBorder="1" applyAlignment="1">
      <alignment horizontal="center" vertical="center" wrapText="1"/>
    </xf>
    <xf numFmtId="0" fontId="30" fillId="0" borderId="0" xfId="0" applyFont="1" applyAlignment="1">
      <alignment horizontal="center" vertical="center" wrapText="1"/>
    </xf>
    <xf numFmtId="0" fontId="30" fillId="0" borderId="35" xfId="0" applyFont="1" applyBorder="1" applyAlignment="1">
      <alignment horizontal="center" vertical="center" wrapText="1"/>
    </xf>
    <xf numFmtId="0" fontId="28" fillId="0" borderId="0" xfId="0" applyFont="1" applyAlignment="1">
      <alignment horizontal="left" wrapText="1"/>
    </xf>
    <xf numFmtId="0" fontId="28" fillId="0" borderId="0" xfId="0" applyFont="1" applyAlignment="1">
      <alignment wrapText="1"/>
    </xf>
    <xf numFmtId="0" fontId="0" fillId="0" borderId="0" xfId="0" applyAlignment="1">
      <alignment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9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hyperlink" Target="https://www.bls.gov/Oes/current/oes439022.htm"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wallacefoundation.org/knowledge-center/Documents/The-Cost-of-Quality-of-Out-of-School-Time-Programs.pdf" TargetMode="External"/><Relationship Id="rId2" Type="http://schemas.openxmlformats.org/officeDocument/2006/relationships/hyperlink" Target="https://www.wallacefoundation.org/cost-of-quality/pages/default.aspx" TargetMode="External"/><Relationship Id="rId1" Type="http://schemas.openxmlformats.org/officeDocument/2006/relationships/hyperlink" Target="https://www.bls.gov/data/inflation_calculator.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A2E4B-0BE3-8B47-8064-2CB501526F95}">
  <dimension ref="A1:E26"/>
  <sheetViews>
    <sheetView showGridLines="0" tabSelected="1" topLeftCell="C1" zoomScale="110" zoomScaleNormal="110" workbookViewId="0">
      <selection activeCell="C3" sqref="C3"/>
    </sheetView>
  </sheetViews>
  <sheetFormatPr baseColWidth="10" defaultRowHeight="16"/>
  <cols>
    <col min="1" max="1" width="2.5" hidden="1" customWidth="1"/>
    <col min="2" max="2" width="5.83203125" customWidth="1"/>
    <col min="3" max="3" width="233.33203125" customWidth="1"/>
    <col min="4" max="4" width="5.83203125" customWidth="1"/>
  </cols>
  <sheetData>
    <row r="1" spans="1:5" ht="59" customHeight="1" thickBot="1">
      <c r="A1" s="97"/>
      <c r="B1" s="97"/>
      <c r="C1" s="127" t="s">
        <v>13028</v>
      </c>
      <c r="D1" s="97"/>
    </row>
    <row r="2" spans="1:5" ht="25" customHeight="1">
      <c r="A2" s="7"/>
      <c r="B2" s="327"/>
      <c r="C2" s="442"/>
      <c r="D2" s="126"/>
      <c r="E2" s="125"/>
    </row>
    <row r="3" spans="1:5" s="489" customFormat="1" ht="199" thickBot="1">
      <c r="A3" s="486"/>
      <c r="B3" s="487"/>
      <c r="C3" s="488" t="s">
        <v>13053</v>
      </c>
      <c r="D3" s="486"/>
    </row>
    <row r="4" spans="1:5" ht="23" customHeight="1">
      <c r="A4" s="7"/>
      <c r="B4" s="7"/>
      <c r="C4" s="33"/>
      <c r="D4" s="7"/>
    </row>
    <row r="5" spans="1:5" ht="89" thickBot="1">
      <c r="A5" s="7"/>
      <c r="B5" s="7"/>
      <c r="C5" s="490" t="s">
        <v>13029</v>
      </c>
      <c r="D5" s="7"/>
    </row>
    <row r="6" spans="1:5" ht="57" customHeight="1">
      <c r="A6" s="7"/>
      <c r="B6" s="7"/>
      <c r="C6" s="443" t="s">
        <v>13027</v>
      </c>
      <c r="D6" s="7"/>
    </row>
    <row r="7" spans="1:5" ht="58" customHeight="1">
      <c r="A7" s="7"/>
      <c r="B7" s="7"/>
      <c r="C7" s="444" t="s">
        <v>13036</v>
      </c>
      <c r="D7" s="7"/>
    </row>
    <row r="8" spans="1:5" ht="51" customHeight="1">
      <c r="A8" s="7"/>
      <c r="B8" s="7"/>
      <c r="C8" s="445" t="s">
        <v>12977</v>
      </c>
      <c r="D8" s="7"/>
    </row>
    <row r="9" spans="1:5" ht="50" customHeight="1">
      <c r="A9" s="7"/>
      <c r="B9" s="7"/>
      <c r="C9" s="444" t="s">
        <v>13030</v>
      </c>
      <c r="D9" s="7"/>
    </row>
    <row r="10" spans="1:5" ht="60" customHeight="1" thickBot="1">
      <c r="A10" s="7"/>
      <c r="B10" s="7"/>
      <c r="C10" s="446" t="s">
        <v>12955</v>
      </c>
      <c r="D10" s="7"/>
    </row>
    <row r="11" spans="1:5" ht="31" customHeight="1" thickBot="1">
      <c r="A11" s="7"/>
      <c r="B11" s="327"/>
      <c r="C11" s="312" t="s">
        <v>12956</v>
      </c>
      <c r="D11" s="7"/>
    </row>
    <row r="12" spans="1:5" ht="100" customHeight="1">
      <c r="A12" s="7"/>
      <c r="B12" s="7"/>
      <c r="C12" s="449" t="s">
        <v>12957</v>
      </c>
      <c r="D12" s="7"/>
    </row>
    <row r="13" spans="1:5" ht="100" customHeight="1">
      <c r="A13" s="7"/>
      <c r="B13" s="7"/>
      <c r="C13" s="450" t="s">
        <v>13037</v>
      </c>
      <c r="D13" s="7"/>
    </row>
    <row r="14" spans="1:5" ht="100" customHeight="1">
      <c r="A14" s="7"/>
      <c r="B14" s="7"/>
      <c r="C14" s="451" t="s">
        <v>13038</v>
      </c>
      <c r="D14" s="7"/>
    </row>
    <row r="15" spans="1:5" ht="25" customHeight="1">
      <c r="A15" s="7"/>
      <c r="B15" s="7"/>
      <c r="C15" s="447"/>
      <c r="D15" s="7"/>
    </row>
    <row r="16" spans="1:5" ht="25" customHeight="1">
      <c r="A16" s="7"/>
      <c r="B16" s="7"/>
      <c r="C16" s="447"/>
      <c r="D16" s="7"/>
    </row>
    <row r="17" spans="1:4" ht="25" customHeight="1">
      <c r="A17" s="7"/>
      <c r="B17" s="7"/>
      <c r="C17" s="447"/>
      <c r="D17" s="7"/>
    </row>
    <row r="18" spans="1:4" ht="25" customHeight="1">
      <c r="A18" s="7"/>
      <c r="B18" s="7"/>
      <c r="C18" s="447"/>
      <c r="D18" s="7"/>
    </row>
    <row r="19" spans="1:4" ht="25" customHeight="1">
      <c r="A19" s="7"/>
      <c r="B19" s="7"/>
      <c r="C19" s="447"/>
      <c r="D19" s="7"/>
    </row>
    <row r="20" spans="1:4" ht="25" customHeight="1">
      <c r="A20" s="7"/>
      <c r="B20" s="7"/>
      <c r="C20" s="447"/>
      <c r="D20" s="7"/>
    </row>
    <row r="21" spans="1:4" ht="25" customHeight="1">
      <c r="A21" s="7"/>
      <c r="B21" s="7"/>
      <c r="C21" s="447"/>
      <c r="D21" s="7"/>
    </row>
    <row r="22" spans="1:4" ht="25" customHeight="1">
      <c r="A22" s="7"/>
      <c r="B22" s="7"/>
      <c r="C22" s="447"/>
      <c r="D22" s="7"/>
    </row>
    <row r="23" spans="1:4" ht="21">
      <c r="A23" s="7"/>
      <c r="B23" s="7"/>
      <c r="C23" s="447"/>
      <c r="D23" s="7"/>
    </row>
    <row r="24" spans="1:4" ht="21">
      <c r="A24" s="7"/>
      <c r="B24" s="7"/>
      <c r="C24" s="447"/>
      <c r="D24" s="7"/>
    </row>
    <row r="25" spans="1:4" ht="22" thickBot="1">
      <c r="A25" s="7"/>
      <c r="B25" s="7"/>
      <c r="C25" s="448"/>
      <c r="D25" s="7"/>
    </row>
    <row r="26" spans="1:4">
      <c r="A26" s="7"/>
      <c r="B26" s="7"/>
      <c r="C26" s="33"/>
      <c r="D26" s="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59BC-7746-A64A-B7FB-45B404EF13F8}">
  <dimension ref="A1:J30"/>
  <sheetViews>
    <sheetView topLeftCell="A2" workbookViewId="0">
      <selection activeCell="G20" sqref="G20"/>
    </sheetView>
  </sheetViews>
  <sheetFormatPr baseColWidth="10" defaultRowHeight="16"/>
  <cols>
    <col min="1" max="1" width="37.6640625" style="226" bestFit="1" customWidth="1"/>
    <col min="2" max="2" width="33.6640625" customWidth="1"/>
    <col min="3" max="3" width="24.6640625" customWidth="1"/>
    <col min="4" max="4" width="16.5" customWidth="1"/>
    <col min="5" max="7" width="18.33203125" customWidth="1"/>
    <col min="8" max="8" width="59" customWidth="1"/>
  </cols>
  <sheetData>
    <row r="1" spans="1:9" ht="17" hidden="1" thickBot="1"/>
    <row r="2" spans="1:9" ht="50" customHeight="1" thickBot="1">
      <c r="A2" s="515" t="s">
        <v>12980</v>
      </c>
      <c r="B2" s="516"/>
      <c r="C2" s="516"/>
      <c r="D2" s="516"/>
      <c r="E2" s="516"/>
      <c r="F2" s="516"/>
      <c r="G2" s="516"/>
      <c r="H2" s="517"/>
    </row>
    <row r="3" spans="1:9" ht="17" hidden="1" thickBot="1"/>
    <row r="4" spans="1:9" ht="34">
      <c r="A4" s="421" t="s">
        <v>12947</v>
      </c>
      <c r="B4" s="418" t="s">
        <v>12981</v>
      </c>
      <c r="C4" s="405"/>
      <c r="D4" s="406">
        <f>SUM('Community School Staff - School'!C7*'Other Cost Info'!B30)</f>
        <v>45666.543999999994</v>
      </c>
      <c r="E4" s="406">
        <f>SUM(D4*'Step 1 - Your Schools'!B18)</f>
        <v>45666.543999999994</v>
      </c>
      <c r="G4" s="381"/>
      <c r="H4" s="385"/>
    </row>
    <row r="5" spans="1:9" ht="18" thickBot="1">
      <c r="A5" s="374" t="s">
        <v>12946</v>
      </c>
      <c r="B5" s="423" t="s">
        <v>12950</v>
      </c>
      <c r="C5" s="376"/>
      <c r="D5" s="377">
        <f>SUM('Community School Staff - School'!E7*'Other Cost Info'!B29)*0.1</f>
        <v>4566.6543999999994</v>
      </c>
      <c r="E5" s="407"/>
      <c r="F5" s="408"/>
      <c r="H5" s="386"/>
    </row>
    <row r="6" spans="1:9" s="20" customFormat="1" ht="25" customHeight="1" thickBot="1">
      <c r="A6" s="528" t="s">
        <v>12989</v>
      </c>
      <c r="B6" s="528"/>
      <c r="C6" s="528"/>
      <c r="D6" s="528"/>
      <c r="E6" s="528"/>
      <c r="F6" s="528"/>
      <c r="G6" s="528"/>
      <c r="H6" s="529"/>
      <c r="I6" s="382"/>
    </row>
    <row r="7" spans="1:9" ht="32" customHeight="1" thickBot="1">
      <c r="A7" s="436"/>
      <c r="B7" s="437"/>
      <c r="C7" s="433" t="s">
        <v>108</v>
      </c>
      <c r="D7" s="433" t="s">
        <v>12904</v>
      </c>
      <c r="E7" s="434" t="s">
        <v>12914</v>
      </c>
      <c r="F7" s="435"/>
      <c r="G7" s="428"/>
      <c r="H7" s="429" t="s">
        <v>89</v>
      </c>
    </row>
    <row r="8" spans="1:9" ht="34">
      <c r="A8" s="419" t="s">
        <v>100</v>
      </c>
      <c r="B8" s="416" t="s">
        <v>12842</v>
      </c>
      <c r="C8" s="422">
        <f>SUM('Cost Data'!F46)</f>
        <v>58088</v>
      </c>
      <c r="D8" s="422">
        <f>SUM(C8)</f>
        <v>58088</v>
      </c>
      <c r="E8" s="402">
        <f>SUM(D8*'Step 1 - Your Schools'!B18)</f>
        <v>58088</v>
      </c>
      <c r="F8" s="388"/>
      <c r="G8" s="394"/>
      <c r="H8" s="483" t="s">
        <v>12990</v>
      </c>
    </row>
    <row r="9" spans="1:9" ht="34">
      <c r="A9" s="420" t="s">
        <v>101</v>
      </c>
      <c r="B9" s="417" t="s">
        <v>12841</v>
      </c>
      <c r="C9" s="406">
        <f>SUM('Cost Data'!F47)</f>
        <v>45667</v>
      </c>
      <c r="D9" s="406">
        <f>SUM(C9*B29)</f>
        <v>45667</v>
      </c>
      <c r="E9" s="403">
        <f>SUM(D9*'Step 1 - Your Schools'!B18)</f>
        <v>45667</v>
      </c>
      <c r="F9" s="380"/>
      <c r="G9" s="395"/>
      <c r="H9" s="393" t="s">
        <v>12991</v>
      </c>
    </row>
    <row r="10" spans="1:9" ht="35" thickBot="1">
      <c r="A10" s="421" t="s">
        <v>91</v>
      </c>
      <c r="B10" s="418" t="s">
        <v>12981</v>
      </c>
      <c r="C10" s="405"/>
      <c r="D10" s="406">
        <f>SUM('Community School Staff - School'!C7*'Other Cost Info'!B30)</f>
        <v>45666.543999999994</v>
      </c>
      <c r="E10" s="403">
        <f>SUM(D10*'Step 1 - Your Schools'!B18)</f>
        <v>45666.543999999994</v>
      </c>
      <c r="F10" s="380"/>
      <c r="G10" s="380"/>
      <c r="H10" s="384"/>
    </row>
    <row r="11" spans="1:9" ht="25" customHeight="1" thickBot="1">
      <c r="A11" s="590" t="s">
        <v>94</v>
      </c>
      <c r="B11" s="591"/>
      <c r="C11" s="591"/>
      <c r="D11" s="591"/>
      <c r="E11" s="591"/>
      <c r="F11" s="591"/>
      <c r="G11" s="591"/>
      <c r="H11" s="592"/>
    </row>
    <row r="12" spans="1:9" ht="57" customHeight="1" thickBot="1">
      <c r="A12" s="383" t="s">
        <v>13017</v>
      </c>
      <c r="B12" s="390" t="s">
        <v>12982</v>
      </c>
      <c r="C12" s="60">
        <f>SUM(E8,E9,E15,E18,E19,E21)</f>
        <v>294629.18770000001</v>
      </c>
      <c r="D12" s="60">
        <f>SUM(C12*0.05)</f>
        <v>14731.459385000002</v>
      </c>
      <c r="E12" s="391"/>
      <c r="F12" s="387"/>
      <c r="G12" s="387"/>
      <c r="H12" s="392"/>
    </row>
    <row r="13" spans="1:9" ht="25" customHeight="1" thickBot="1">
      <c r="A13" s="585" t="s">
        <v>12986</v>
      </c>
      <c r="B13" s="586"/>
      <c r="C13" s="586"/>
      <c r="D13" s="586"/>
      <c r="E13" s="586"/>
      <c r="F13" s="586"/>
      <c r="G13" s="586"/>
      <c r="H13" s="587"/>
    </row>
    <row r="14" spans="1:9" ht="39" customHeight="1" thickBot="1">
      <c r="A14" s="438"/>
      <c r="B14" s="439"/>
      <c r="C14" s="430" t="s">
        <v>12954</v>
      </c>
      <c r="D14" s="430" t="s">
        <v>12984</v>
      </c>
      <c r="E14" s="428" t="s">
        <v>12914</v>
      </c>
      <c r="F14" s="431"/>
      <c r="G14" s="432"/>
      <c r="H14" s="429" t="s">
        <v>89</v>
      </c>
    </row>
    <row r="15" spans="1:9" ht="26" customHeight="1">
      <c r="A15" s="424" t="s">
        <v>12942</v>
      </c>
      <c r="B15" s="416" t="s">
        <v>12983</v>
      </c>
      <c r="C15" s="413">
        <f>VLOOKUP('Step 1 - Your Schools'!C10,'State Information'!N9:O60,2,FALSE)*('Step 1 - Your Schools'!C5*0.5)</f>
        <v>26650.5</v>
      </c>
      <c r="D15" s="414">
        <f>SUM(C15*'Cost Data'!E4)</f>
        <v>41452.187699999995</v>
      </c>
      <c r="E15" s="414">
        <f>SUM(D15*'Step 1 - Your Schools'!B18)</f>
        <v>41452.187699999995</v>
      </c>
      <c r="F15" s="409"/>
      <c r="G15" s="395"/>
      <c r="H15" s="415" t="s">
        <v>12991</v>
      </c>
    </row>
    <row r="16" spans="1:9" ht="52" thickBot="1">
      <c r="A16" s="425" t="s">
        <v>12943</v>
      </c>
      <c r="B16" s="423" t="s">
        <v>13015</v>
      </c>
      <c r="C16" s="412"/>
      <c r="D16" s="389"/>
      <c r="E16" s="411"/>
      <c r="F16" s="410">
        <f>SUM((F25+'Step 4 - Key Practices'!G20+'Step 4 - Key Practices'!G21)*0.05)</f>
        <v>126165.16970925743</v>
      </c>
      <c r="G16" s="396"/>
      <c r="H16" s="385"/>
    </row>
    <row r="17" spans="1:10" s="20" customFormat="1" ht="25" customHeight="1" thickBot="1">
      <c r="A17" s="588" t="s">
        <v>12985</v>
      </c>
      <c r="B17" s="588"/>
      <c r="C17" s="588"/>
      <c r="D17" s="588"/>
      <c r="E17" s="588"/>
      <c r="F17" s="588"/>
      <c r="G17" s="588"/>
      <c r="H17" s="588"/>
    </row>
    <row r="18" spans="1:10" ht="30" customHeight="1">
      <c r="A18" s="424" t="s">
        <v>92</v>
      </c>
      <c r="B18" s="378" t="s">
        <v>12842</v>
      </c>
      <c r="C18" s="379">
        <f>SUM('Cost Data'!F44)</f>
        <v>58088</v>
      </c>
      <c r="D18" s="379">
        <f>SUM(C18)</f>
        <v>58088</v>
      </c>
      <c r="E18" s="402">
        <f>SUM(D18*'Step 1 - Your Schools'!B18)</f>
        <v>58088</v>
      </c>
      <c r="F18" s="388"/>
      <c r="G18" s="397"/>
      <c r="H18" s="483" t="s">
        <v>12990</v>
      </c>
    </row>
    <row r="19" spans="1:10" ht="26" customHeight="1">
      <c r="A19" s="426" t="s">
        <v>93</v>
      </c>
      <c r="B19" s="225" t="s">
        <v>12841</v>
      </c>
      <c r="C19" s="406">
        <f>SUM('Cost Data'!F45)</f>
        <v>45667</v>
      </c>
      <c r="D19" s="406">
        <f>SUM(C19*B29)</f>
        <v>45667</v>
      </c>
      <c r="E19" s="403">
        <f>SUM(D19*'Step 1 - Your Schools'!B18)</f>
        <v>45667</v>
      </c>
      <c r="F19" s="380"/>
      <c r="G19" s="395"/>
      <c r="H19" s="393" t="s">
        <v>12991</v>
      </c>
    </row>
    <row r="20" spans="1:10" ht="34">
      <c r="A20" s="426" t="s">
        <v>12993</v>
      </c>
      <c r="B20" s="225" t="s">
        <v>12981</v>
      </c>
      <c r="C20" s="405"/>
      <c r="D20" s="406">
        <f>SUM('Community School Staff - School'!C7*'Other Cost Info'!B30)</f>
        <v>45666.543999999994</v>
      </c>
      <c r="E20" s="403">
        <f>SUM(D20*'Step 1 - Your Schools'!B18)</f>
        <v>45666.543999999994</v>
      </c>
      <c r="F20" s="380"/>
      <c r="G20" s="395"/>
      <c r="H20" s="393"/>
    </row>
    <row r="21" spans="1:10">
      <c r="A21" s="426" t="s">
        <v>24</v>
      </c>
      <c r="B21" s="224" t="s">
        <v>12841</v>
      </c>
      <c r="C21" s="406">
        <f>SUM('Cost Data'!F48)</f>
        <v>45667</v>
      </c>
      <c r="D21" s="406">
        <f>SUM(C21*B29)</f>
        <v>45667</v>
      </c>
      <c r="E21" s="403">
        <f>SUM(D21*'Step 1 - Your Schools'!B18)</f>
        <v>45667</v>
      </c>
      <c r="F21" s="380"/>
      <c r="G21" s="395"/>
      <c r="H21" s="393" t="s">
        <v>12991</v>
      </c>
    </row>
    <row r="22" spans="1:10" ht="35" thickBot="1">
      <c r="A22" s="425" t="s">
        <v>12994</v>
      </c>
      <c r="B22" s="375" t="s">
        <v>12981</v>
      </c>
      <c r="C22" s="376"/>
      <c r="D22" s="377">
        <f>SUM('Community School Staff - School'!C7*'Other Cost Info'!B30)</f>
        <v>45666.543999999994</v>
      </c>
      <c r="E22" s="404">
        <f>SUM(D22*'Step 1 - Your Schools'!B18)</f>
        <v>45666.543999999994</v>
      </c>
      <c r="F22" s="387"/>
      <c r="G22" s="396"/>
      <c r="H22" s="385"/>
    </row>
    <row r="23" spans="1:10" ht="27" customHeight="1" thickBot="1">
      <c r="A23" s="589" t="s">
        <v>12922</v>
      </c>
      <c r="B23" s="589"/>
      <c r="C23" s="589"/>
      <c r="D23" s="589"/>
      <c r="E23" s="589"/>
      <c r="F23" s="589"/>
      <c r="G23" s="589"/>
      <c r="H23" s="589"/>
      <c r="I23" s="125"/>
      <c r="J23" s="125"/>
    </row>
    <row r="24" spans="1:10" ht="34" customHeight="1" thickBot="1">
      <c r="A24" s="440"/>
      <c r="B24" s="441"/>
      <c r="C24" s="427" t="s">
        <v>12987</v>
      </c>
      <c r="D24" s="428" t="s">
        <v>12927</v>
      </c>
      <c r="E24" s="427" t="s">
        <v>12923</v>
      </c>
      <c r="F24" s="427" t="s">
        <v>12928</v>
      </c>
      <c r="G24" s="427" t="s">
        <v>12929</v>
      </c>
      <c r="H24" s="429" t="s">
        <v>89</v>
      </c>
      <c r="I24" s="125"/>
      <c r="J24" s="125"/>
    </row>
    <row r="25" spans="1:10" ht="38" customHeight="1" thickBot="1">
      <c r="A25" s="400" t="s">
        <v>12916</v>
      </c>
      <c r="B25" s="401" t="s">
        <v>12988</v>
      </c>
      <c r="C25" s="398">
        <f>VLOOKUP('Step 1 - Your Schools'!C10,'State Information'!N9:O60,2,FALSE)*'Cost Data'!E4</f>
        <v>82904.37539999999</v>
      </c>
      <c r="D25" s="399" cm="1">
        <f t="array" ref="D25">VLOOKUP('Step 1 - Your Schools'!C10:C10,'State Information'!N10:P60,3,FALSE)</f>
        <v>17.380555460617753</v>
      </c>
      <c r="E25" s="399">
        <f>SUM(B30/D25)</f>
        <v>30.436311497561189</v>
      </c>
      <c r="F25" s="398">
        <f>SUM(E25*C25)</f>
        <v>2523303.3941851486</v>
      </c>
      <c r="G25" s="398">
        <f>SUM(F25*0.065)</f>
        <v>164014.72062203466</v>
      </c>
      <c r="H25" s="484" t="s">
        <v>12992</v>
      </c>
    </row>
    <row r="26" spans="1:10" ht="29" customHeight="1"/>
    <row r="29" spans="1:10">
      <c r="A29" s="227" t="s">
        <v>11</v>
      </c>
      <c r="B29" s="12">
        <f>SUM('Step 1 - Your Schools'!C5:C5)</f>
        <v>1</v>
      </c>
    </row>
    <row r="30" spans="1:10">
      <c r="A30" s="227" t="s">
        <v>29</v>
      </c>
      <c r="B30" s="12">
        <f>SUM('Step 1 - Your Schools'!C6:C6)*B29</f>
        <v>529</v>
      </c>
    </row>
  </sheetData>
  <sheetProtection algorithmName="SHA-512" hashValue="lGMMtIjR+Gg0GTnuZURY9dAxKEKPDZsBdQInCAb//t33jSMnL32OYVpUjtJiBRnaBFmot91QloNSXG4hmKxyfw==" saltValue="9Ga2M0bqfPXtRjPyKuLzTg==" spinCount="100000" sheet="1" objects="1" scenarios="1"/>
  <mergeCells count="6">
    <mergeCell ref="A2:H2"/>
    <mergeCell ref="A6:H6"/>
    <mergeCell ref="A13:H13"/>
    <mergeCell ref="A17:H17"/>
    <mergeCell ref="A23:H23"/>
    <mergeCell ref="A11:H11"/>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02F20E7-5BB1-F745-9148-3D2CBAB173BA}">
          <x14:formula1>
            <xm:f>'State Cost Adjustment'!$A$1:$A$2</xm:f>
          </x14:formula1>
          <xm:sqref>B21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9AFD6-D1CD-4649-8408-7E0A13E1150B}">
  <dimension ref="A1:K7"/>
  <sheetViews>
    <sheetView workbookViewId="0">
      <selection activeCell="E16" sqref="E16"/>
    </sheetView>
  </sheetViews>
  <sheetFormatPr baseColWidth="10" defaultRowHeight="16"/>
  <cols>
    <col min="1" max="1" width="28.33203125" customWidth="1"/>
    <col min="2" max="3" width="20.6640625" customWidth="1"/>
    <col min="4" max="4" width="28.1640625" customWidth="1"/>
    <col min="5" max="10" width="22.33203125" customWidth="1"/>
    <col min="11" max="11" width="18.33203125" customWidth="1"/>
  </cols>
  <sheetData>
    <row r="1" spans="1:11">
      <c r="A1" s="5" t="s">
        <v>12995</v>
      </c>
      <c r="B1">
        <f>SUM('Step 1 - Your Schools'!C6*'Step 1 - Your Schools'!C5)</f>
        <v>529</v>
      </c>
    </row>
    <row r="3" spans="1:11" ht="34">
      <c r="B3" s="2" t="s">
        <v>12984</v>
      </c>
      <c r="C3" s="21" t="s">
        <v>12996</v>
      </c>
      <c r="D3" s="2" t="s">
        <v>12909</v>
      </c>
      <c r="E3" s="2" t="s">
        <v>12833</v>
      </c>
      <c r="F3" s="2" t="s">
        <v>12911</v>
      </c>
      <c r="G3" s="2" t="s">
        <v>12910</v>
      </c>
      <c r="H3" s="2" t="s">
        <v>12816</v>
      </c>
      <c r="I3" s="2" t="s">
        <v>14</v>
      </c>
      <c r="J3" s="2"/>
      <c r="K3" s="2" t="s">
        <v>12816</v>
      </c>
    </row>
    <row r="4" spans="1:11">
      <c r="A4" s="31" t="s">
        <v>142</v>
      </c>
      <c r="B4" s="3">
        <f>SUM('Cost Data'!F30)</f>
        <v>96092.611999999994</v>
      </c>
      <c r="C4" s="3">
        <f>SUM('Step 1 - Your Schools'!$B$18*B4)</f>
        <v>96092.611999999994</v>
      </c>
      <c r="D4" s="11" t="s">
        <v>12969</v>
      </c>
      <c r="E4" s="25">
        <f>SUM('Step 4 - Key Practices'!D19)</f>
        <v>0</v>
      </c>
      <c r="F4" s="16">
        <f>SUM(C4*E4)</f>
        <v>0</v>
      </c>
      <c r="G4" s="25">
        <f>SUM('Step 4 - Key Practices'!E19)</f>
        <v>0</v>
      </c>
      <c r="H4" s="16">
        <f>SUM(C4*G4)</f>
        <v>0</v>
      </c>
      <c r="I4" s="16">
        <f>SUM(F4+H4)</f>
        <v>0</v>
      </c>
      <c r="J4" s="16"/>
      <c r="K4" s="3" t="e">
        <f>SUM(B4*#REF!)</f>
        <v>#REF!</v>
      </c>
    </row>
    <row r="5" spans="1:11">
      <c r="A5" s="31" t="s">
        <v>144</v>
      </c>
      <c r="B5" s="3">
        <f>SUM('Cost Data'!F31)</f>
        <v>94117.254000000001</v>
      </c>
      <c r="C5" s="3">
        <f>SUM('Step 1 - Your Schools'!$B$18*B5)</f>
        <v>94117.254000000001</v>
      </c>
      <c r="D5" s="11" t="s">
        <v>12970</v>
      </c>
      <c r="E5" s="25">
        <f>SUM('Step 4 - Key Practices'!D20)</f>
        <v>0</v>
      </c>
      <c r="F5" s="16">
        <f t="shared" ref="F5:F7" si="0">SUM(C5*E5)</f>
        <v>0</v>
      </c>
      <c r="G5" s="25">
        <f>SUM('Step 4 - Key Practices'!E20)</f>
        <v>0</v>
      </c>
      <c r="H5" s="16">
        <f t="shared" ref="H5:H7" si="1">SUM(C5*G5)</f>
        <v>0</v>
      </c>
      <c r="I5" s="16">
        <f t="shared" ref="I5:I7" si="2">SUM(F5+H5)</f>
        <v>0</v>
      </c>
      <c r="J5" s="16"/>
      <c r="K5" s="3" t="e">
        <f>SUM(B5*#REF!)</f>
        <v>#REF!</v>
      </c>
    </row>
    <row r="6" spans="1:11">
      <c r="A6" s="31" t="s">
        <v>146</v>
      </c>
      <c r="B6" s="3">
        <f>SUM('Cost Data'!F32)</f>
        <v>76447.909999999989</v>
      </c>
      <c r="C6" s="3">
        <f>SUM('Step 1 - Your Schools'!$B$18*B6)</f>
        <v>76447.909999999989</v>
      </c>
      <c r="D6" s="11" t="s">
        <v>12970</v>
      </c>
      <c r="E6" s="25">
        <f>SUM('Step 4 - Key Practices'!D21)</f>
        <v>0</v>
      </c>
      <c r="F6" s="16">
        <f t="shared" si="0"/>
        <v>0</v>
      </c>
      <c r="G6" s="25">
        <f>SUM('Step 4 - Key Practices'!E21)</f>
        <v>0</v>
      </c>
      <c r="H6" s="16">
        <f t="shared" si="1"/>
        <v>0</v>
      </c>
      <c r="I6" s="16">
        <f t="shared" si="2"/>
        <v>0</v>
      </c>
      <c r="J6" s="16"/>
      <c r="K6" s="3" t="e">
        <f>SUM(B6*#REF!)</f>
        <v>#REF!</v>
      </c>
    </row>
    <row r="7" spans="1:11">
      <c r="A7" s="31" t="s">
        <v>149</v>
      </c>
      <c r="B7" s="3">
        <f>SUM('Cost Data'!F33)</f>
        <v>122534.412</v>
      </c>
      <c r="C7" s="3">
        <f>SUM('Step 1 - Your Schools'!$B$18*B7)</f>
        <v>122534.412</v>
      </c>
      <c r="D7" s="11" t="s">
        <v>12971</v>
      </c>
      <c r="E7" s="25">
        <f>SUM('Step 4 - Key Practices'!D22)</f>
        <v>0</v>
      </c>
      <c r="F7" s="16">
        <f t="shared" si="0"/>
        <v>0</v>
      </c>
      <c r="G7" s="25">
        <f>SUM('Step 4 - Key Practices'!E22)</f>
        <v>0</v>
      </c>
      <c r="H7" s="16">
        <f t="shared" si="1"/>
        <v>0</v>
      </c>
      <c r="I7" s="16">
        <f t="shared" si="2"/>
        <v>0</v>
      </c>
      <c r="J7" s="16"/>
      <c r="K7" s="3" t="e">
        <f>SUM(B7*#REF!)</f>
        <v>#REF!</v>
      </c>
    </row>
  </sheetData>
  <sheetProtection algorithmName="SHA-512" hashValue="e/LGjJ/MJlJkHyssIzfe+MojQrPT9utXZIp+KWgZtdIieK5ThR9YYpgYULG+sFO1brbi1g5v3kQPD2NCwzs+KQ==" saltValue="XGhYnopyOIP3gxDW0Im3OQ=="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F6E62-2102-1649-B371-AF9BB258D32B}">
  <dimension ref="A1:N52"/>
  <sheetViews>
    <sheetView workbookViewId="0">
      <pane xSplit="1" ySplit="2" topLeftCell="B22" activePane="bottomRight" state="frozen"/>
      <selection pane="topRight" activeCell="B1" sqref="B1"/>
      <selection pane="bottomLeft" activeCell="A3" sqref="A3"/>
      <selection pane="bottomRight" activeCell="B38" sqref="B38"/>
    </sheetView>
  </sheetViews>
  <sheetFormatPr baseColWidth="10" defaultRowHeight="16"/>
  <cols>
    <col min="1" max="1" width="33" style="20" customWidth="1"/>
    <col min="2" max="2" width="39" customWidth="1"/>
    <col min="3" max="3" width="25.83203125" customWidth="1"/>
    <col min="5" max="7" width="17.1640625" customWidth="1"/>
    <col min="8" max="8" width="12" customWidth="1"/>
    <col min="11" max="11" width="53" style="45" customWidth="1"/>
  </cols>
  <sheetData>
    <row r="1" spans="1:11" ht="34">
      <c r="A1" s="10"/>
      <c r="B1" s="17" t="s">
        <v>104</v>
      </c>
      <c r="C1" s="17" t="s">
        <v>105</v>
      </c>
      <c r="D1" s="17" t="s">
        <v>106</v>
      </c>
      <c r="E1" s="17" t="s">
        <v>107</v>
      </c>
      <c r="F1" s="17" t="s">
        <v>12984</v>
      </c>
      <c r="G1" s="17"/>
      <c r="H1" s="17" t="s">
        <v>109</v>
      </c>
      <c r="I1" s="43" t="s">
        <v>110</v>
      </c>
      <c r="J1" s="43" t="s">
        <v>111</v>
      </c>
      <c r="K1" s="43" t="s">
        <v>112</v>
      </c>
    </row>
    <row r="2" spans="1:11">
      <c r="A2" s="44" t="s">
        <v>113</v>
      </c>
      <c r="B2" s="7"/>
      <c r="C2" s="7"/>
      <c r="D2" s="7"/>
      <c r="E2" s="7"/>
      <c r="F2" s="7"/>
      <c r="G2" s="7"/>
      <c r="H2" s="7"/>
      <c r="I2" s="7"/>
      <c r="J2" s="7"/>
    </row>
    <row r="3" spans="1:11" ht="17">
      <c r="A3" s="9" t="s">
        <v>114</v>
      </c>
      <c r="B3" s="11" t="s">
        <v>12997</v>
      </c>
      <c r="C3" s="11" t="s">
        <v>115</v>
      </c>
      <c r="D3" s="11">
        <v>2019</v>
      </c>
      <c r="E3" s="11" t="s">
        <v>116</v>
      </c>
      <c r="F3" s="46"/>
      <c r="G3" s="46"/>
      <c r="H3" s="11" t="s">
        <v>117</v>
      </c>
      <c r="I3" s="11" t="s">
        <v>117</v>
      </c>
      <c r="J3" s="11" t="s">
        <v>117</v>
      </c>
      <c r="K3" s="32" t="s">
        <v>118</v>
      </c>
    </row>
    <row r="4" spans="1:11" ht="68">
      <c r="A4" s="9" t="s">
        <v>119</v>
      </c>
      <c r="B4" s="32" t="s">
        <v>12998</v>
      </c>
      <c r="C4" s="11" t="s">
        <v>120</v>
      </c>
      <c r="D4" s="11">
        <v>2022</v>
      </c>
      <c r="E4" s="47">
        <v>1.5553999999999999</v>
      </c>
      <c r="F4" s="48"/>
      <c r="G4" s="48"/>
      <c r="H4" s="11" t="s">
        <v>13014</v>
      </c>
      <c r="I4" s="11" t="s">
        <v>117</v>
      </c>
      <c r="J4" s="11" t="s">
        <v>117</v>
      </c>
      <c r="K4" s="49" t="s">
        <v>121</v>
      </c>
    </row>
    <row r="5" spans="1:11">
      <c r="A5" s="33"/>
      <c r="B5" s="7"/>
      <c r="C5" s="42"/>
      <c r="D5" s="42"/>
      <c r="E5" s="42"/>
      <c r="F5" s="42"/>
      <c r="G5" s="42"/>
      <c r="H5" s="7"/>
      <c r="I5" s="7"/>
      <c r="J5" s="7"/>
      <c r="K5" s="50"/>
    </row>
    <row r="6" spans="1:11">
      <c r="A6" s="44" t="s">
        <v>122</v>
      </c>
      <c r="B6" s="7"/>
      <c r="C6" s="42"/>
      <c r="D6" s="42"/>
      <c r="E6" s="42"/>
      <c r="F6" s="42"/>
      <c r="G6" s="42"/>
      <c r="H6" s="7"/>
      <c r="I6" s="7"/>
      <c r="J6" s="7"/>
      <c r="K6" s="50"/>
    </row>
    <row r="7" spans="1:11" ht="34">
      <c r="A7" s="31" t="s">
        <v>123</v>
      </c>
      <c r="B7" s="302" t="s">
        <v>13003</v>
      </c>
      <c r="C7" s="11" t="s">
        <v>120</v>
      </c>
      <c r="D7" s="11">
        <v>2021</v>
      </c>
      <c r="E7" s="51">
        <v>63740</v>
      </c>
      <c r="F7" s="51">
        <f>SUM(E7*E4)</f>
        <v>99141.195999999996</v>
      </c>
      <c r="G7" s="51"/>
      <c r="H7" s="11" t="s">
        <v>13013</v>
      </c>
      <c r="I7" s="11" t="s">
        <v>9</v>
      </c>
      <c r="J7" s="11" t="s">
        <v>9</v>
      </c>
      <c r="K7" s="52" t="s">
        <v>124</v>
      </c>
    </row>
    <row r="8" spans="1:11" ht="34">
      <c r="A8" s="53" t="s">
        <v>12999</v>
      </c>
      <c r="B8" s="301" t="s">
        <v>12991</v>
      </c>
      <c r="C8" s="11" t="s">
        <v>120</v>
      </c>
      <c r="D8" s="11">
        <v>2021</v>
      </c>
      <c r="E8" s="51">
        <v>29360</v>
      </c>
      <c r="F8" s="51">
        <f>SUM(E8*E4)</f>
        <v>45666.543999999994</v>
      </c>
      <c r="G8" s="128" cm="1">
        <f t="array" ref="G8">SUM(F8*'Step 1 - Your Schools'!C5:C5)</f>
        <v>45666.543999999994</v>
      </c>
      <c r="H8" s="11" t="s">
        <v>13013</v>
      </c>
      <c r="I8" s="11" t="s">
        <v>9</v>
      </c>
      <c r="J8" s="11" t="s">
        <v>9</v>
      </c>
      <c r="K8" s="52" t="s">
        <v>125</v>
      </c>
    </row>
    <row r="9" spans="1:11">
      <c r="A9" s="55"/>
      <c r="B9" s="41"/>
      <c r="C9" s="41"/>
      <c r="D9" s="41"/>
      <c r="E9" s="41"/>
      <c r="F9" s="41"/>
      <c r="G9" s="41"/>
      <c r="H9" s="41"/>
      <c r="I9" s="41"/>
      <c r="J9" s="41"/>
      <c r="K9" s="50"/>
    </row>
    <row r="10" spans="1:11">
      <c r="A10" s="56" t="s">
        <v>126</v>
      </c>
      <c r="B10" s="41"/>
      <c r="C10" s="41"/>
      <c r="D10" s="41"/>
      <c r="E10" s="41"/>
      <c r="F10" s="41"/>
      <c r="G10" s="41"/>
      <c r="H10" s="41"/>
      <c r="I10" s="41"/>
      <c r="J10" s="41"/>
      <c r="K10" s="50"/>
    </row>
    <row r="11" spans="1:11" ht="34">
      <c r="A11" s="31" t="s">
        <v>127</v>
      </c>
      <c r="B11" s="301" t="s">
        <v>13004</v>
      </c>
      <c r="C11" s="11" t="s">
        <v>120</v>
      </c>
      <c r="D11" s="11">
        <v>2021</v>
      </c>
      <c r="E11" s="51">
        <v>98420</v>
      </c>
      <c r="F11" s="51">
        <f>SUM(E11*E4)</f>
        <v>153082.46799999999</v>
      </c>
      <c r="G11" s="51"/>
      <c r="H11" s="11" t="s">
        <v>128</v>
      </c>
      <c r="I11" s="11" t="s">
        <v>9</v>
      </c>
      <c r="J11" s="11" t="s">
        <v>9</v>
      </c>
      <c r="K11" s="52" t="s">
        <v>129</v>
      </c>
    </row>
    <row r="12" spans="1:11" ht="34">
      <c r="A12" s="31" t="s">
        <v>130</v>
      </c>
      <c r="B12" s="302" t="s">
        <v>131</v>
      </c>
      <c r="C12" s="11" t="s">
        <v>117</v>
      </c>
      <c r="D12" s="11">
        <v>2021</v>
      </c>
      <c r="E12" s="51">
        <f>SUM(E11+E7)/2</f>
        <v>81080</v>
      </c>
      <c r="F12" s="51">
        <f>SUM(E12*E4)</f>
        <v>126111.83199999999</v>
      </c>
      <c r="G12" s="51"/>
      <c r="H12" s="54" t="s">
        <v>132</v>
      </c>
      <c r="I12" s="11" t="s">
        <v>9</v>
      </c>
      <c r="J12" s="11" t="s">
        <v>9</v>
      </c>
      <c r="K12" s="52"/>
    </row>
    <row r="13" spans="1:11" ht="34">
      <c r="A13" s="31" t="s">
        <v>133</v>
      </c>
      <c r="B13" s="301" t="s">
        <v>12991</v>
      </c>
      <c r="C13" s="11" t="s">
        <v>120</v>
      </c>
      <c r="D13" s="11">
        <v>2021</v>
      </c>
      <c r="E13" s="51">
        <v>29360</v>
      </c>
      <c r="F13" s="51">
        <f>SUM(E13*$E$4)</f>
        <v>45666.543999999994</v>
      </c>
      <c r="G13" s="128" cm="1">
        <f t="array" ref="G13">SUM(F13*'Step 1 - Your Schools'!C5:C5)</f>
        <v>45666.543999999994</v>
      </c>
      <c r="H13" s="11" t="s">
        <v>13013</v>
      </c>
      <c r="I13" s="11" t="s">
        <v>9</v>
      </c>
      <c r="J13" s="11" t="s">
        <v>9</v>
      </c>
      <c r="K13" s="52" t="s">
        <v>125</v>
      </c>
    </row>
    <row r="14" spans="1:11">
      <c r="A14" s="33"/>
      <c r="B14" s="7"/>
      <c r="C14" s="42"/>
      <c r="D14" s="42"/>
      <c r="E14" s="42"/>
      <c r="F14" s="42"/>
      <c r="G14" s="42"/>
      <c r="H14" s="7"/>
      <c r="I14" s="7"/>
      <c r="J14" s="7"/>
      <c r="K14" s="50"/>
    </row>
    <row r="15" spans="1:11">
      <c r="A15" s="44" t="s">
        <v>81</v>
      </c>
      <c r="B15" s="7"/>
      <c r="C15" s="42"/>
      <c r="D15" s="42"/>
      <c r="E15" s="42"/>
      <c r="F15" s="42"/>
      <c r="G15" s="42"/>
      <c r="H15" s="7"/>
      <c r="I15" s="7"/>
      <c r="J15" s="7"/>
      <c r="K15" s="50"/>
    </row>
    <row r="16" spans="1:11" ht="35">
      <c r="A16" s="31" t="s">
        <v>95</v>
      </c>
      <c r="B16" s="65" t="s">
        <v>13005</v>
      </c>
      <c r="C16" s="309" t="s">
        <v>12822</v>
      </c>
      <c r="D16" s="90">
        <v>2021</v>
      </c>
      <c r="E16" s="310">
        <v>96710</v>
      </c>
      <c r="F16" s="91">
        <v>150423</v>
      </c>
      <c r="G16" s="91"/>
      <c r="H16" s="90" t="s">
        <v>128</v>
      </c>
      <c r="I16" s="90" t="s">
        <v>9</v>
      </c>
      <c r="J16" s="11" t="s">
        <v>9</v>
      </c>
      <c r="K16" s="66" t="s">
        <v>12823</v>
      </c>
    </row>
    <row r="17" spans="1:11" ht="34">
      <c r="A17" s="31" t="s">
        <v>134</v>
      </c>
      <c r="B17" s="32" t="s">
        <v>13006</v>
      </c>
      <c r="C17" s="11" t="s">
        <v>120</v>
      </c>
      <c r="D17" s="11">
        <v>2021</v>
      </c>
      <c r="E17" s="51">
        <v>44030</v>
      </c>
      <c r="F17" s="51">
        <f>SUM(E17*$E$4)</f>
        <v>68484.262000000002</v>
      </c>
      <c r="G17" s="128" cm="1">
        <f t="array" ref="G17">SUM(F17*'Step 1 - Your Schools'!C5:C5)</f>
        <v>68484.262000000002</v>
      </c>
      <c r="H17" s="11" t="s">
        <v>13013</v>
      </c>
      <c r="I17" s="11" t="s">
        <v>9</v>
      </c>
      <c r="J17" s="11" t="s">
        <v>9</v>
      </c>
      <c r="K17" s="58" t="s">
        <v>12953</v>
      </c>
    </row>
    <row r="18" spans="1:11">
      <c r="A18" s="55"/>
      <c r="B18" s="7"/>
      <c r="C18" s="42"/>
      <c r="D18" s="42"/>
      <c r="E18" s="42"/>
      <c r="F18" s="42"/>
      <c r="G18" s="42"/>
      <c r="H18" s="7"/>
      <c r="I18" s="7"/>
      <c r="J18" s="7"/>
      <c r="K18" s="50"/>
    </row>
    <row r="19" spans="1:11">
      <c r="A19" s="44" t="s">
        <v>97</v>
      </c>
      <c r="B19" s="7"/>
      <c r="C19" s="42"/>
      <c r="D19" s="42"/>
      <c r="E19" s="42"/>
      <c r="F19" s="42"/>
      <c r="G19" s="42"/>
      <c r="H19" s="7"/>
      <c r="I19" s="7"/>
      <c r="J19" s="7"/>
      <c r="K19" s="50"/>
    </row>
    <row r="20" spans="1:11" ht="34">
      <c r="A20" s="53" t="s">
        <v>100</v>
      </c>
      <c r="B20" s="13"/>
      <c r="C20" s="4"/>
      <c r="D20" s="4"/>
      <c r="E20" s="4"/>
      <c r="F20" s="4"/>
      <c r="G20" s="4"/>
      <c r="H20" s="13"/>
      <c r="I20" s="11" t="s">
        <v>9</v>
      </c>
      <c r="J20" s="11" t="s">
        <v>9</v>
      </c>
      <c r="K20" s="52"/>
    </row>
    <row r="21" spans="1:11" ht="34">
      <c r="A21" s="53" t="s">
        <v>101</v>
      </c>
      <c r="B21" s="32" t="s">
        <v>12991</v>
      </c>
      <c r="C21" s="11" t="s">
        <v>120</v>
      </c>
      <c r="D21" s="11">
        <v>2021</v>
      </c>
      <c r="E21" s="51">
        <v>29360</v>
      </c>
      <c r="F21" s="51">
        <f>SUM(E21*$E$4)</f>
        <v>45666.543999999994</v>
      </c>
      <c r="G21" s="128" cm="1">
        <f t="array" ref="G21">SUM(F21*'Step 1 - Your Schools'!C5:C5)</f>
        <v>45666.543999999994</v>
      </c>
      <c r="H21" s="11" t="s">
        <v>13013</v>
      </c>
      <c r="I21" s="11" t="s">
        <v>9</v>
      </c>
      <c r="J21" s="11" t="s">
        <v>9</v>
      </c>
      <c r="K21" s="52" t="s">
        <v>125</v>
      </c>
    </row>
    <row r="22" spans="1:11">
      <c r="A22" s="33"/>
      <c r="B22" s="7"/>
      <c r="C22" s="42"/>
      <c r="D22" s="42"/>
      <c r="E22" s="42"/>
      <c r="F22" s="42"/>
      <c r="G22" s="42"/>
      <c r="H22" s="7"/>
      <c r="I22" s="7"/>
      <c r="J22" s="7"/>
      <c r="K22" s="50"/>
    </row>
    <row r="23" spans="1:11">
      <c r="A23" s="44" t="s">
        <v>96</v>
      </c>
      <c r="B23" s="7"/>
      <c r="C23" s="42"/>
      <c r="D23" s="42"/>
      <c r="E23" s="42"/>
      <c r="F23" s="42"/>
      <c r="G23" s="42"/>
      <c r="H23" s="7"/>
      <c r="I23" s="7"/>
      <c r="J23" s="7"/>
      <c r="K23" s="50"/>
    </row>
    <row r="24" spans="1:11" ht="51">
      <c r="A24" s="31" t="s">
        <v>13000</v>
      </c>
      <c r="B24" s="11" t="s">
        <v>12918</v>
      </c>
      <c r="C24" s="11" t="s">
        <v>13011</v>
      </c>
      <c r="D24" s="11">
        <v>2002</v>
      </c>
      <c r="E24" s="4"/>
      <c r="F24" s="4"/>
      <c r="G24" s="4"/>
      <c r="H24" s="13"/>
      <c r="I24" s="13"/>
      <c r="J24" s="13"/>
      <c r="K24" s="52" t="s">
        <v>12919</v>
      </c>
    </row>
    <row r="25" spans="1:11">
      <c r="A25" s="33"/>
      <c r="B25" s="7"/>
      <c r="C25" s="42"/>
      <c r="D25" s="42"/>
      <c r="E25" s="42"/>
      <c r="F25" s="42"/>
      <c r="G25" s="42"/>
      <c r="H25" s="7"/>
      <c r="I25" s="7"/>
      <c r="J25" s="7"/>
      <c r="K25" s="50"/>
    </row>
    <row r="26" spans="1:11">
      <c r="A26" s="44" t="s">
        <v>99</v>
      </c>
      <c r="B26" s="7"/>
      <c r="C26" s="42"/>
      <c r="D26" s="42"/>
      <c r="E26" s="42"/>
      <c r="F26" s="42"/>
      <c r="G26" s="42"/>
      <c r="H26" s="7"/>
      <c r="I26" s="7"/>
      <c r="J26" s="7"/>
      <c r="K26" s="50"/>
    </row>
    <row r="27" spans="1:11" ht="34">
      <c r="A27" s="31" t="s">
        <v>93</v>
      </c>
      <c r="B27" s="32" t="s">
        <v>12991</v>
      </c>
      <c r="C27" s="11" t="s">
        <v>120</v>
      </c>
      <c r="D27" s="11">
        <v>2021</v>
      </c>
      <c r="E27" s="51">
        <v>29360</v>
      </c>
      <c r="F27" s="51">
        <f>SUM(E27*$E$4)</f>
        <v>45666.543999999994</v>
      </c>
      <c r="G27" s="128" cm="1">
        <f t="array" ref="G27">SUM(F27*'Step 1 - Your Schools'!C5:C5)</f>
        <v>45666.543999999994</v>
      </c>
      <c r="H27" s="11" t="s">
        <v>13013</v>
      </c>
      <c r="I27" s="11" t="s">
        <v>9</v>
      </c>
      <c r="J27" s="11" t="s">
        <v>9</v>
      </c>
      <c r="K27" s="52" t="s">
        <v>125</v>
      </c>
    </row>
    <row r="28" spans="1:11">
      <c r="A28" s="33"/>
      <c r="B28" s="7"/>
      <c r="C28" s="42"/>
      <c r="D28" s="42"/>
      <c r="E28" s="42"/>
      <c r="F28" s="42"/>
      <c r="G28" s="42"/>
      <c r="H28" s="7"/>
      <c r="I28" s="7"/>
      <c r="J28" s="7"/>
      <c r="K28" s="50"/>
    </row>
    <row r="29" spans="1:11">
      <c r="A29" s="44" t="s">
        <v>102</v>
      </c>
      <c r="B29" s="7"/>
      <c r="C29" s="7"/>
      <c r="D29" s="7"/>
      <c r="E29" s="7"/>
      <c r="F29" s="7"/>
      <c r="G29" s="7"/>
      <c r="H29" s="7"/>
      <c r="I29" s="7"/>
      <c r="J29" s="7"/>
      <c r="K29" s="50"/>
    </row>
    <row r="30" spans="1:11" ht="34">
      <c r="A30" s="31" t="s">
        <v>142</v>
      </c>
      <c r="B30" s="54" t="s">
        <v>13007</v>
      </c>
      <c r="C30" s="11" t="s">
        <v>120</v>
      </c>
      <c r="D30" s="11">
        <v>2021</v>
      </c>
      <c r="E30" s="51">
        <v>61780</v>
      </c>
      <c r="F30" s="51">
        <f t="shared" ref="F30:F35" si="0">SUM(E30*$E$4)</f>
        <v>96092.611999999994</v>
      </c>
      <c r="G30" s="51"/>
      <c r="H30" s="11" t="s">
        <v>136</v>
      </c>
      <c r="I30" s="11" t="s">
        <v>9</v>
      </c>
      <c r="J30" s="11" t="s">
        <v>9</v>
      </c>
      <c r="K30" s="52" t="s">
        <v>143</v>
      </c>
    </row>
    <row r="31" spans="1:11" ht="34">
      <c r="A31" s="31" t="s">
        <v>144</v>
      </c>
      <c r="B31" s="54" t="s">
        <v>13008</v>
      </c>
      <c r="C31" s="11" t="s">
        <v>120</v>
      </c>
      <c r="D31" s="11">
        <v>2021</v>
      </c>
      <c r="E31" s="51">
        <v>60510</v>
      </c>
      <c r="F31" s="51">
        <f t="shared" si="0"/>
        <v>94117.254000000001</v>
      </c>
      <c r="G31" s="51"/>
      <c r="H31" s="11" t="s">
        <v>136</v>
      </c>
      <c r="I31" s="11" t="s">
        <v>9</v>
      </c>
      <c r="J31" s="11" t="s">
        <v>9</v>
      </c>
      <c r="K31" s="52" t="s">
        <v>145</v>
      </c>
    </row>
    <row r="32" spans="1:11" ht="34">
      <c r="A32" s="31" t="s">
        <v>146</v>
      </c>
      <c r="B32" s="54" t="s">
        <v>147</v>
      </c>
      <c r="C32" s="11" t="s">
        <v>120</v>
      </c>
      <c r="D32" s="11">
        <v>2021</v>
      </c>
      <c r="E32" s="51">
        <v>49150</v>
      </c>
      <c r="F32" s="51">
        <f t="shared" si="0"/>
        <v>76447.909999999989</v>
      </c>
      <c r="G32" s="51"/>
      <c r="H32" s="11" t="s">
        <v>136</v>
      </c>
      <c r="I32" s="11" t="s">
        <v>9</v>
      </c>
      <c r="J32" s="11" t="s">
        <v>9</v>
      </c>
      <c r="K32" s="52" t="s">
        <v>148</v>
      </c>
    </row>
    <row r="33" spans="1:14" ht="17">
      <c r="A33" s="31" t="s">
        <v>149</v>
      </c>
      <c r="B33" s="4" t="s">
        <v>150</v>
      </c>
      <c r="C33" s="11" t="s">
        <v>120</v>
      </c>
      <c r="D33" s="11">
        <v>2021</v>
      </c>
      <c r="E33" s="51">
        <v>78780</v>
      </c>
      <c r="F33" s="51">
        <f t="shared" si="0"/>
        <v>122534.412</v>
      </c>
      <c r="G33" s="51"/>
      <c r="H33" s="11" t="s">
        <v>136</v>
      </c>
      <c r="I33" s="11" t="s">
        <v>9</v>
      </c>
      <c r="J33" s="11" t="s">
        <v>9</v>
      </c>
      <c r="K33" s="52" t="s">
        <v>151</v>
      </c>
    </row>
    <row r="34" spans="1:14" ht="102">
      <c r="A34" s="31" t="s">
        <v>135</v>
      </c>
      <c r="B34" s="480" t="s">
        <v>13009</v>
      </c>
      <c r="C34" s="57" t="s">
        <v>120</v>
      </c>
      <c r="D34" s="57">
        <v>2021</v>
      </c>
      <c r="E34" s="60">
        <v>61760</v>
      </c>
      <c r="F34" s="51">
        <f t="shared" si="0"/>
        <v>96061.503999999986</v>
      </c>
      <c r="G34" s="51"/>
      <c r="H34" s="11" t="s">
        <v>136</v>
      </c>
      <c r="I34" s="11" t="s">
        <v>9</v>
      </c>
      <c r="J34" s="11" t="s">
        <v>9</v>
      </c>
      <c r="K34" s="52" t="s">
        <v>137</v>
      </c>
    </row>
    <row r="35" spans="1:14" ht="34">
      <c r="A35" s="31" t="s">
        <v>135</v>
      </c>
      <c r="B35" s="308" t="s">
        <v>138</v>
      </c>
      <c r="C35" s="11" t="s">
        <v>139</v>
      </c>
      <c r="D35" s="11" t="s">
        <v>140</v>
      </c>
      <c r="E35" s="51">
        <v>66397</v>
      </c>
      <c r="F35" s="51">
        <f t="shared" si="0"/>
        <v>103273.89379999999</v>
      </c>
      <c r="G35" s="51"/>
      <c r="H35" s="11" t="s">
        <v>136</v>
      </c>
      <c r="I35" s="11" t="s">
        <v>9</v>
      </c>
      <c r="J35" s="11" t="s">
        <v>9</v>
      </c>
      <c r="K35" s="52" t="s">
        <v>141</v>
      </c>
    </row>
    <row r="36" spans="1:14">
      <c r="A36" s="55"/>
      <c r="B36" s="7"/>
      <c r="C36" s="7"/>
      <c r="D36" s="7"/>
      <c r="E36" s="7"/>
      <c r="F36" s="7"/>
      <c r="G36" s="7"/>
      <c r="H36" s="41"/>
      <c r="I36" s="41"/>
      <c r="J36" s="41"/>
      <c r="K36" s="50"/>
    </row>
    <row r="37" spans="1:14">
      <c r="A37" s="44" t="s">
        <v>152</v>
      </c>
      <c r="B37" s="7"/>
      <c r="C37" s="7"/>
      <c r="D37" s="7"/>
      <c r="E37" s="7"/>
      <c r="F37" s="7"/>
      <c r="G37" s="7"/>
      <c r="H37" s="7"/>
      <c r="I37" s="7"/>
      <c r="J37" s="7"/>
      <c r="K37" s="50"/>
    </row>
    <row r="38" spans="1:14" ht="34">
      <c r="A38" s="31" t="s">
        <v>13001</v>
      </c>
      <c r="B38" s="32" t="s">
        <v>153</v>
      </c>
      <c r="C38" s="11" t="s">
        <v>115</v>
      </c>
      <c r="D38" s="11" t="s">
        <v>154</v>
      </c>
      <c r="E38" s="11">
        <v>529</v>
      </c>
      <c r="F38" s="41"/>
      <c r="G38" s="41"/>
      <c r="H38" s="7"/>
      <c r="I38" s="7"/>
      <c r="J38" s="7"/>
      <c r="K38" s="52" t="s">
        <v>155</v>
      </c>
    </row>
    <row r="39" spans="1:14" ht="34">
      <c r="A39" s="53" t="s">
        <v>13002</v>
      </c>
      <c r="B39" s="32" t="s">
        <v>13010</v>
      </c>
      <c r="C39" s="11" t="s">
        <v>115</v>
      </c>
      <c r="D39" s="11" t="s">
        <v>13012</v>
      </c>
      <c r="E39" s="11">
        <v>5.12</v>
      </c>
      <c r="F39" s="41"/>
      <c r="G39" s="41"/>
      <c r="H39" s="7"/>
      <c r="I39" s="7"/>
      <c r="J39" s="7"/>
      <c r="K39" s="52" t="s">
        <v>156</v>
      </c>
    </row>
    <row r="40" spans="1:14">
      <c r="A40" s="83" t="s">
        <v>98</v>
      </c>
      <c r="B40" s="85"/>
      <c r="C40" s="86"/>
      <c r="D40" s="87"/>
      <c r="E40" s="87"/>
      <c r="F40" s="87"/>
      <c r="G40" s="87"/>
      <c r="H40" s="88"/>
      <c r="I40" s="88"/>
      <c r="J40" s="88"/>
      <c r="K40" s="88"/>
      <c r="L40" s="482"/>
      <c r="M40" s="84"/>
      <c r="N40" s="84"/>
    </row>
    <row r="41" spans="1:14" ht="34">
      <c r="A41" s="14" t="s">
        <v>23</v>
      </c>
      <c r="B41" s="89" t="s">
        <v>12991</v>
      </c>
      <c r="C41" s="89" t="s">
        <v>120</v>
      </c>
      <c r="D41" s="90">
        <v>2021</v>
      </c>
      <c r="E41" s="91">
        <v>29360</v>
      </c>
      <c r="F41" s="91">
        <v>45667</v>
      </c>
      <c r="G41" s="91" cm="1">
        <f t="array" ref="G41">SUM(F41*'Step 1 - Your Schools'!C5:C5)</f>
        <v>45667</v>
      </c>
      <c r="H41" s="90" t="s">
        <v>13013</v>
      </c>
      <c r="I41" s="90" t="s">
        <v>9</v>
      </c>
      <c r="J41" s="90" t="s">
        <v>9</v>
      </c>
      <c r="K41" s="93" t="s">
        <v>125</v>
      </c>
      <c r="L41" s="482"/>
      <c r="M41" s="84"/>
      <c r="N41" s="84"/>
    </row>
    <row r="42" spans="1:14">
      <c r="A42" s="94"/>
      <c r="B42" s="85"/>
      <c r="C42" s="86"/>
      <c r="D42" s="87"/>
      <c r="E42" s="87"/>
      <c r="F42" s="87"/>
      <c r="G42" s="87"/>
      <c r="H42" s="88"/>
      <c r="I42" s="88"/>
      <c r="J42" s="88"/>
      <c r="K42" s="88"/>
      <c r="L42" s="482"/>
      <c r="M42" s="84"/>
      <c r="N42" s="84"/>
    </row>
    <row r="43" spans="1:14">
      <c r="A43" s="83" t="s">
        <v>99</v>
      </c>
      <c r="B43" s="85"/>
      <c r="C43" s="86"/>
      <c r="D43" s="87"/>
      <c r="E43" s="87"/>
      <c r="F43" s="87"/>
      <c r="G43" s="87"/>
      <c r="H43" s="88"/>
      <c r="I43" s="88"/>
      <c r="J43" s="88"/>
      <c r="K43" s="88"/>
      <c r="L43" s="482"/>
      <c r="M43" s="84"/>
      <c r="N43" s="84"/>
    </row>
    <row r="44" spans="1:14" ht="80" customHeight="1">
      <c r="A44" s="14" t="s">
        <v>92</v>
      </c>
      <c r="B44" s="92" t="s">
        <v>12990</v>
      </c>
      <c r="C44" s="92" t="s">
        <v>12851</v>
      </c>
      <c r="D44" s="90">
        <v>2021</v>
      </c>
      <c r="E44" s="91">
        <v>37346</v>
      </c>
      <c r="F44" s="91">
        <v>58088</v>
      </c>
      <c r="G44" s="91"/>
      <c r="H44" s="90" t="s">
        <v>128</v>
      </c>
      <c r="I44" s="90" t="s">
        <v>9</v>
      </c>
      <c r="J44" s="90" t="s">
        <v>9</v>
      </c>
      <c r="K44" s="65" t="s">
        <v>12852</v>
      </c>
      <c r="L44" s="95"/>
      <c r="M44" s="95"/>
      <c r="N44" s="84"/>
    </row>
    <row r="45" spans="1:14" ht="34">
      <c r="A45" s="14" t="s">
        <v>93</v>
      </c>
      <c r="B45" s="89" t="s">
        <v>12991</v>
      </c>
      <c r="C45" s="89" t="s">
        <v>120</v>
      </c>
      <c r="D45" s="90">
        <v>2021</v>
      </c>
      <c r="E45" s="91">
        <v>29360</v>
      </c>
      <c r="F45" s="91">
        <v>45667</v>
      </c>
      <c r="G45" s="91" cm="1">
        <f t="array" ref="G45">SUM(F45*'Step 1 - Your Schools'!C5:C5)</f>
        <v>45667</v>
      </c>
      <c r="H45" s="90" t="s">
        <v>13013</v>
      </c>
      <c r="I45" s="90" t="s">
        <v>9</v>
      </c>
      <c r="J45" s="90" t="s">
        <v>9</v>
      </c>
      <c r="K45" s="93" t="s">
        <v>125</v>
      </c>
      <c r="L45" s="84"/>
      <c r="M45" s="84"/>
      <c r="N45" s="84"/>
    </row>
    <row r="46" spans="1:14" ht="81" customHeight="1">
      <c r="A46" s="96" t="s">
        <v>100</v>
      </c>
      <c r="B46" s="89" t="s">
        <v>12990</v>
      </c>
      <c r="C46" s="89" t="s">
        <v>12851</v>
      </c>
      <c r="D46" s="90">
        <v>2021</v>
      </c>
      <c r="E46" s="91">
        <v>37346</v>
      </c>
      <c r="F46" s="91">
        <v>58088</v>
      </c>
      <c r="G46" s="91"/>
      <c r="H46" s="90" t="s">
        <v>128</v>
      </c>
      <c r="I46" s="90" t="s">
        <v>9</v>
      </c>
      <c r="J46" s="90" t="s">
        <v>9</v>
      </c>
      <c r="K46" s="65" t="s">
        <v>12852</v>
      </c>
      <c r="L46" s="95"/>
      <c r="M46" s="95"/>
      <c r="N46" s="84"/>
    </row>
    <row r="47" spans="1:14" ht="34">
      <c r="A47" s="96" t="s">
        <v>101</v>
      </c>
      <c r="B47" s="89" t="s">
        <v>12991</v>
      </c>
      <c r="C47" s="89" t="s">
        <v>120</v>
      </c>
      <c r="D47" s="90">
        <v>2021</v>
      </c>
      <c r="E47" s="91">
        <v>29360</v>
      </c>
      <c r="F47" s="91">
        <v>45667</v>
      </c>
      <c r="G47" s="91" cm="1">
        <f t="array" ref="G47">SUM(F47*'Step 1 - Your Schools'!C5:C5)</f>
        <v>45667</v>
      </c>
      <c r="H47" s="90" t="s">
        <v>13013</v>
      </c>
      <c r="I47" s="90" t="s">
        <v>9</v>
      </c>
      <c r="J47" s="90" t="s">
        <v>9</v>
      </c>
      <c r="K47" s="93" t="s">
        <v>125</v>
      </c>
      <c r="L47" s="482"/>
      <c r="M47" s="84"/>
      <c r="N47" s="84"/>
    </row>
    <row r="48" spans="1:14" ht="34">
      <c r="A48" s="14" t="s">
        <v>24</v>
      </c>
      <c r="B48" s="89" t="s">
        <v>12991</v>
      </c>
      <c r="C48" s="89" t="s">
        <v>120</v>
      </c>
      <c r="D48" s="90">
        <v>2021</v>
      </c>
      <c r="E48" s="91">
        <v>29360</v>
      </c>
      <c r="F48" s="91">
        <v>45667</v>
      </c>
      <c r="G48" s="91" cm="1">
        <f t="array" ref="G48">SUM(F48*'Step 1 - Your Schools'!C5:C5)</f>
        <v>45667</v>
      </c>
      <c r="H48" s="90" t="s">
        <v>13013</v>
      </c>
      <c r="I48" s="90" t="s">
        <v>9</v>
      </c>
      <c r="J48" s="90" t="s">
        <v>9</v>
      </c>
      <c r="K48" s="93" t="s">
        <v>125</v>
      </c>
      <c r="L48" s="482"/>
      <c r="M48" s="84"/>
      <c r="N48" s="84"/>
    </row>
    <row r="49" spans="2:2">
      <c r="B49" s="2"/>
    </row>
    <row r="50" spans="2:2">
      <c r="B50" s="2" t="s">
        <v>12902</v>
      </c>
    </row>
    <row r="51" spans="2:2">
      <c r="B51" s="2" t="s">
        <v>12903</v>
      </c>
    </row>
    <row r="52" spans="2:2">
      <c r="B52" s="2"/>
    </row>
  </sheetData>
  <sheetProtection algorithmName="SHA-512" hashValue="k19xWlGbuOGPV4Tno9h+yBbaQMt5KlTVekqzAoiZ+5fAbieNbiND8d0TUnCCLi8BQ2ECV3F3tXm5Y57ejeoO2A==" saltValue="omRTDvRGOQzwdYQ8IcQSBg==" spinCount="100000" sheet="1" objects="1" scenarios="1"/>
  <hyperlinks>
    <hyperlink ref="K17" r:id="rId1" xr:uid="{64FD5B6D-C68B-D84E-AE06-5E923AD0DAF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E1585-7F76-5547-85E6-C245F7FB6D8A}">
  <dimension ref="A1:F37"/>
  <sheetViews>
    <sheetView topLeftCell="A6" workbookViewId="0">
      <selection activeCell="D24" sqref="D24"/>
    </sheetView>
  </sheetViews>
  <sheetFormatPr baseColWidth="10" defaultRowHeight="16"/>
  <cols>
    <col min="1" max="1" width="33.33203125" customWidth="1"/>
    <col min="2" max="2" width="19.6640625" customWidth="1"/>
    <col min="3" max="3" width="15.33203125" customWidth="1"/>
    <col min="4" max="4" width="16.6640625" customWidth="1"/>
    <col min="5" max="5" width="18.33203125" customWidth="1"/>
    <col min="6" max="6" width="15.83203125" customWidth="1"/>
  </cols>
  <sheetData>
    <row r="1" spans="1:6">
      <c r="E1" t="s">
        <v>20</v>
      </c>
      <c r="F1" s="19">
        <f>SUM('Step 1 - Your Schools'!C5)</f>
        <v>1</v>
      </c>
    </row>
    <row r="2" spans="1:6">
      <c r="E2" t="s">
        <v>21</v>
      </c>
      <c r="F2" s="19">
        <f>SUM('Step 1 - Your Schools'!C6)*F1</f>
        <v>529</v>
      </c>
    </row>
    <row r="3" spans="1:6">
      <c r="F3" s="23"/>
    </row>
    <row r="4" spans="1:6" ht="19">
      <c r="A4" s="78" t="s">
        <v>7</v>
      </c>
      <c r="D4" s="2" t="s">
        <v>4</v>
      </c>
      <c r="F4" s="23"/>
    </row>
    <row r="5" spans="1:6" ht="20" customHeight="1">
      <c r="A5" s="6" t="s">
        <v>12856</v>
      </c>
      <c r="B5" s="9" t="s">
        <v>22</v>
      </c>
      <c r="C5" s="71">
        <f>SUM('Step 5 - Expanded Learning'!G5)</f>
        <v>0.5</v>
      </c>
      <c r="D5" s="72">
        <f>SUM(F2*C5)</f>
        <v>264.5</v>
      </c>
    </row>
    <row r="6" spans="1:6" ht="20" customHeight="1">
      <c r="A6" s="22"/>
      <c r="B6" s="9" t="s">
        <v>12829</v>
      </c>
      <c r="C6" s="70">
        <f>SUM('Step 5 - Expanded Learning'!F5)</f>
        <v>80</v>
      </c>
      <c r="D6" s="79"/>
    </row>
    <row r="7" spans="1:6" ht="20" customHeight="1">
      <c r="A7" s="22"/>
      <c r="B7" s="9" t="s">
        <v>12826</v>
      </c>
      <c r="C7" s="73" t="s">
        <v>12827</v>
      </c>
      <c r="D7" s="59">
        <v>30.47</v>
      </c>
      <c r="E7" t="s">
        <v>12835</v>
      </c>
    </row>
    <row r="8" spans="1:6" ht="20" customHeight="1">
      <c r="A8" s="22"/>
      <c r="C8" s="73" t="s">
        <v>12825</v>
      </c>
      <c r="D8" s="59">
        <v>41.13</v>
      </c>
      <c r="E8" t="s">
        <v>12836</v>
      </c>
    </row>
    <row r="9" spans="1:6" ht="20" customHeight="1">
      <c r="A9" s="22"/>
      <c r="B9" s="7"/>
      <c r="C9" s="117"/>
      <c r="D9" s="118"/>
    </row>
    <row r="10" spans="1:6" ht="20" customHeight="1">
      <c r="A10" s="119" t="s">
        <v>12857</v>
      </c>
      <c r="B10" s="9" t="s">
        <v>22</v>
      </c>
      <c r="C10" s="73">
        <f>SUM('Step 5 - Expanded Learning'!D5)</f>
        <v>0.5</v>
      </c>
      <c r="D10" s="72">
        <f>SUM(F2*C10)</f>
        <v>264.5</v>
      </c>
    </row>
    <row r="11" spans="1:6" ht="20" customHeight="1">
      <c r="A11" s="22"/>
      <c r="B11" s="9" t="s">
        <v>12829</v>
      </c>
      <c r="C11" s="120">
        <f>SUM('Step 5 - Expanded Learning'!C5)</f>
        <v>80</v>
      </c>
      <c r="D11" s="118"/>
    </row>
    <row r="12" spans="1:6" ht="20" customHeight="1">
      <c r="A12" s="22"/>
      <c r="C12" s="116"/>
      <c r="D12" s="74"/>
    </row>
    <row r="13" spans="1:6" ht="20" customHeight="1" thickBot="1">
      <c r="A13" s="22"/>
      <c r="C13" s="20"/>
      <c r="D13" s="74"/>
    </row>
    <row r="14" spans="1:6" ht="20" customHeight="1" thickBot="1">
      <c r="A14" s="22"/>
      <c r="B14" s="34" t="s">
        <v>12837</v>
      </c>
      <c r="C14" s="75"/>
      <c r="D14" s="76">
        <f>IF('Step 1 - Your Schools'!C4="High School",D8,D7)</f>
        <v>30.47</v>
      </c>
    </row>
    <row r="15" spans="1:6" ht="20" customHeight="1" thickBot="1">
      <c r="A15" s="22"/>
      <c r="B15" s="69" t="s">
        <v>12856</v>
      </c>
      <c r="C15" s="115"/>
      <c r="D15" s="68">
        <f>SUM(C6*D14)*D5</f>
        <v>644745.19999999995</v>
      </c>
    </row>
    <row r="16" spans="1:6" ht="20" customHeight="1" thickBot="1">
      <c r="A16" s="22"/>
      <c r="B16" s="69" t="s">
        <v>12857</v>
      </c>
      <c r="C16" s="75"/>
      <c r="D16" s="68">
        <f>SUM(D10*D14)*C11</f>
        <v>644745.19999999995</v>
      </c>
    </row>
    <row r="17" spans="1:6" ht="20" customHeight="1" thickBot="1">
      <c r="A17" s="22"/>
      <c r="B17" s="69" t="s">
        <v>12858</v>
      </c>
      <c r="C17" s="75"/>
      <c r="D17" s="121">
        <f>SUM(D15-D16)</f>
        <v>0</v>
      </c>
    </row>
    <row r="18" spans="1:6" ht="20" customHeight="1">
      <c r="A18" s="26"/>
      <c r="B18" s="26"/>
      <c r="C18" s="77"/>
      <c r="D18" s="77"/>
      <c r="E18" s="26"/>
      <c r="F18" s="26"/>
    </row>
    <row r="19" spans="1:6" ht="20" customHeight="1">
      <c r="A19" s="78" t="s">
        <v>8</v>
      </c>
      <c r="C19" s="20"/>
      <c r="D19" s="9" t="s">
        <v>4</v>
      </c>
    </row>
    <row r="20" spans="1:6" ht="20" customHeight="1">
      <c r="A20" s="14"/>
      <c r="B20" s="9" t="s">
        <v>22</v>
      </c>
      <c r="C20" s="71">
        <f>SUM('Step 5 - Expanded Learning'!G6)</f>
        <v>0.5</v>
      </c>
      <c r="D20" s="11">
        <f>SUM(C20*F2)</f>
        <v>264.5</v>
      </c>
    </row>
    <row r="21" spans="1:6" ht="20" customHeight="1">
      <c r="A21" s="14"/>
      <c r="B21" s="9" t="s">
        <v>12829</v>
      </c>
      <c r="C21" s="70">
        <f>SUM('Step 5 - Expanded Learning'!F6)</f>
        <v>20</v>
      </c>
      <c r="D21" s="46"/>
    </row>
    <row r="22" spans="1:6" ht="20" customHeight="1">
      <c r="B22" s="9" t="s">
        <v>12826</v>
      </c>
      <c r="C22" s="73" t="s">
        <v>12827</v>
      </c>
      <c r="D22" s="59">
        <v>41.13</v>
      </c>
      <c r="E22" t="s">
        <v>12836</v>
      </c>
    </row>
    <row r="23" spans="1:6" ht="20" customHeight="1">
      <c r="C23" s="73" t="s">
        <v>12825</v>
      </c>
      <c r="D23" s="59">
        <v>56.37</v>
      </c>
      <c r="E23" t="s">
        <v>12838</v>
      </c>
    </row>
    <row r="24" spans="1:6" ht="20" customHeight="1">
      <c r="B24" s="7"/>
      <c r="C24" s="117"/>
      <c r="D24" s="118"/>
    </row>
    <row r="25" spans="1:6" ht="20" customHeight="1">
      <c r="A25" s="119" t="s">
        <v>12857</v>
      </c>
      <c r="B25" s="9" t="s">
        <v>22</v>
      </c>
      <c r="C25" s="73">
        <f>SUM('Step 5 - Expanded Learning'!D6)</f>
        <v>0.5</v>
      </c>
      <c r="D25" s="72">
        <f>SUM(C25*F2)</f>
        <v>264.5</v>
      </c>
    </row>
    <row r="26" spans="1:6" ht="20" customHeight="1">
      <c r="A26" s="22"/>
      <c r="B26" s="9" t="s">
        <v>12829</v>
      </c>
      <c r="C26" s="120">
        <f>SUM('Step 5 - Expanded Learning'!C6)</f>
        <v>20</v>
      </c>
      <c r="D26" s="118"/>
    </row>
    <row r="27" spans="1:6" ht="20" customHeight="1" thickBot="1">
      <c r="C27" s="20"/>
      <c r="D27" s="74"/>
    </row>
    <row r="28" spans="1:6" ht="20" customHeight="1" thickBot="1">
      <c r="B28" s="34" t="s">
        <v>12837</v>
      </c>
      <c r="C28" s="75"/>
      <c r="D28" s="76">
        <f>IF('Step 1 - Your Schools'!C4="High School",D23,D22)</f>
        <v>41.13</v>
      </c>
    </row>
    <row r="29" spans="1:6" ht="20" customHeight="1" thickBot="1">
      <c r="B29" s="69" t="s">
        <v>12856</v>
      </c>
      <c r="C29" s="115"/>
      <c r="D29" s="68">
        <f>SUM(C21*D28)*D20</f>
        <v>217577.7</v>
      </c>
    </row>
    <row r="30" spans="1:6" ht="17" thickBot="1">
      <c r="B30" s="69" t="s">
        <v>12857</v>
      </c>
      <c r="C30" s="75"/>
      <c r="D30" s="68">
        <f>SUM(D25*D28)*C26</f>
        <v>217577.7</v>
      </c>
    </row>
    <row r="31" spans="1:6" ht="17" thickBot="1">
      <c r="B31" s="69" t="s">
        <v>12858</v>
      </c>
      <c r="C31" s="75"/>
      <c r="D31" s="121">
        <f>SUM(D29-D30)</f>
        <v>0</v>
      </c>
    </row>
    <row r="32" spans="1:6">
      <c r="B32" s="10"/>
      <c r="C32" s="117"/>
      <c r="D32" s="123"/>
    </row>
    <row r="33" spans="2:5">
      <c r="B33" s="124" t="s">
        <v>12839</v>
      </c>
      <c r="C33" s="80" t="s">
        <v>12828</v>
      </c>
    </row>
    <row r="34" spans="2:5">
      <c r="C34" t="s">
        <v>12949</v>
      </c>
    </row>
    <row r="36" spans="2:5">
      <c r="B36" t="s">
        <v>12853</v>
      </c>
      <c r="E36" s="80" t="s">
        <v>12854</v>
      </c>
    </row>
    <row r="37" spans="2:5">
      <c r="E37" s="80" t="s">
        <v>12855</v>
      </c>
    </row>
  </sheetData>
  <sheetProtection algorithmName="SHA-512" hashValue="TQlyq2nG7Q+fp3gOxcxznSQZzR6lhGHwa7+M79kH/UO9blCON3Pc8RmOhANumAfjzvPmVGet8q3u4sePxldRfQ==" saltValue="Vqppyz6hYRSOv1ciZyOqTw==" spinCount="100000" sheet="1" objects="1" scenarios="1"/>
  <hyperlinks>
    <hyperlink ref="C33" r:id="rId1" xr:uid="{76FF23E3-B9AA-DE44-A5E4-EEC9C4F0FEB4}"/>
    <hyperlink ref="E36" r:id="rId2" xr:uid="{64C0146C-83E6-F943-B833-916C34721057}"/>
    <hyperlink ref="E37" r:id="rId3" xr:uid="{512DA9A6-C834-B941-965B-B17C09CFDA5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4417-FFBA-F94A-8B5D-298F6393907F}">
  <dimension ref="A1:F8"/>
  <sheetViews>
    <sheetView workbookViewId="0">
      <selection activeCell="E7" sqref="E7"/>
    </sheetView>
  </sheetViews>
  <sheetFormatPr baseColWidth="10" defaultRowHeight="16"/>
  <cols>
    <col min="1" max="1" width="43.1640625" customWidth="1"/>
    <col min="2" max="3" width="16.83203125" customWidth="1"/>
    <col min="4" max="4" width="20.33203125" customWidth="1"/>
    <col min="5" max="5" width="14.33203125" customWidth="1"/>
    <col min="6" max="6" width="24" customWidth="1"/>
  </cols>
  <sheetData>
    <row r="1" spans="1:6" ht="34" customHeight="1">
      <c r="A1" s="9" t="s">
        <v>11</v>
      </c>
      <c r="B1" s="12">
        <f>SUM('Step 1 - Your Schools'!C5)</f>
        <v>1</v>
      </c>
      <c r="C1" s="63"/>
    </row>
    <row r="2" spans="1:6" ht="26" customHeight="1">
      <c r="A2" s="9" t="s">
        <v>2</v>
      </c>
      <c r="B2" s="12">
        <f>SUM('Step 1 - Your Schools'!C6)*B1</f>
        <v>529</v>
      </c>
      <c r="C2" s="63"/>
    </row>
    <row r="3" spans="1:6" ht="26" customHeight="1">
      <c r="A3" s="9" t="s">
        <v>6</v>
      </c>
      <c r="B3" s="8">
        <f>SUM(B2*0.5)</f>
        <v>264.5</v>
      </c>
      <c r="C3" s="64"/>
    </row>
    <row r="4" spans="1:6" ht="26" customHeight="1"/>
    <row r="5" spans="1:6" ht="34">
      <c r="A5" s="17" t="s">
        <v>0</v>
      </c>
      <c r="C5" t="s">
        <v>12819</v>
      </c>
      <c r="D5" s="2" t="s">
        <v>4</v>
      </c>
      <c r="E5" s="21" t="s">
        <v>12905</v>
      </c>
      <c r="F5" s="2" t="s">
        <v>15</v>
      </c>
    </row>
    <row r="6" spans="1:6" ht="24" customHeight="1">
      <c r="A6" s="5" t="s">
        <v>103</v>
      </c>
      <c r="B6" s="28">
        <f>SUM('Cost Data'!F7)</f>
        <v>99141.195999999996</v>
      </c>
      <c r="C6" s="82"/>
      <c r="D6" s="3">
        <f>SUM(B6*B1)</f>
        <v>99141.195999999996</v>
      </c>
      <c r="E6" s="3">
        <f>SUM(D6*'Step 1 - Your Schools'!B18)</f>
        <v>99141.195999999996</v>
      </c>
      <c r="F6" s="13" t="s">
        <v>16</v>
      </c>
    </row>
    <row r="7" spans="1:6" ht="26" customHeight="1">
      <c r="A7" s="5" t="s">
        <v>157</v>
      </c>
      <c r="B7" s="28">
        <f>SUM('Cost Data'!F8)</f>
        <v>45666.543999999994</v>
      </c>
      <c r="C7" s="297">
        <f>SUM(B7/529)</f>
        <v>86.326170132325132</v>
      </c>
      <c r="D7" s="3">
        <f>SUM(C7*B2)</f>
        <v>45666.543999999994</v>
      </c>
      <c r="E7" s="3">
        <f>SUM(D7*'Step 1 - Your Schools'!B18)</f>
        <v>45666.543999999994</v>
      </c>
      <c r="F7" s="13" t="s">
        <v>12906</v>
      </c>
    </row>
    <row r="8" spans="1:6">
      <c r="D8" s="1"/>
    </row>
  </sheetData>
  <sheetProtection algorithmName="SHA-512" hashValue="Zy+gIgXbpTcG9eoFxyHkDRfGS22jItdYd1EA31w0lDUaQ5S986QfpFqUr4kyBM01XqnnE09axysQSQrTJEricA==" saltValue="178+lTiim3zLUdTvM6GGB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0D838-1175-F94B-A993-D6AC8DA79D59}">
  <dimension ref="A1:G10"/>
  <sheetViews>
    <sheetView workbookViewId="0">
      <selection activeCell="D20" sqref="D20"/>
    </sheetView>
  </sheetViews>
  <sheetFormatPr baseColWidth="10" defaultRowHeight="16"/>
  <cols>
    <col min="1" max="1" width="29.5" customWidth="1"/>
    <col min="2" max="4" width="21.5" customWidth="1"/>
    <col min="5" max="6" width="16.1640625" customWidth="1"/>
    <col min="7" max="7" width="26.5" customWidth="1"/>
  </cols>
  <sheetData>
    <row r="1" spans="1:7">
      <c r="B1" t="s">
        <v>11</v>
      </c>
      <c r="D1" s="24">
        <f>SUM('Step 1 - Your Schools'!C5)</f>
        <v>1</v>
      </c>
    </row>
    <row r="3" spans="1:7" ht="35" thickBot="1">
      <c r="B3" s="2" t="s">
        <v>13</v>
      </c>
      <c r="C3" s="2" t="s">
        <v>12814</v>
      </c>
      <c r="D3" s="21" t="s">
        <v>17</v>
      </c>
      <c r="E3" s="2" t="s">
        <v>14</v>
      </c>
      <c r="F3" s="21" t="s">
        <v>12905</v>
      </c>
      <c r="G3" s="2" t="s">
        <v>15</v>
      </c>
    </row>
    <row r="4" spans="1:7" ht="33" customHeight="1" thickBot="1">
      <c r="A4" s="9" t="s">
        <v>26</v>
      </c>
      <c r="B4" s="29">
        <f>SUM(D1/C4)</f>
        <v>0.16666666666666666</v>
      </c>
      <c r="C4" s="29">
        <v>6</v>
      </c>
      <c r="D4" s="27">
        <f>SUM('Cost Data'!F11)</f>
        <v>153082.46799999999</v>
      </c>
      <c r="E4" s="201">
        <f>MIN(D4*B4,D4)</f>
        <v>25513.744666666666</v>
      </c>
      <c r="F4" s="202">
        <f>SUM(E4*'Step 1 - Your Schools'!$B$18)</f>
        <v>25513.744666666666</v>
      </c>
      <c r="G4" s="15" t="s">
        <v>12815</v>
      </c>
    </row>
    <row r="5" spans="1:7" ht="35" thickBot="1">
      <c r="A5" s="9" t="s">
        <v>25</v>
      </c>
      <c r="B5" s="29">
        <f>SUM(D1-C4)/C5</f>
        <v>-0.83333333333333337</v>
      </c>
      <c r="C5" s="29">
        <v>6</v>
      </c>
      <c r="D5" s="27">
        <f>SUM('Cost Data'!F12)</f>
        <v>126111.83199999999</v>
      </c>
      <c r="E5" s="201">
        <f>MAX(D5*B5,0)</f>
        <v>0</v>
      </c>
      <c r="F5" s="202">
        <f>SUM(E5*'Step 1 - Your Schools'!$B$18)</f>
        <v>0</v>
      </c>
      <c r="G5" s="15" t="s">
        <v>12817</v>
      </c>
    </row>
    <row r="6" spans="1:7" ht="30" customHeight="1">
      <c r="A6" s="9" t="s">
        <v>1</v>
      </c>
      <c r="B6" s="29">
        <f>SUM(D1*0.5)</f>
        <v>0.5</v>
      </c>
      <c r="C6" s="29"/>
      <c r="D6" s="27">
        <f>SUM('Cost Data'!F13)</f>
        <v>45666.543999999994</v>
      </c>
      <c r="E6" s="201">
        <f>SUM(D6*B6)</f>
        <v>22833.271999999997</v>
      </c>
      <c r="F6" s="202">
        <f>SUM(E6*'Step 1 - Your Schools'!$B$18)</f>
        <v>22833.271999999997</v>
      </c>
      <c r="G6" s="15" t="s">
        <v>12818</v>
      </c>
    </row>
    <row r="7" spans="1:7" ht="31" customHeight="1" thickBot="1">
      <c r="A7" s="9"/>
      <c r="B7" s="29"/>
      <c r="C7" s="29"/>
      <c r="D7" s="27"/>
      <c r="E7" s="201"/>
      <c r="F7" s="203"/>
      <c r="G7" s="15" t="s">
        <v>19</v>
      </c>
    </row>
    <row r="8" spans="1:7" ht="27" customHeight="1">
      <c r="A8" s="10" t="s">
        <v>18</v>
      </c>
      <c r="B8" s="20"/>
      <c r="C8" s="20"/>
      <c r="D8" s="20"/>
      <c r="E8" s="30">
        <f>SUM(E4:E7)</f>
        <v>48347.016666666663</v>
      </c>
      <c r="F8" s="30"/>
    </row>
    <row r="9" spans="1:7" ht="17" thickBot="1"/>
    <row r="10" spans="1:7" ht="17" thickBot="1">
      <c r="A10" s="34" t="s">
        <v>27</v>
      </c>
      <c r="B10" s="35">
        <f>SUM(B4:B7)</f>
        <v>-0.16666666666666674</v>
      </c>
      <c r="C10" s="2"/>
    </row>
  </sheetData>
  <sheetProtection algorithmName="SHA-512" hashValue="jAbwqykVpHktOHtIvZajt322WSV9ygn9mW6yeBHasBXyFOAUJalJaJzRapjZSZYVFykTmfH8apNVYZAcG+NUdg==" saltValue="zuQ5xhYUDmG44AQ/xcBw9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0BC83-7C9F-CC40-8FB2-E6EB27A37BD1}">
  <dimension ref="B1:G7"/>
  <sheetViews>
    <sheetView zoomScale="99" workbookViewId="0">
      <selection activeCell="E9" sqref="E9"/>
    </sheetView>
  </sheetViews>
  <sheetFormatPr baseColWidth="10" defaultRowHeight="16"/>
  <cols>
    <col min="2" max="2" width="26.83203125" customWidth="1"/>
    <col min="3" max="6" width="16.5" customWidth="1"/>
    <col min="7" max="7" width="28.5" customWidth="1"/>
  </cols>
  <sheetData>
    <row r="1" spans="2:7">
      <c r="B1" t="s">
        <v>11</v>
      </c>
      <c r="C1" s="24">
        <f>SUM('Step 1 - Your Schools'!C5)</f>
        <v>1</v>
      </c>
      <c r="D1" s="24"/>
    </row>
    <row r="2" spans="2:7">
      <c r="B2" t="s">
        <v>29</v>
      </c>
      <c r="C2" s="24">
        <f>SUM('Step 1 - Your Schools'!C6)</f>
        <v>529</v>
      </c>
      <c r="D2" s="24"/>
    </row>
    <row r="5" spans="2:7" ht="35" thickBot="1">
      <c r="C5" s="2" t="s">
        <v>12</v>
      </c>
      <c r="D5" s="2" t="s">
        <v>12908</v>
      </c>
      <c r="E5" s="2" t="s">
        <v>14</v>
      </c>
      <c r="F5" s="21" t="s">
        <v>12905</v>
      </c>
      <c r="G5" t="s">
        <v>89</v>
      </c>
    </row>
    <row r="6" spans="2:7" ht="17" thickBot="1">
      <c r="B6" t="s">
        <v>12821</v>
      </c>
      <c r="C6" s="16">
        <f>SUM('Cost Data'!F17)</f>
        <v>68484.262000000002</v>
      </c>
      <c r="D6" s="209">
        <f>SUM(C1/10)</f>
        <v>0.1</v>
      </c>
      <c r="E6" s="206">
        <f>SUM(C6*D6)</f>
        <v>6848.4262000000008</v>
      </c>
      <c r="F6" s="207">
        <f>SUM(E6*'Step 1 - Your Schools'!B18)</f>
        <v>6848.4262000000008</v>
      </c>
      <c r="G6" t="s">
        <v>88</v>
      </c>
    </row>
    <row r="7" spans="2:7" ht="17" thickBot="1">
      <c r="B7" t="s">
        <v>87</v>
      </c>
      <c r="C7" s="16">
        <f>SUM('Cost Data'!F16)</f>
        <v>150423</v>
      </c>
      <c r="D7" s="209">
        <f>MIN(C1/10,1)</f>
        <v>0.1</v>
      </c>
      <c r="E7" s="206">
        <f>SUM(C7*D7)</f>
        <v>15042.300000000001</v>
      </c>
      <c r="F7" s="208">
        <f>SUM(E7*'Step 1 - Your Schools'!B18)</f>
        <v>15042.300000000001</v>
      </c>
      <c r="G7" t="s">
        <v>90</v>
      </c>
    </row>
  </sheetData>
  <sheetProtection algorithmName="SHA-512" hashValue="CrTN4FbJvETRV9s51xGmY9FQgInqJSJaBBmDI4YAoLvukeukk/y155y2CiduNB4EoEFkrG/g8lCGTpTgFd01sA==" saltValue="4s70rrk5f8MwB5g2s+fsBQ=="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531B-43B3-6A49-95F8-04E335C38110}">
  <dimension ref="A1:AC66"/>
  <sheetViews>
    <sheetView topLeftCell="A46" workbookViewId="0">
      <selection activeCell="A64" sqref="A64:L64"/>
    </sheetView>
  </sheetViews>
  <sheetFormatPr baseColWidth="10" defaultRowHeight="16"/>
  <cols>
    <col min="1" max="1" width="25.1640625" customWidth="1"/>
    <col min="2" max="10" width="9.6640625" customWidth="1"/>
    <col min="11" max="12" width="10" customWidth="1"/>
    <col min="14" max="14" width="21.5" customWidth="1"/>
    <col min="15" max="15" width="17.5" customWidth="1"/>
    <col min="16" max="16" width="19.83203125" customWidth="1"/>
  </cols>
  <sheetData>
    <row r="1" spans="1:29">
      <c r="A1" s="135" t="s">
        <v>12864</v>
      </c>
      <c r="B1" s="135"/>
      <c r="C1" s="135"/>
      <c r="D1" s="135"/>
      <c r="E1" s="135"/>
      <c r="F1" s="135"/>
      <c r="G1" s="135"/>
      <c r="H1" s="135"/>
      <c r="I1" s="135"/>
      <c r="J1" s="135"/>
      <c r="K1" s="136"/>
      <c r="L1" s="136"/>
    </row>
    <row r="2" spans="1:29">
      <c r="A2" s="135"/>
      <c r="B2" s="135"/>
      <c r="C2" s="135"/>
      <c r="D2" s="135"/>
      <c r="E2" s="135"/>
      <c r="F2" s="135"/>
      <c r="G2" s="135"/>
      <c r="H2" s="135"/>
      <c r="I2" s="135"/>
      <c r="J2" s="135"/>
      <c r="K2" s="136"/>
      <c r="L2" s="136"/>
    </row>
    <row r="3" spans="1:29">
      <c r="A3" s="137" t="s">
        <v>12865</v>
      </c>
      <c r="B3" s="137"/>
      <c r="C3" s="137"/>
      <c r="D3" s="137"/>
      <c r="E3" s="137"/>
      <c r="F3" s="137"/>
      <c r="G3" s="137"/>
      <c r="H3" s="137"/>
      <c r="I3" s="137"/>
      <c r="J3" s="137"/>
      <c r="K3" s="137"/>
      <c r="L3" s="137"/>
    </row>
    <row r="4" spans="1:29">
      <c r="A4" s="137"/>
      <c r="B4" s="135" t="s">
        <v>12887</v>
      </c>
      <c r="C4" s="135"/>
      <c r="D4" s="135"/>
      <c r="E4" s="135"/>
      <c r="F4" s="135"/>
      <c r="G4" s="135"/>
      <c r="H4" s="135"/>
      <c r="I4" s="135"/>
      <c r="J4" s="135"/>
      <c r="K4" s="135"/>
      <c r="L4" s="135"/>
    </row>
    <row r="5" spans="1:29">
      <c r="A5" s="137"/>
      <c r="B5" s="137"/>
      <c r="C5" s="137"/>
      <c r="D5" s="137"/>
      <c r="E5" s="137"/>
      <c r="F5" s="137"/>
      <c r="G5" s="137"/>
      <c r="H5" s="137"/>
      <c r="I5" s="137"/>
      <c r="J5" s="137"/>
      <c r="K5" s="137"/>
      <c r="L5" s="137"/>
      <c r="O5" t="s">
        <v>12926</v>
      </c>
    </row>
    <row r="6" spans="1:29">
      <c r="A6" s="593" t="s">
        <v>12866</v>
      </c>
      <c r="B6" s="138"/>
      <c r="C6" s="138"/>
      <c r="D6" s="138"/>
      <c r="E6" s="139" t="s">
        <v>12867</v>
      </c>
      <c r="F6" s="140"/>
      <c r="G6" s="141"/>
      <c r="H6" s="140" t="s">
        <v>12868</v>
      </c>
      <c r="I6" s="140"/>
      <c r="J6" s="140"/>
      <c r="K6" s="140"/>
      <c r="L6" s="141"/>
      <c r="M6" s="26"/>
    </row>
    <row r="7" spans="1:29">
      <c r="A7" s="594"/>
      <c r="B7" s="142"/>
      <c r="C7" s="143"/>
      <c r="D7" s="143"/>
      <c r="E7" s="138"/>
      <c r="F7" s="138"/>
      <c r="G7" s="138"/>
      <c r="H7" s="138"/>
      <c r="I7" s="138"/>
      <c r="J7" s="138" t="s">
        <v>12869</v>
      </c>
      <c r="K7" s="144"/>
      <c r="L7" s="138"/>
      <c r="M7" s="26"/>
    </row>
    <row r="8" spans="1:29">
      <c r="A8" s="594"/>
      <c r="B8" s="142"/>
      <c r="C8" s="143" t="s">
        <v>12870</v>
      </c>
      <c r="D8" s="143" t="s">
        <v>12871</v>
      </c>
      <c r="E8" s="143"/>
      <c r="F8" s="143" t="s">
        <v>12870</v>
      </c>
      <c r="G8" s="143" t="s">
        <v>12871</v>
      </c>
      <c r="H8" s="143"/>
      <c r="I8" s="143" t="s">
        <v>12872</v>
      </c>
      <c r="J8" s="143" t="s">
        <v>12873</v>
      </c>
      <c r="K8" s="145" t="s">
        <v>12874</v>
      </c>
      <c r="L8" s="143" t="s">
        <v>12875</v>
      </c>
      <c r="M8" s="26"/>
    </row>
    <row r="9" spans="1:29" ht="34">
      <c r="A9" s="595"/>
      <c r="B9" s="146" t="s">
        <v>12876</v>
      </c>
      <c r="C9" s="146" t="s">
        <v>12877</v>
      </c>
      <c r="D9" s="146" t="s">
        <v>12878</v>
      </c>
      <c r="E9" s="146" t="s">
        <v>12879</v>
      </c>
      <c r="F9" s="146" t="s">
        <v>12877</v>
      </c>
      <c r="G9" s="146" t="s">
        <v>12878</v>
      </c>
      <c r="H9" s="146" t="s">
        <v>12879</v>
      </c>
      <c r="I9" s="146" t="s">
        <v>12880</v>
      </c>
      <c r="J9" s="146" t="s">
        <v>12880</v>
      </c>
      <c r="K9" s="147" t="s">
        <v>12881</v>
      </c>
      <c r="L9" s="146" t="s">
        <v>12881</v>
      </c>
      <c r="M9" s="26"/>
      <c r="N9" s="233" t="s">
        <v>12920</v>
      </c>
      <c r="O9" s="244" t="s">
        <v>12925</v>
      </c>
      <c r="P9" s="15" t="s">
        <v>12924</v>
      </c>
    </row>
    <row r="10" spans="1:29" ht="18">
      <c r="A10" s="36" t="s">
        <v>3531</v>
      </c>
      <c r="B10" s="148">
        <v>10116.286143427023</v>
      </c>
      <c r="C10" s="148">
        <v>5795.9063918213969</v>
      </c>
      <c r="D10" s="148">
        <v>2280.9766194893218</v>
      </c>
      <c r="E10" s="148">
        <v>5883.1553191603898</v>
      </c>
      <c r="F10" s="148">
        <v>3755.1264313362367</v>
      </c>
      <c r="G10" s="148">
        <v>1419.4306417662165</v>
      </c>
      <c r="H10" s="148">
        <v>3700.1057856400707</v>
      </c>
      <c r="I10" s="148">
        <v>675.1034976554887</v>
      </c>
      <c r="J10" s="148">
        <v>422.61901557444565</v>
      </c>
      <c r="K10" s="148">
        <v>256.14391153844088</v>
      </c>
      <c r="L10" s="149">
        <v>640.77565369065371</v>
      </c>
      <c r="M10" s="26"/>
      <c r="N10" s="36" t="s">
        <v>3531</v>
      </c>
      <c r="O10" s="236">
        <v>50810</v>
      </c>
      <c r="P10" s="240">
        <v>17.760891896068575</v>
      </c>
      <c r="R10" s="137" t="s">
        <v>12882</v>
      </c>
      <c r="S10" s="148">
        <v>13494.311922332521</v>
      </c>
      <c r="T10" s="148">
        <v>7745.769016598405</v>
      </c>
      <c r="U10" s="148">
        <v>3405.9905207141628</v>
      </c>
      <c r="V10" s="148">
        <v>8176.261887928913</v>
      </c>
      <c r="W10" s="148">
        <v>5145.9442205595242</v>
      </c>
      <c r="X10" s="148">
        <v>2271.2610658792264</v>
      </c>
      <c r="Y10" s="148">
        <v>4815.2320380789497</v>
      </c>
      <c r="Z10" s="148">
        <v>864.26848398977779</v>
      </c>
      <c r="AA10" s="148">
        <v>660.44692465827654</v>
      </c>
      <c r="AB10" s="148">
        <v>265.17483621027117</v>
      </c>
      <c r="AC10" s="149">
        <v>757.62332094034161</v>
      </c>
    </row>
    <row r="11" spans="1:29" ht="18">
      <c r="A11" s="36" t="s">
        <v>1318</v>
      </c>
      <c r="B11" s="148">
        <v>18313.421756288964</v>
      </c>
      <c r="C11" s="148">
        <v>8590.613330101427</v>
      </c>
      <c r="D11" s="148">
        <v>5303.9987274366176</v>
      </c>
      <c r="E11" s="148">
        <v>9752.9409091253383</v>
      </c>
      <c r="F11" s="148">
        <v>5494.6484164918147</v>
      </c>
      <c r="G11" s="148">
        <v>3318.761977624094</v>
      </c>
      <c r="H11" s="148">
        <v>7894.0742480135132</v>
      </c>
      <c r="I11" s="148">
        <v>1446.1622366816396</v>
      </c>
      <c r="J11" s="148">
        <v>1503.7836036268056</v>
      </c>
      <c r="K11" s="148">
        <v>268.01093798525949</v>
      </c>
      <c r="L11" s="149">
        <v>1129.0970102335305</v>
      </c>
      <c r="M11" s="26"/>
      <c r="N11" s="36" t="s">
        <v>1318</v>
      </c>
      <c r="O11" s="236">
        <v>70277</v>
      </c>
      <c r="P11" s="241">
        <v>17.16060623672162</v>
      </c>
    </row>
    <row r="12" spans="1:29" ht="18">
      <c r="A12" s="36" t="s">
        <v>2728</v>
      </c>
      <c r="B12" s="148">
        <v>8784.965161929742</v>
      </c>
      <c r="C12" s="148">
        <v>5371.8168341998353</v>
      </c>
      <c r="D12" s="148">
        <v>1709.6467919498639</v>
      </c>
      <c r="E12" s="148">
        <v>4801.3023158452343</v>
      </c>
      <c r="F12" s="148">
        <v>3348.4543943814801</v>
      </c>
      <c r="G12" s="148">
        <v>1029.6689635727498</v>
      </c>
      <c r="H12" s="148">
        <v>3562.5760948039797</v>
      </c>
      <c r="I12" s="148">
        <v>763.3691895609677</v>
      </c>
      <c r="J12" s="148">
        <v>479.78815206572028</v>
      </c>
      <c r="K12" s="148">
        <v>154.46123810785065</v>
      </c>
      <c r="L12" s="149">
        <v>419.24018403728593</v>
      </c>
      <c r="M12" s="26"/>
      <c r="N12" s="36" t="s">
        <v>2728</v>
      </c>
      <c r="O12" s="236">
        <v>49892</v>
      </c>
      <c r="P12" s="241">
        <v>23.206750790409707</v>
      </c>
    </row>
    <row r="13" spans="1:29" ht="18">
      <c r="A13" s="36" t="s">
        <v>768</v>
      </c>
      <c r="B13" s="148">
        <v>10344.883674561615</v>
      </c>
      <c r="C13" s="148">
        <v>6132.0264867303995</v>
      </c>
      <c r="D13" s="148">
        <v>1753.3690827238097</v>
      </c>
      <c r="E13" s="148">
        <v>5810.195922050938</v>
      </c>
      <c r="F13" s="148">
        <v>3937.0572864743476</v>
      </c>
      <c r="G13" s="148">
        <v>1125.939995592541</v>
      </c>
      <c r="H13" s="148">
        <v>3992.1526240122571</v>
      </c>
      <c r="I13" s="148">
        <v>579.11703902700094</v>
      </c>
      <c r="J13" s="148">
        <v>834.79793898817331</v>
      </c>
      <c r="K13" s="148">
        <v>251.70159403104108</v>
      </c>
      <c r="L13" s="149">
        <v>538.80977616404141</v>
      </c>
      <c r="M13" s="26"/>
      <c r="N13" s="36" t="s">
        <v>768</v>
      </c>
      <c r="O13" s="236">
        <v>51019</v>
      </c>
      <c r="P13" s="241">
        <v>13.857177095105959</v>
      </c>
      <c r="Q13" s="234" t="s">
        <v>12921</v>
      </c>
      <c r="R13" s="235">
        <v>61730</v>
      </c>
      <c r="S13" s="239">
        <v>15.990400440766665</v>
      </c>
    </row>
    <row r="14" spans="1:29" ht="18">
      <c r="A14" s="36" t="s">
        <v>163</v>
      </c>
      <c r="B14" s="148">
        <v>14031.300939538691</v>
      </c>
      <c r="C14" s="148">
        <v>8002.080655259283</v>
      </c>
      <c r="D14" s="148">
        <v>3931.9766827640633</v>
      </c>
      <c r="E14" s="148">
        <v>8316.3826165135033</v>
      </c>
      <c r="F14" s="148">
        <v>5012.6684572095464</v>
      </c>
      <c r="G14" s="148">
        <v>2450.8692026860981</v>
      </c>
      <c r="H14" s="148">
        <v>5190.2487852504273</v>
      </c>
      <c r="I14" s="148">
        <v>929.56526394081561</v>
      </c>
      <c r="J14" s="148">
        <v>861.64298380641151</v>
      </c>
      <c r="K14" s="148">
        <v>219.054108381258</v>
      </c>
      <c r="L14" s="149">
        <v>899.68557963035312</v>
      </c>
      <c r="M14" s="26"/>
      <c r="N14" s="36" t="s">
        <v>163</v>
      </c>
      <c r="O14" s="236">
        <v>82282</v>
      </c>
      <c r="P14" s="241">
        <v>23.218161404713154</v>
      </c>
    </row>
    <row r="15" spans="1:29" ht="18">
      <c r="A15" s="36" t="s">
        <v>1572</v>
      </c>
      <c r="B15" s="148">
        <v>11602.362915976109</v>
      </c>
      <c r="C15" s="148">
        <v>7159.4480170828338</v>
      </c>
      <c r="D15" s="148">
        <v>2493.0424254393301</v>
      </c>
      <c r="E15" s="148">
        <v>6350.6121610840373</v>
      </c>
      <c r="F15" s="148">
        <v>4332.7236595686427</v>
      </c>
      <c r="G15" s="148">
        <v>1406.6744689947227</v>
      </c>
      <c r="H15" s="148">
        <v>4878.0637509299395</v>
      </c>
      <c r="I15" s="148">
        <v>781.21090186459185</v>
      </c>
      <c r="J15" s="148">
        <v>713.3171825890638</v>
      </c>
      <c r="K15" s="148">
        <v>202.81938583035884</v>
      </c>
      <c r="L15" s="149">
        <v>880.43362391955895</v>
      </c>
      <c r="M15" s="26"/>
      <c r="N15" s="36" t="s">
        <v>1572</v>
      </c>
      <c r="O15" s="237">
        <v>53301</v>
      </c>
      <c r="P15" s="242">
        <v>17.380555460617753</v>
      </c>
    </row>
    <row r="16" spans="1:29" ht="18">
      <c r="A16" s="36" t="s">
        <v>296</v>
      </c>
      <c r="B16" s="148">
        <v>21345.602099550659</v>
      </c>
      <c r="C16" s="148">
        <v>11844.615865433374</v>
      </c>
      <c r="D16" s="148">
        <v>6223.9072256913469</v>
      </c>
      <c r="E16" s="148">
        <v>12879.948504711778</v>
      </c>
      <c r="F16" s="148">
        <v>8147.5190985840854</v>
      </c>
      <c r="G16" s="148">
        <v>4149.1417796920632</v>
      </c>
      <c r="H16" s="148">
        <v>7826.6877228858057</v>
      </c>
      <c r="I16" s="148">
        <v>1622.8404784425572</v>
      </c>
      <c r="J16" s="148">
        <v>780.88423701906856</v>
      </c>
      <c r="K16" s="148">
        <v>534.73344772131281</v>
      </c>
      <c r="L16" s="149">
        <v>1225.4429774542534</v>
      </c>
      <c r="M16" s="26"/>
      <c r="N16" s="36" t="s">
        <v>296</v>
      </c>
      <c r="O16" s="236">
        <v>76465</v>
      </c>
      <c r="P16" s="241">
        <v>11.785079481764214</v>
      </c>
    </row>
    <row r="17" spans="1:16" ht="18">
      <c r="A17" s="36" t="s">
        <v>1785</v>
      </c>
      <c r="B17" s="148">
        <v>17234.538627130441</v>
      </c>
      <c r="C17" s="148">
        <v>9075.4738358448103</v>
      </c>
      <c r="D17" s="148">
        <v>4958.4027968858754</v>
      </c>
      <c r="E17" s="148">
        <v>9827.2016574138524</v>
      </c>
      <c r="F17" s="148">
        <v>5916.2633734198726</v>
      </c>
      <c r="G17" s="148">
        <v>3370.5954712461357</v>
      </c>
      <c r="H17" s="148">
        <v>6826.2871663726264</v>
      </c>
      <c r="I17" s="148">
        <v>1924.7042066587896</v>
      </c>
      <c r="J17" s="148">
        <v>637.50546266772415</v>
      </c>
      <c r="K17" s="148">
        <v>160.54578120194876</v>
      </c>
      <c r="L17" s="149">
        <v>918.15709823090492</v>
      </c>
      <c r="M17" s="26"/>
      <c r="N17" s="36" t="s">
        <v>1785</v>
      </c>
      <c r="O17" s="236">
        <v>62308</v>
      </c>
      <c r="P17" s="241">
        <v>14.501291670745253</v>
      </c>
    </row>
    <row r="18" spans="1:16" ht="18">
      <c r="A18" s="36" t="s">
        <v>217</v>
      </c>
      <c r="B18" s="148">
        <v>22855.918071060012</v>
      </c>
      <c r="C18" s="148">
        <v>15861.352533793726</v>
      </c>
      <c r="D18" s="148">
        <v>3193.83571050205</v>
      </c>
      <c r="E18" s="148">
        <v>11520.021188518962</v>
      </c>
      <c r="F18" s="148">
        <v>9248.6708128151295</v>
      </c>
      <c r="G18" s="148">
        <v>1997.4102921268957</v>
      </c>
      <c r="H18" s="148">
        <v>10729.434384257715</v>
      </c>
      <c r="I18" s="148">
        <v>2342.5281042161232</v>
      </c>
      <c r="J18" s="148">
        <v>1495.7721057071669</v>
      </c>
      <c r="K18" s="148">
        <v>1186.6747758529359</v>
      </c>
      <c r="L18" s="149">
        <v>1792.7841321535775</v>
      </c>
      <c r="M18" s="26"/>
      <c r="N18" s="36" t="s">
        <v>217</v>
      </c>
      <c r="O18" s="236">
        <v>78477</v>
      </c>
      <c r="P18" s="241">
        <v>13.111699092399824</v>
      </c>
    </row>
    <row r="19" spans="1:16" ht="18">
      <c r="A19" s="36" t="s">
        <v>2836</v>
      </c>
      <c r="B19" s="148">
        <v>9936.7226937234918</v>
      </c>
      <c r="C19" s="148">
        <v>5507.5733582660841</v>
      </c>
      <c r="D19" s="148">
        <v>1790.5057090386035</v>
      </c>
      <c r="E19" s="148">
        <v>6082.4521087914372</v>
      </c>
      <c r="F19" s="148">
        <v>3463.1541456276032</v>
      </c>
      <c r="G19" s="148">
        <v>1080.2488859703606</v>
      </c>
      <c r="H19" s="148">
        <v>3377.1150181658431</v>
      </c>
      <c r="I19" s="148">
        <v>475.49240479974242</v>
      </c>
      <c r="J19" s="148">
        <v>627.16706904077364</v>
      </c>
      <c r="K19" s="148">
        <v>93.777181389636823</v>
      </c>
      <c r="L19" s="149">
        <v>536.46573326207681</v>
      </c>
      <c r="M19" s="26"/>
      <c r="N19" s="36" t="s">
        <v>2836</v>
      </c>
      <c r="O19" s="236">
        <v>48395</v>
      </c>
      <c r="P19" s="241">
        <v>15.217612050028791</v>
      </c>
    </row>
    <row r="20" spans="1:16" ht="18">
      <c r="A20" s="36" t="s">
        <v>1135</v>
      </c>
      <c r="B20" s="148">
        <v>11706.870594064827</v>
      </c>
      <c r="C20" s="148">
        <v>6841.759982945232</v>
      </c>
      <c r="D20" s="148">
        <v>2962.7128605052471</v>
      </c>
      <c r="E20" s="148">
        <v>7110.7563155938778</v>
      </c>
      <c r="F20" s="148">
        <v>4550.6846394731456</v>
      </c>
      <c r="G20" s="148">
        <v>2049.4161910825455</v>
      </c>
      <c r="H20" s="148">
        <v>4009.5800551399093</v>
      </c>
      <c r="I20" s="148">
        <v>672.56515814552438</v>
      </c>
      <c r="J20" s="148">
        <v>613.82242874880797</v>
      </c>
      <c r="K20" s="148">
        <v>153.38574601647284</v>
      </c>
      <c r="L20" s="149">
        <v>747.33187945274938</v>
      </c>
      <c r="M20" s="26"/>
      <c r="N20" s="36" t="s">
        <v>1135</v>
      </c>
      <c r="O20" s="237">
        <v>57137</v>
      </c>
      <c r="P20" s="242">
        <v>15.244062102175715</v>
      </c>
    </row>
    <row r="21" spans="1:16" ht="18">
      <c r="A21" s="36" t="s">
        <v>1859</v>
      </c>
      <c r="B21" s="148">
        <v>16564.222919243683</v>
      </c>
      <c r="C21" s="148">
        <v>8613.1383636684914</v>
      </c>
      <c r="D21" s="148">
        <v>5014.2582611768867</v>
      </c>
      <c r="E21" s="148">
        <v>9805.6083230252698</v>
      </c>
      <c r="F21" s="148">
        <v>5847.2289715497445</v>
      </c>
      <c r="G21" s="148">
        <v>3302.7257465983389</v>
      </c>
      <c r="H21" s="148">
        <v>6000.9774253401665</v>
      </c>
      <c r="I21" s="148">
        <v>1718.2861371267009</v>
      </c>
      <c r="J21" s="148">
        <v>536.96545326029332</v>
      </c>
      <c r="K21" s="148">
        <v>70.385668846085878</v>
      </c>
      <c r="L21" s="149">
        <v>1206.3361459621842</v>
      </c>
      <c r="M21" s="26"/>
      <c r="N21" s="36" t="s">
        <v>1859</v>
      </c>
      <c r="O21" s="236">
        <v>59757</v>
      </c>
      <c r="P21" s="241">
        <v>15.027834863925367</v>
      </c>
    </row>
    <row r="22" spans="1:16" ht="18">
      <c r="A22" s="36" t="s">
        <v>3899</v>
      </c>
      <c r="B22" s="148">
        <v>8271.5669531428248</v>
      </c>
      <c r="C22" s="148">
        <v>4973.4946173365324</v>
      </c>
      <c r="D22" s="148">
        <v>1800.1569511377229</v>
      </c>
      <c r="E22" s="148">
        <v>4974.7149642884306</v>
      </c>
      <c r="F22" s="148">
        <v>3403.9348410783305</v>
      </c>
      <c r="G22" s="148">
        <v>1205.0978006098278</v>
      </c>
      <c r="H22" s="148">
        <v>2923.8890694249503</v>
      </c>
      <c r="I22" s="148">
        <v>504.36974092691054</v>
      </c>
      <c r="J22" s="148">
        <v>433.60344601088286</v>
      </c>
      <c r="K22" s="148">
        <v>170.3058127234134</v>
      </c>
      <c r="L22" s="149">
        <v>480.52976194591758</v>
      </c>
      <c r="M22" s="26"/>
      <c r="N22" s="36" t="s">
        <v>3899</v>
      </c>
      <c r="O22" s="236">
        <v>50757</v>
      </c>
      <c r="P22" s="241">
        <v>18.152515945966631</v>
      </c>
    </row>
    <row r="23" spans="1:16" ht="18">
      <c r="A23" s="36" t="s">
        <v>947</v>
      </c>
      <c r="B23" s="148">
        <v>17292.882182182388</v>
      </c>
      <c r="C23" s="148">
        <v>8448.2491173897597</v>
      </c>
      <c r="D23" s="148">
        <v>6062.6928599480925</v>
      </c>
      <c r="E23" s="148">
        <v>10454.661158707762</v>
      </c>
      <c r="F23" s="148">
        <v>5697.522873059972</v>
      </c>
      <c r="G23" s="148">
        <v>4061.0710181758486</v>
      </c>
      <c r="H23" s="148">
        <v>6379.1244755767875</v>
      </c>
      <c r="I23" s="148">
        <v>1301.4391897648381</v>
      </c>
      <c r="J23" s="148">
        <v>658.244899146585</v>
      </c>
      <c r="K23" s="148">
        <v>664.32290963193225</v>
      </c>
      <c r="L23" s="149">
        <v>916.03358386511593</v>
      </c>
      <c r="M23" s="26"/>
      <c r="N23" s="36" t="s">
        <v>947</v>
      </c>
      <c r="O23" s="236">
        <v>66600</v>
      </c>
      <c r="P23" s="241">
        <v>15.64037495347246</v>
      </c>
    </row>
    <row r="24" spans="1:16" ht="18">
      <c r="A24" s="36" t="s">
        <v>39</v>
      </c>
      <c r="B24" s="148">
        <v>10935.421382967103</v>
      </c>
      <c r="C24" s="148">
        <v>5912.4253784815446</v>
      </c>
      <c r="D24" s="148">
        <v>3251.7985827799039</v>
      </c>
      <c r="E24" s="148">
        <v>6213.152227396582</v>
      </c>
      <c r="F24" s="148">
        <v>3815.1230271709014</v>
      </c>
      <c r="G24" s="148">
        <v>2072.8893271561697</v>
      </c>
      <c r="H24" s="148">
        <v>4236.84772249664</v>
      </c>
      <c r="I24" s="148">
        <v>611.11929521810987</v>
      </c>
      <c r="J24" s="148">
        <v>490.76081128885659</v>
      </c>
      <c r="K24" s="148">
        <v>208.41212624101962</v>
      </c>
      <c r="L24" s="149">
        <v>691.63286964521399</v>
      </c>
      <c r="M24" s="26"/>
      <c r="N24" s="36" t="s">
        <v>39</v>
      </c>
      <c r="O24" s="236">
        <v>50937</v>
      </c>
      <c r="P24" s="241">
        <v>17.276551307417751</v>
      </c>
    </row>
    <row r="25" spans="1:16" ht="18">
      <c r="A25" s="36" t="s">
        <v>3275</v>
      </c>
      <c r="B25" s="148">
        <v>11958.128754900217</v>
      </c>
      <c r="C25" s="148">
        <v>7651.1431907276674</v>
      </c>
      <c r="D25" s="148">
        <v>2596.2182307412763</v>
      </c>
      <c r="E25" s="148">
        <v>7194.1684514926819</v>
      </c>
      <c r="F25" s="148">
        <v>5043.3210135234394</v>
      </c>
      <c r="G25" s="148">
        <v>1700.3985896652775</v>
      </c>
      <c r="H25" s="148">
        <v>4286.5244991533355</v>
      </c>
      <c r="I25" s="148">
        <v>729.51380566144235</v>
      </c>
      <c r="J25" s="148">
        <v>747.2744353635245</v>
      </c>
      <c r="K25" s="148">
        <v>310.70083738624152</v>
      </c>
      <c r="L25" s="149">
        <v>693.24253272610588</v>
      </c>
      <c r="M25" s="26"/>
      <c r="N25" s="36" t="s">
        <v>3275</v>
      </c>
      <c r="O25" s="237">
        <v>58140</v>
      </c>
      <c r="P25" s="242">
        <v>14.396977998796151</v>
      </c>
    </row>
    <row r="26" spans="1:16" ht="18">
      <c r="A26" s="36" t="s">
        <v>3869</v>
      </c>
      <c r="B26" s="148">
        <v>12696.759208052206</v>
      </c>
      <c r="C26" s="148">
        <v>7437.1559863651446</v>
      </c>
      <c r="D26" s="148">
        <v>2622.5900192054378</v>
      </c>
      <c r="E26" s="148">
        <v>7782.2063126564844</v>
      </c>
      <c r="F26" s="148">
        <v>4903.5866909332235</v>
      </c>
      <c r="G26" s="148">
        <v>1708.3508461453378</v>
      </c>
      <c r="H26" s="148">
        <v>4394.4776824767978</v>
      </c>
      <c r="I26" s="148">
        <v>856.07786749253398</v>
      </c>
      <c r="J26" s="148">
        <v>508.20806226181736</v>
      </c>
      <c r="K26" s="148">
        <v>326.58897346431911</v>
      </c>
      <c r="L26" s="149">
        <v>716.08731938341498</v>
      </c>
      <c r="M26" s="26"/>
      <c r="N26" s="36" t="s">
        <v>3869</v>
      </c>
      <c r="O26" s="236">
        <v>49800</v>
      </c>
      <c r="P26" s="241">
        <v>13.661041347702094</v>
      </c>
    </row>
    <row r="27" spans="1:16" ht="18">
      <c r="A27" s="36" t="s">
        <v>2920</v>
      </c>
      <c r="B27" s="148">
        <v>11396.835285682899</v>
      </c>
      <c r="C27" s="148">
        <v>6304.2066098500181</v>
      </c>
      <c r="D27" s="148">
        <v>3536.0688391132903</v>
      </c>
      <c r="E27" s="148">
        <v>6664.7735814147118</v>
      </c>
      <c r="F27" s="148">
        <v>4028.1144119245578</v>
      </c>
      <c r="G27" s="148">
        <v>2245.8182522520442</v>
      </c>
      <c r="H27" s="148">
        <v>3994.9856609271828</v>
      </c>
      <c r="I27" s="148">
        <v>585.51551279530975</v>
      </c>
      <c r="J27" s="148">
        <v>609.7791898423859</v>
      </c>
      <c r="K27" s="148">
        <v>249.25702788024563</v>
      </c>
      <c r="L27" s="149">
        <v>681.89229506111451</v>
      </c>
      <c r="M27" s="26"/>
      <c r="N27" s="36" t="s">
        <v>2920</v>
      </c>
      <c r="O27" s="236">
        <v>53434</v>
      </c>
      <c r="P27" s="241">
        <v>16.189023534988678</v>
      </c>
    </row>
    <row r="28" spans="1:16" ht="18">
      <c r="A28" s="36" t="s">
        <v>1557</v>
      </c>
      <c r="B28" s="148">
        <v>11843.396395082405</v>
      </c>
      <c r="C28" s="148">
        <v>6380.9927089263501</v>
      </c>
      <c r="D28" s="148">
        <v>3242.5375884722935</v>
      </c>
      <c r="E28" s="148">
        <v>6626.1117358213005</v>
      </c>
      <c r="F28" s="148">
        <v>4056.7383227550813</v>
      </c>
      <c r="G28" s="148">
        <v>2023.2564704553902</v>
      </c>
      <c r="H28" s="148">
        <v>4554.8775228228324</v>
      </c>
      <c r="I28" s="148">
        <v>767.86344410307561</v>
      </c>
      <c r="J28" s="148">
        <v>639.18046387476102</v>
      </c>
      <c r="K28" s="148">
        <v>320.39477501807477</v>
      </c>
      <c r="L28" s="149">
        <v>725.35753549477829</v>
      </c>
      <c r="M28" s="26"/>
      <c r="N28" s="36" t="s">
        <v>1557</v>
      </c>
      <c r="O28" s="236">
        <v>50923</v>
      </c>
      <c r="P28" s="241">
        <v>17.753704051722789</v>
      </c>
    </row>
    <row r="29" spans="1:16" ht="18">
      <c r="A29" s="36" t="s">
        <v>3948</v>
      </c>
      <c r="B29" s="148">
        <v>14891.86354665915</v>
      </c>
      <c r="C29" s="148">
        <v>9074.5193120947279</v>
      </c>
      <c r="D29" s="148">
        <v>3742.8756695799266</v>
      </c>
      <c r="E29" s="148">
        <v>8480.2029884409367</v>
      </c>
      <c r="F29" s="148">
        <v>6006.2137017197629</v>
      </c>
      <c r="G29" s="148">
        <v>2464.1274316323652</v>
      </c>
      <c r="H29" s="148">
        <v>5947.6177051029044</v>
      </c>
      <c r="I29" s="148">
        <v>1149.6532280800677</v>
      </c>
      <c r="J29" s="148">
        <v>745.72314632083453</v>
      </c>
      <c r="K29" s="148">
        <v>601.36453340851426</v>
      </c>
      <c r="L29" s="149">
        <v>869.50662531716944</v>
      </c>
      <c r="M29" s="26"/>
      <c r="N29" s="36" t="s">
        <v>3948</v>
      </c>
      <c r="O29" s="236">
        <v>54974</v>
      </c>
      <c r="P29" s="241">
        <v>12.227085182349715</v>
      </c>
    </row>
    <row r="30" spans="1:16" ht="18">
      <c r="A30" s="36" t="s">
        <v>399</v>
      </c>
      <c r="B30" s="148">
        <v>15488.57704540029</v>
      </c>
      <c r="C30" s="148">
        <v>9239.9607042000953</v>
      </c>
      <c r="D30" s="148">
        <v>4035.1241965098029</v>
      </c>
      <c r="E30" s="148">
        <v>9782.6728844679274</v>
      </c>
      <c r="F30" s="148">
        <v>6261.5062876580159</v>
      </c>
      <c r="G30" s="148">
        <v>2818.5539541673679</v>
      </c>
      <c r="H30" s="148">
        <v>5296.1156343818438</v>
      </c>
      <c r="I30" s="148">
        <v>757.82368155000586</v>
      </c>
      <c r="J30" s="148">
        <v>860.20178151227219</v>
      </c>
      <c r="K30" s="148">
        <v>115.25704535628594</v>
      </c>
      <c r="L30" s="149">
        <v>977.42141665099018</v>
      </c>
      <c r="M30" s="26"/>
      <c r="N30" s="36" t="s">
        <v>399</v>
      </c>
      <c r="O30" s="237">
        <v>70463</v>
      </c>
      <c r="P30" s="242">
        <v>14.851478402486093</v>
      </c>
    </row>
    <row r="31" spans="1:16" ht="18">
      <c r="A31" s="36" t="s">
        <v>321</v>
      </c>
      <c r="B31" s="148">
        <v>18733.339273085683</v>
      </c>
      <c r="C31" s="148">
        <v>11444.430090042933</v>
      </c>
      <c r="D31" s="148">
        <v>4768.6013553772391</v>
      </c>
      <c r="E31" s="148">
        <v>11647.560710765616</v>
      </c>
      <c r="F31" s="148">
        <v>7877.2865726329619</v>
      </c>
      <c r="G31" s="148">
        <v>3481.4963721106351</v>
      </c>
      <c r="H31" s="148">
        <v>6569.5702774792435</v>
      </c>
      <c r="I31" s="148">
        <v>1636.8892032007841</v>
      </c>
      <c r="J31" s="148">
        <v>902.94407537545726</v>
      </c>
      <c r="K31" s="148">
        <v>272.75268541772238</v>
      </c>
      <c r="L31" s="149">
        <v>877.74987331621946</v>
      </c>
      <c r="M31" s="26"/>
      <c r="N31" s="36" t="s">
        <v>321</v>
      </c>
      <c r="O31" s="236">
        <v>82042</v>
      </c>
      <c r="P31" s="241">
        <v>13.147675198698959</v>
      </c>
    </row>
    <row r="32" spans="1:16" ht="18">
      <c r="A32" s="36" t="s">
        <v>2999</v>
      </c>
      <c r="B32" s="148">
        <v>13071.808576124493</v>
      </c>
      <c r="C32" s="148">
        <v>6413.7686133049347</v>
      </c>
      <c r="D32" s="148">
        <v>4286.1031941939418</v>
      </c>
      <c r="E32" s="148">
        <v>7534.6435232777885</v>
      </c>
      <c r="F32" s="148">
        <v>4177.1995863368029</v>
      </c>
      <c r="G32" s="148">
        <v>2814.939581781583</v>
      </c>
      <c r="H32" s="148">
        <v>5059.4433090593466</v>
      </c>
      <c r="I32" s="148">
        <v>1155.4107084597817</v>
      </c>
      <c r="J32" s="148">
        <v>695.28888711057493</v>
      </c>
      <c r="K32" s="148">
        <v>211.16367396938153</v>
      </c>
      <c r="L32" s="149">
        <v>716.76997987085338</v>
      </c>
      <c r="M32" s="26"/>
      <c r="N32" s="36" t="s">
        <v>2999</v>
      </c>
      <c r="O32" s="236">
        <v>61825</v>
      </c>
      <c r="P32" s="241">
        <v>17.951378501716118</v>
      </c>
    </row>
    <row r="33" spans="1:16" ht="18">
      <c r="A33" s="36" t="s">
        <v>1302</v>
      </c>
      <c r="B33" s="148">
        <v>13603.183236411758</v>
      </c>
      <c r="C33" s="148">
        <v>8592.096541174471</v>
      </c>
      <c r="D33" s="148">
        <v>2980.9418591946001</v>
      </c>
      <c r="E33" s="148">
        <v>8885.405917274702</v>
      </c>
      <c r="F33" s="148">
        <v>6010.936153164419</v>
      </c>
      <c r="G33" s="148">
        <v>2098.7677402906434</v>
      </c>
      <c r="H33" s="148">
        <v>4142.4565066954801</v>
      </c>
      <c r="I33" s="148">
        <v>431.10150663477765</v>
      </c>
      <c r="J33" s="148">
        <v>689.36007478541683</v>
      </c>
      <c r="K33" s="148">
        <v>477.64693027716737</v>
      </c>
      <c r="L33" s="149">
        <v>548.54010610788043</v>
      </c>
      <c r="M33" s="26"/>
      <c r="N33" s="36" t="s">
        <v>1302</v>
      </c>
      <c r="O33" s="236">
        <v>58221</v>
      </c>
      <c r="P33" s="241">
        <v>15.454883467170612</v>
      </c>
    </row>
    <row r="34" spans="1:16" ht="18">
      <c r="A34" s="36" t="s">
        <v>4367</v>
      </c>
      <c r="B34" s="148">
        <v>9653.0514455919965</v>
      </c>
      <c r="C34" s="148">
        <v>5706.2280786954598</v>
      </c>
      <c r="D34" s="148">
        <v>2020.1983574535132</v>
      </c>
      <c r="E34" s="148">
        <v>5545.9535295323813</v>
      </c>
      <c r="F34" s="148">
        <v>3779.7865337088961</v>
      </c>
      <c r="G34" s="148">
        <v>1308.9196101919902</v>
      </c>
      <c r="H34" s="148">
        <v>3547.4061363464671</v>
      </c>
      <c r="I34" s="148">
        <v>524.88317630934262</v>
      </c>
      <c r="J34" s="148">
        <v>440.96653392473638</v>
      </c>
      <c r="K34" s="148">
        <v>327.66751923678788</v>
      </c>
      <c r="L34" s="149">
        <v>580.09734408219208</v>
      </c>
      <c r="M34" s="26"/>
      <c r="N34" s="36" t="s">
        <v>4367</v>
      </c>
      <c r="O34" s="236">
        <v>45574</v>
      </c>
      <c r="P34" s="241">
        <v>15.125009051523643</v>
      </c>
    </row>
    <row r="35" spans="1:16" ht="18">
      <c r="A35" s="37" t="s">
        <v>3083</v>
      </c>
      <c r="B35" s="148">
        <v>11239.364111252295</v>
      </c>
      <c r="C35" s="148">
        <v>7036.4320203303678</v>
      </c>
      <c r="D35" s="148">
        <v>2266.7954256670901</v>
      </c>
      <c r="E35" s="148">
        <v>6363.7306226175351</v>
      </c>
      <c r="F35" s="148">
        <v>4438.0200480022586</v>
      </c>
      <c r="G35" s="148">
        <v>1421.1605252011859</v>
      </c>
      <c r="H35" s="148">
        <v>4435.3194973881127</v>
      </c>
      <c r="I35" s="148">
        <v>788.03783707468585</v>
      </c>
      <c r="J35" s="148">
        <v>442.43399689397148</v>
      </c>
      <c r="K35" s="148">
        <v>632.19652689538327</v>
      </c>
      <c r="L35" s="149">
        <v>661.27573062261763</v>
      </c>
      <c r="M35" s="26"/>
      <c r="N35" s="37" t="s">
        <v>3083</v>
      </c>
      <c r="O35" s="237">
        <v>50064</v>
      </c>
      <c r="P35" s="242">
        <v>13.365278615819921</v>
      </c>
    </row>
    <row r="36" spans="1:16" ht="18">
      <c r="A36" s="36" t="s">
        <v>6524</v>
      </c>
      <c r="B36" s="148">
        <v>12100.601156536315</v>
      </c>
      <c r="C36" s="148">
        <v>7132.3419523787088</v>
      </c>
      <c r="D36" s="148">
        <v>2227.1469635872822</v>
      </c>
      <c r="E36" s="148">
        <v>7130.5243458299392</v>
      </c>
      <c r="F36" s="148">
        <v>4811.2718533528114</v>
      </c>
      <c r="G36" s="148">
        <v>1479.8548607511427</v>
      </c>
      <c r="H36" s="148">
        <v>4468.1346644496361</v>
      </c>
      <c r="I36" s="148">
        <v>801.80683554699863</v>
      </c>
      <c r="J36" s="148">
        <v>418.87079510188698</v>
      </c>
      <c r="K36" s="148">
        <v>394.81106989706961</v>
      </c>
      <c r="L36" s="149">
        <v>700.74117955933139</v>
      </c>
      <c r="M36" s="26"/>
      <c r="N36" s="36" t="s">
        <v>6524</v>
      </c>
      <c r="O36" s="236">
        <v>54034</v>
      </c>
      <c r="P36" s="241">
        <v>14.214770717233774</v>
      </c>
    </row>
    <row r="37" spans="1:16" ht="18">
      <c r="A37" s="36" t="s">
        <v>2839</v>
      </c>
      <c r="B37" s="148">
        <v>12938.798627349754</v>
      </c>
      <c r="C37" s="148">
        <v>7592.3168028181844</v>
      </c>
      <c r="D37" s="148">
        <v>2855.7138084970693</v>
      </c>
      <c r="E37" s="148">
        <v>8007.1547875732631</v>
      </c>
      <c r="F37" s="148">
        <v>5339.2875580795044</v>
      </c>
      <c r="G37" s="148">
        <v>2038.3339913146465</v>
      </c>
      <c r="H37" s="148">
        <v>4396.9601263324121</v>
      </c>
      <c r="I37" s="148">
        <v>695.86990191017037</v>
      </c>
      <c r="J37" s="148">
        <v>405.05633332321054</v>
      </c>
      <c r="K37" s="148">
        <v>328.20310364724105</v>
      </c>
      <c r="L37" s="149">
        <v>652.73467156609672</v>
      </c>
      <c r="M37" s="26"/>
      <c r="N37" s="36" t="s">
        <v>2839</v>
      </c>
      <c r="O37" s="236">
        <v>54506</v>
      </c>
      <c r="P37" s="241">
        <v>13.620060526871523</v>
      </c>
    </row>
    <row r="38" spans="1:16">
      <c r="A38" t="s">
        <v>1323</v>
      </c>
      <c r="B38" s="148">
        <v>9814.0614764818583</v>
      </c>
      <c r="C38" s="148">
        <v>5754.362353088467</v>
      </c>
      <c r="D38" s="148">
        <v>2486.9805697831175</v>
      </c>
      <c r="E38" s="148">
        <v>5748.2768565571114</v>
      </c>
      <c r="F38" s="148">
        <v>3715.2157534323142</v>
      </c>
      <c r="G38" s="148">
        <v>1584.4848902173742</v>
      </c>
      <c r="H38" s="148">
        <v>3691.3857359717231</v>
      </c>
      <c r="I38" s="148">
        <v>589.63140491802915</v>
      </c>
      <c r="J38" s="148">
        <v>652.85394584757637</v>
      </c>
      <c r="K38" s="148">
        <v>128.35881625690544</v>
      </c>
      <c r="L38" s="149">
        <v>701.97610961942166</v>
      </c>
      <c r="M38" s="26"/>
      <c r="N38" t="s">
        <v>1323</v>
      </c>
      <c r="O38" s="236">
        <v>54280</v>
      </c>
      <c r="P38" s="241">
        <v>20.489493854227387</v>
      </c>
    </row>
    <row r="39" spans="1:16">
      <c r="A39" t="s">
        <v>2434</v>
      </c>
      <c r="B39" s="148">
        <v>17900.466359720776</v>
      </c>
      <c r="C39" s="148">
        <v>9574.543294222487</v>
      </c>
      <c r="D39" s="148">
        <v>4639.2217436506762</v>
      </c>
      <c r="E39" s="148">
        <v>11228.18357344423</v>
      </c>
      <c r="F39" s="148">
        <v>6802.5545819099952</v>
      </c>
      <c r="G39" s="148">
        <v>3290.4381405020049</v>
      </c>
      <c r="H39" s="148">
        <v>6280.1128768750923</v>
      </c>
      <c r="I39" s="148">
        <v>1481.8476162186248</v>
      </c>
      <c r="J39" s="148">
        <v>590.55398782117925</v>
      </c>
      <c r="K39" s="148">
        <v>668.03505124016033</v>
      </c>
      <c r="L39" s="149">
        <v>1051.6084954700727</v>
      </c>
      <c r="M39" s="26"/>
      <c r="N39" t="s">
        <v>2434</v>
      </c>
      <c r="O39" s="236">
        <v>58146</v>
      </c>
      <c r="P39" s="241">
        <v>12.299366637420487</v>
      </c>
    </row>
    <row r="40" spans="1:16" ht="18">
      <c r="A40" s="36" t="s">
        <v>326</v>
      </c>
      <c r="B40" s="148">
        <v>20669.935944757446</v>
      </c>
      <c r="C40" s="148">
        <v>11183.467068674832</v>
      </c>
      <c r="D40" s="148">
        <v>6232.9216254378762</v>
      </c>
      <c r="E40" s="148">
        <v>12072.935308721686</v>
      </c>
      <c r="F40" s="148">
        <v>7226.0740600331865</v>
      </c>
      <c r="G40" s="148">
        <v>4085.7004501119168</v>
      </c>
      <c r="H40" s="148">
        <v>8027.0570647727272</v>
      </c>
      <c r="I40" s="148">
        <v>2509.7423055592785</v>
      </c>
      <c r="J40" s="148">
        <v>782.83784494203485</v>
      </c>
      <c r="K40" s="148">
        <v>393.9734316239348</v>
      </c>
      <c r="L40" s="149">
        <v>1027.3117752505825</v>
      </c>
      <c r="M40" s="26"/>
      <c r="N40" s="36" t="s">
        <v>326</v>
      </c>
      <c r="O40" s="237">
        <v>70212</v>
      </c>
      <c r="P40" s="242">
        <v>12.191772033148482</v>
      </c>
    </row>
    <row r="41" spans="1:16" ht="18">
      <c r="A41" s="36" t="s">
        <v>219</v>
      </c>
      <c r="B41" s="148">
        <v>11331.621069720837</v>
      </c>
      <c r="C41" s="148">
        <v>6652.6863513564931</v>
      </c>
      <c r="D41" s="148">
        <v>2318.9883692908688</v>
      </c>
      <c r="E41" s="148">
        <v>6580.1434496404254</v>
      </c>
      <c r="F41" s="148">
        <v>4344.2791370191389</v>
      </c>
      <c r="G41" s="148">
        <v>1495.96666793501</v>
      </c>
      <c r="H41" s="148">
        <v>4214.600535240922</v>
      </c>
      <c r="I41" s="148">
        <v>1177.9676065091385</v>
      </c>
      <c r="J41" s="148">
        <v>278.94993848534426</v>
      </c>
      <c r="K41" s="148">
        <v>247.4569714495897</v>
      </c>
      <c r="L41" s="149">
        <v>647.83810864629709</v>
      </c>
      <c r="M41" s="26"/>
      <c r="N41" s="36" t="s">
        <v>219</v>
      </c>
      <c r="O41" s="236">
        <v>47826</v>
      </c>
      <c r="P41" s="241">
        <v>15.851759768404863</v>
      </c>
    </row>
    <row r="42" spans="1:16" ht="18">
      <c r="A42" s="36" t="s">
        <v>339</v>
      </c>
      <c r="B42" s="148">
        <v>25518.510164255633</v>
      </c>
      <c r="C42" s="148">
        <v>13764.801968855425</v>
      </c>
      <c r="D42" s="148">
        <v>7068.5283358747265</v>
      </c>
      <c r="E42" s="148">
        <v>17813.101737364799</v>
      </c>
      <c r="F42" s="148">
        <v>10495.311327239257</v>
      </c>
      <c r="G42" s="148">
        <v>5611.7590127280337</v>
      </c>
      <c r="H42" s="148">
        <v>7213.2633067606321</v>
      </c>
      <c r="I42" s="148">
        <v>780.49592718711233</v>
      </c>
      <c r="J42" s="148">
        <v>718.56586421850193</v>
      </c>
      <c r="K42" s="148">
        <v>405.78568550457845</v>
      </c>
      <c r="L42" s="149">
        <v>1141.1646427696708</v>
      </c>
      <c r="M42" s="26"/>
      <c r="N42" s="36" t="s">
        <v>339</v>
      </c>
      <c r="O42" s="236">
        <v>85889</v>
      </c>
      <c r="P42" s="241">
        <v>12.78231234593356</v>
      </c>
    </row>
    <row r="43" spans="1:16" ht="18">
      <c r="A43" s="36" t="s">
        <v>51</v>
      </c>
      <c r="B43" s="148">
        <v>9957.9854725715195</v>
      </c>
      <c r="C43" s="148">
        <v>6172.9001234089164</v>
      </c>
      <c r="D43" s="148">
        <v>2339.5486383050456</v>
      </c>
      <c r="E43" s="148">
        <v>6270.2745449512986</v>
      </c>
      <c r="F43" s="148">
        <v>4223.4041298630855</v>
      </c>
      <c r="G43" s="148">
        <v>1577.5294492244107</v>
      </c>
      <c r="H43" s="148">
        <v>3189.9491449822376</v>
      </c>
      <c r="I43" s="148">
        <v>589.43539206783817</v>
      </c>
      <c r="J43" s="148">
        <v>348.23790242301857</v>
      </c>
      <c r="K43" s="148">
        <v>106.18993873950869</v>
      </c>
      <c r="L43" s="149">
        <v>606.6377209515598</v>
      </c>
      <c r="M43" s="26"/>
      <c r="N43" s="36" t="s">
        <v>51</v>
      </c>
      <c r="O43" s="236">
        <v>53975</v>
      </c>
      <c r="P43" s="241">
        <v>15.473115301184382</v>
      </c>
    </row>
    <row r="44" spans="1:16" ht="18">
      <c r="A44" s="36" t="s">
        <v>1981</v>
      </c>
      <c r="B44" s="148">
        <v>14242.273678409354</v>
      </c>
      <c r="C44" s="148">
        <v>8583.9109955308322</v>
      </c>
      <c r="D44" s="148">
        <v>3293.5700815472446</v>
      </c>
      <c r="E44" s="148">
        <v>8616.2887823024394</v>
      </c>
      <c r="F44" s="148">
        <v>5777.0238269510628</v>
      </c>
      <c r="G44" s="148">
        <v>2272.9292424803452</v>
      </c>
      <c r="H44" s="148">
        <v>4647.4351798431053</v>
      </c>
      <c r="I44" s="148">
        <v>583.48905096918077</v>
      </c>
      <c r="J44" s="148">
        <v>508.71014130837256</v>
      </c>
      <c r="K44" s="148">
        <v>603.50127875035514</v>
      </c>
      <c r="L44" s="149">
        <v>758.923266367574</v>
      </c>
      <c r="M44" s="26"/>
      <c r="N44" s="36" t="s">
        <v>1981</v>
      </c>
      <c r="O44" s="236">
        <v>53434</v>
      </c>
      <c r="P44" s="241">
        <v>12.05577194857123</v>
      </c>
    </row>
    <row r="45" spans="1:16" ht="18">
      <c r="A45" s="36" t="s">
        <v>2636</v>
      </c>
      <c r="B45" s="148">
        <v>13804.687713032466</v>
      </c>
      <c r="C45" s="148">
        <v>8050.9280368005957</v>
      </c>
      <c r="D45" s="148">
        <v>3173.6810297977531</v>
      </c>
      <c r="E45" s="148">
        <v>8212.9034180950202</v>
      </c>
      <c r="F45" s="148">
        <v>5294.8492990498635</v>
      </c>
      <c r="G45" s="148">
        <v>1983.6574967452602</v>
      </c>
      <c r="H45" s="148">
        <v>5173.4197628177772</v>
      </c>
      <c r="I45" s="148">
        <v>1027.9435181374454</v>
      </c>
      <c r="J45" s="148">
        <v>546.37774258987872</v>
      </c>
      <c r="K45" s="148">
        <v>396.97615177835939</v>
      </c>
      <c r="L45" s="149">
        <v>718.7556082035295</v>
      </c>
      <c r="M45" s="26"/>
      <c r="N45" s="36" t="s">
        <v>2636</v>
      </c>
      <c r="O45" s="237">
        <v>57799</v>
      </c>
      <c r="P45" s="242">
        <v>17.231440502360883</v>
      </c>
    </row>
    <row r="46" spans="1:16" ht="18">
      <c r="A46" s="36" t="s">
        <v>4447</v>
      </c>
      <c r="B46" s="148">
        <v>9507.9714906276804</v>
      </c>
      <c r="C46" s="148">
        <v>5415.2323763285822</v>
      </c>
      <c r="D46" s="148">
        <v>1864.1515632699993</v>
      </c>
      <c r="E46" s="148">
        <v>5423.8487652631002</v>
      </c>
      <c r="F46" s="148">
        <v>3504.2541994439271</v>
      </c>
      <c r="G46" s="148">
        <v>1222.8123650124417</v>
      </c>
      <c r="H46" s="148">
        <v>3481.2279837193596</v>
      </c>
      <c r="I46" s="148">
        <v>668.27739144718839</v>
      </c>
      <c r="J46" s="148">
        <v>363.37586011790688</v>
      </c>
      <c r="K46" s="148">
        <v>279.69726283256369</v>
      </c>
      <c r="L46" s="149">
        <v>540.66661799509632</v>
      </c>
      <c r="M46" s="26"/>
      <c r="N46" s="36" t="s">
        <v>4447</v>
      </c>
      <c r="O46" s="236">
        <v>52412</v>
      </c>
      <c r="P46" s="241">
        <v>16.710243778601988</v>
      </c>
    </row>
    <row r="47" spans="1:16" ht="18">
      <c r="A47" s="36" t="s">
        <v>1088</v>
      </c>
      <c r="B47" s="148">
        <v>12855.375552282769</v>
      </c>
      <c r="C47" s="148">
        <v>6632.8501666537477</v>
      </c>
      <c r="D47" s="148">
        <v>4123.6906699739038</v>
      </c>
      <c r="E47" s="148">
        <v>7460.0160194300179</v>
      </c>
      <c r="F47" s="148">
        <v>4233.0155285120009</v>
      </c>
      <c r="G47" s="148">
        <v>2608.7280055809624</v>
      </c>
      <c r="H47" s="148">
        <v>4995.4370462238066</v>
      </c>
      <c r="I47" s="148">
        <v>1086.2344865600426</v>
      </c>
      <c r="J47" s="148">
        <v>493.38121937145269</v>
      </c>
      <c r="K47" s="148">
        <v>180.80079924898158</v>
      </c>
      <c r="L47" s="149">
        <v>840.12092085884819</v>
      </c>
      <c r="M47" s="26"/>
      <c r="N47" s="36" t="s">
        <v>1088</v>
      </c>
      <c r="O47" s="236">
        <v>64385</v>
      </c>
      <c r="P47" s="241">
        <v>20.328681805613463</v>
      </c>
    </row>
    <row r="48" spans="1:16" ht="18">
      <c r="A48" s="36" t="s">
        <v>1330</v>
      </c>
      <c r="B48" s="148">
        <v>17141.646163812224</v>
      </c>
      <c r="C48" s="148">
        <v>8654.5628025567148</v>
      </c>
      <c r="D48" s="148">
        <v>5656.4161967763448</v>
      </c>
      <c r="E48" s="148">
        <v>10576.427301824355</v>
      </c>
      <c r="F48" s="148">
        <v>6029.0154481429363</v>
      </c>
      <c r="G48" s="148">
        <v>3882.2411773903777</v>
      </c>
      <c r="H48" s="148">
        <v>5967.4902910607561</v>
      </c>
      <c r="I48" s="148">
        <v>1028.0727955043703</v>
      </c>
      <c r="J48" s="148">
        <v>645.39539395796044</v>
      </c>
      <c r="K48" s="148">
        <v>470.1545452514751</v>
      </c>
      <c r="L48" s="149">
        <v>754.87967935769427</v>
      </c>
      <c r="M48" s="26"/>
      <c r="N48" s="36" t="s">
        <v>1330</v>
      </c>
      <c r="O48" s="236">
        <v>68141</v>
      </c>
      <c r="P48" s="241">
        <v>14.163730327195394</v>
      </c>
    </row>
    <row r="49" spans="1:16" ht="18">
      <c r="A49" s="36" t="s">
        <v>1935</v>
      </c>
      <c r="B49" s="148">
        <v>16857.090078338824</v>
      </c>
      <c r="C49" s="148">
        <v>9939.5230304081306</v>
      </c>
      <c r="D49" s="148">
        <v>4901.1754593640908</v>
      </c>
      <c r="E49" s="148">
        <v>10023.388550015456</v>
      </c>
      <c r="F49" s="148">
        <v>6651.297981587737</v>
      </c>
      <c r="G49" s="148">
        <v>3107.1485120147177</v>
      </c>
      <c r="H49" s="148">
        <v>6446.0336728769726</v>
      </c>
      <c r="I49" s="148">
        <v>2028.5684126397693</v>
      </c>
      <c r="J49" s="148">
        <v>680.82395252923561</v>
      </c>
      <c r="K49" s="148">
        <v>246.72582919271051</v>
      </c>
      <c r="L49" s="149">
        <v>846.99424711036056</v>
      </c>
      <c r="M49" s="26"/>
      <c r="N49" s="36" t="s">
        <v>1935</v>
      </c>
      <c r="O49" s="236">
        <v>67040</v>
      </c>
      <c r="P49" s="241">
        <v>13.375983321777225</v>
      </c>
    </row>
    <row r="50" spans="1:16" ht="18">
      <c r="A50" s="36" t="s">
        <v>2698</v>
      </c>
      <c r="B50" s="148">
        <v>11532.168469705242</v>
      </c>
      <c r="C50" s="148">
        <v>6560.9088692536425</v>
      </c>
      <c r="D50" s="148">
        <v>2771.649714040379</v>
      </c>
      <c r="E50" s="148">
        <v>6392.5557740521454</v>
      </c>
      <c r="F50" s="148">
        <v>4157.2367130809962</v>
      </c>
      <c r="G50" s="148">
        <v>1725.9968833316548</v>
      </c>
      <c r="H50" s="148">
        <v>4576.4882356370881</v>
      </c>
      <c r="I50" s="148">
        <v>914.03984883098428</v>
      </c>
      <c r="J50" s="148">
        <v>713.55936246110787</v>
      </c>
      <c r="K50" s="148">
        <v>99.159612642648526</v>
      </c>
      <c r="L50" s="149">
        <v>754.02702172657064</v>
      </c>
      <c r="M50" s="26"/>
      <c r="N50" s="36" t="s">
        <v>2698</v>
      </c>
      <c r="O50" s="237">
        <v>50395</v>
      </c>
      <c r="P50" s="242">
        <v>14.81902841415905</v>
      </c>
    </row>
    <row r="51" spans="1:16" ht="18">
      <c r="A51" s="36" t="s">
        <v>3517</v>
      </c>
      <c r="B51" s="148">
        <v>10208.15406092279</v>
      </c>
      <c r="C51" s="148">
        <v>6243.2616243691164</v>
      </c>
      <c r="D51" s="148">
        <v>1815.3774564198018</v>
      </c>
      <c r="E51" s="148">
        <v>6030.5115080359383</v>
      </c>
      <c r="F51" s="148">
        <v>4244.0204746393665</v>
      </c>
      <c r="G51" s="148">
        <v>1204.3025378530265</v>
      </c>
      <c r="H51" s="148">
        <v>3637.1693453126677</v>
      </c>
      <c r="I51" s="148">
        <v>587.17113505387124</v>
      </c>
      <c r="J51" s="148">
        <v>384.22880051544547</v>
      </c>
      <c r="K51" s="148">
        <v>360.92637004689124</v>
      </c>
      <c r="L51" s="149">
        <v>516.01818377062682</v>
      </c>
      <c r="M51" s="26"/>
      <c r="N51" s="36" t="s">
        <v>3517</v>
      </c>
      <c r="O51" s="236">
        <v>48786</v>
      </c>
      <c r="P51" s="241">
        <v>14.016929380907001</v>
      </c>
    </row>
    <row r="52" spans="1:16" ht="18">
      <c r="A52" s="36" t="s">
        <v>2271</v>
      </c>
      <c r="B52" s="148">
        <v>9896.3431426645202</v>
      </c>
      <c r="C52" s="148">
        <v>5959.2392725966183</v>
      </c>
      <c r="D52" s="148">
        <v>1992.3915414630392</v>
      </c>
      <c r="E52" s="148">
        <v>5977.3424290013754</v>
      </c>
      <c r="F52" s="148">
        <v>3985.8757870776631</v>
      </c>
      <c r="G52" s="148">
        <v>1344.3952765962908</v>
      </c>
      <c r="H52" s="148">
        <v>3417.7841302242759</v>
      </c>
      <c r="I52" s="148">
        <v>508.29300264637743</v>
      </c>
      <c r="J52" s="148">
        <v>627.07399097606026</v>
      </c>
      <c r="K52" s="148">
        <v>208.68477706170174</v>
      </c>
      <c r="L52" s="149">
        <v>633.25611030882953</v>
      </c>
      <c r="M52" s="26"/>
      <c r="N52" s="36" t="s">
        <v>2271</v>
      </c>
      <c r="O52" s="236">
        <v>51714</v>
      </c>
      <c r="P52" s="241">
        <v>15.650990168605141</v>
      </c>
    </row>
    <row r="53" spans="1:16" ht="18">
      <c r="A53" s="36" t="s">
        <v>1407</v>
      </c>
      <c r="B53" s="148">
        <v>10341.578441983049</v>
      </c>
      <c r="C53" s="148">
        <v>7008.5264435784648</v>
      </c>
      <c r="D53" s="148">
        <v>1295.2833169291243</v>
      </c>
      <c r="E53" s="148">
        <v>6147.2097767406849</v>
      </c>
      <c r="F53" s="148">
        <v>4618.5776359458869</v>
      </c>
      <c r="G53" s="148">
        <v>830.27271020842875</v>
      </c>
      <c r="H53" s="148">
        <v>3719.428749976028</v>
      </c>
      <c r="I53" s="148">
        <v>565.33966591977639</v>
      </c>
      <c r="J53" s="148">
        <v>551.52642440093973</v>
      </c>
      <c r="K53" s="148">
        <v>150.80682169725739</v>
      </c>
      <c r="L53" s="149">
        <v>589.35651269697394</v>
      </c>
      <c r="M53" s="26"/>
      <c r="N53" s="36" t="s">
        <v>1407</v>
      </c>
      <c r="O53" s="236">
        <v>54155</v>
      </c>
      <c r="P53" s="241">
        <v>15.135000953268335</v>
      </c>
    </row>
    <row r="54" spans="1:16" ht="18">
      <c r="A54" s="36" t="s">
        <v>2380</v>
      </c>
      <c r="B54" s="148">
        <v>8365.681848141312</v>
      </c>
      <c r="C54" s="148">
        <v>4886.5657131558137</v>
      </c>
      <c r="D54" s="148">
        <v>2255.4162272607432</v>
      </c>
      <c r="E54" s="148">
        <v>5281.2565910888479</v>
      </c>
      <c r="F54" s="148">
        <v>3221.8807672027419</v>
      </c>
      <c r="G54" s="148">
        <v>1490.0062615344054</v>
      </c>
      <c r="H54" s="148">
        <v>2690.0145003954653</v>
      </c>
      <c r="I54" s="148">
        <v>422.09992090693385</v>
      </c>
      <c r="J54" s="148">
        <v>397.26140258370685</v>
      </c>
      <c r="K54" s="148">
        <v>93.127142103875556</v>
      </c>
      <c r="L54" s="149">
        <v>542.25711837595566</v>
      </c>
      <c r="M54" s="26"/>
      <c r="N54" s="36" t="s">
        <v>2380</v>
      </c>
      <c r="O54" s="236">
        <v>50342</v>
      </c>
      <c r="P54" s="241">
        <v>22.877007764038943</v>
      </c>
    </row>
    <row r="55" spans="1:16" ht="18">
      <c r="A55" s="36" t="s">
        <v>3759</v>
      </c>
      <c r="B55" s="148">
        <v>20837.853533886984</v>
      </c>
      <c r="C55" s="148">
        <v>11795.191358383181</v>
      </c>
      <c r="D55" s="148">
        <v>5617.9452929903009</v>
      </c>
      <c r="E55" s="148">
        <v>12292.328242058191</v>
      </c>
      <c r="F55" s="148">
        <v>7773.0181775945175</v>
      </c>
      <c r="G55" s="148">
        <v>3788.1990824089667</v>
      </c>
      <c r="H55" s="148">
        <v>7895.4875428305941</v>
      </c>
      <c r="I55" s="148">
        <v>1980.9164295255241</v>
      </c>
      <c r="J55" s="148">
        <v>953.60938498170617</v>
      </c>
      <c r="K55" s="148">
        <v>440.42046576456238</v>
      </c>
      <c r="L55" s="149">
        <v>1506.9051629014461</v>
      </c>
      <c r="M55" s="26"/>
      <c r="N55" s="36" t="s">
        <v>3759</v>
      </c>
      <c r="O55" s="237">
        <v>61027</v>
      </c>
      <c r="P55" s="242">
        <v>10.588968361084445</v>
      </c>
    </row>
    <row r="56" spans="1:16" ht="18">
      <c r="A56" s="36" t="s">
        <v>257</v>
      </c>
      <c r="B56" s="148">
        <v>12904.518524973069</v>
      </c>
      <c r="C56" s="148">
        <v>8031.2048654513328</v>
      </c>
      <c r="D56" s="148">
        <v>3302.6209557709376</v>
      </c>
      <c r="E56" s="148">
        <v>7827.811479954381</v>
      </c>
      <c r="F56" s="148">
        <v>5253.8931861627352</v>
      </c>
      <c r="G56" s="148">
        <v>2165.7342554886313</v>
      </c>
      <c r="H56" s="148">
        <v>4606.8327296758134</v>
      </c>
      <c r="I56" s="148">
        <v>693.32450145240227</v>
      </c>
      <c r="J56" s="148">
        <v>921.62579608379588</v>
      </c>
      <c r="K56" s="148">
        <v>226.58092853502075</v>
      </c>
      <c r="L56" s="149">
        <v>757.02122967234391</v>
      </c>
      <c r="M56" s="26"/>
      <c r="N56" s="36" t="s">
        <v>257</v>
      </c>
      <c r="O56" s="236">
        <v>52466</v>
      </c>
      <c r="P56" s="241">
        <v>15.028101573173764</v>
      </c>
    </row>
    <row r="57" spans="1:16" ht="18">
      <c r="A57" s="36" t="s">
        <v>259</v>
      </c>
      <c r="B57" s="148">
        <v>14555.711815257617</v>
      </c>
      <c r="C57" s="148">
        <v>8918.0240872668383</v>
      </c>
      <c r="D57" s="148">
        <v>3482.5910753024109</v>
      </c>
      <c r="E57" s="148">
        <v>8592.0820920807728</v>
      </c>
      <c r="F57" s="148">
        <v>5613.5810998121069</v>
      </c>
      <c r="G57" s="148">
        <v>2182.2597323734803</v>
      </c>
      <c r="H57" s="148">
        <v>5589.955864945854</v>
      </c>
      <c r="I57" s="148">
        <v>1161.8194379051031</v>
      </c>
      <c r="J57" s="148">
        <v>1087.8511993029917</v>
      </c>
      <c r="K57" s="148">
        <v>141.16968894247481</v>
      </c>
      <c r="L57" s="149">
        <v>856.42862486084039</v>
      </c>
      <c r="M57" s="26"/>
      <c r="N57" s="36" t="s">
        <v>259</v>
      </c>
      <c r="O57" s="236">
        <v>72965</v>
      </c>
      <c r="P57" s="241">
        <v>18.449771065831616</v>
      </c>
    </row>
    <row r="58" spans="1:16" ht="18">
      <c r="A58" s="36" t="s">
        <v>4335</v>
      </c>
      <c r="B58" s="148">
        <v>12375.018027523283</v>
      </c>
      <c r="C58" s="148">
        <v>6924.8347160759968</v>
      </c>
      <c r="D58" s="148">
        <v>3390.0548795761447</v>
      </c>
      <c r="E58" s="148">
        <v>7137.7454589617664</v>
      </c>
      <c r="F58" s="148">
        <v>4319.6298854588103</v>
      </c>
      <c r="G58" s="148">
        <v>2112.4537926113721</v>
      </c>
      <c r="H58" s="148">
        <v>4410.283658334788</v>
      </c>
      <c r="I58" s="148">
        <v>691.63067487456647</v>
      </c>
      <c r="J58" s="148">
        <v>430.41376012387758</v>
      </c>
      <c r="K58" s="148">
        <v>195.13370729374617</v>
      </c>
      <c r="L58" s="149">
        <v>690.2567878369249</v>
      </c>
      <c r="M58" s="26"/>
      <c r="N58" s="36" t="s">
        <v>4335</v>
      </c>
      <c r="O58" s="236">
        <v>47681</v>
      </c>
      <c r="P58" s="241">
        <v>14.152061921313445</v>
      </c>
    </row>
    <row r="59" spans="1:16" ht="18">
      <c r="A59" s="36" t="s">
        <v>3135</v>
      </c>
      <c r="B59" s="148">
        <v>12740.227680877904</v>
      </c>
      <c r="C59" s="148">
        <v>7094.0043720214271</v>
      </c>
      <c r="D59" s="148">
        <v>3106.4406330800525</v>
      </c>
      <c r="E59" s="148">
        <v>7559.6754914977309</v>
      </c>
      <c r="F59" s="148">
        <v>4795.6677027261885</v>
      </c>
      <c r="G59" s="148">
        <v>2059.3710578802197</v>
      </c>
      <c r="H59" s="148">
        <v>4731.0899432866772</v>
      </c>
      <c r="I59" s="148">
        <v>662.59297047998837</v>
      </c>
      <c r="J59" s="148">
        <v>723.25979241765219</v>
      </c>
      <c r="K59" s="148">
        <v>284.99242758322271</v>
      </c>
      <c r="L59" s="149">
        <v>663.89937493571426</v>
      </c>
      <c r="M59" s="26"/>
      <c r="N59" s="36" t="s">
        <v>3135</v>
      </c>
      <c r="O59" s="236">
        <v>51453</v>
      </c>
      <c r="P59" s="241">
        <v>14.689206819727412</v>
      </c>
    </row>
    <row r="60" spans="1:16" ht="19" thickBot="1">
      <c r="A60" s="36" t="s">
        <v>3714</v>
      </c>
      <c r="B60" s="150">
        <v>16698.208714476728</v>
      </c>
      <c r="C60" s="150">
        <v>9520.1413502557461</v>
      </c>
      <c r="D60" s="150">
        <v>4483.9017764288892</v>
      </c>
      <c r="E60" s="150">
        <v>9898.7520427871041</v>
      </c>
      <c r="F60" s="150">
        <v>6216.9811320754716</v>
      </c>
      <c r="G60" s="150">
        <v>2886.2936944202729</v>
      </c>
      <c r="H60" s="150">
        <v>6283.252329307893</v>
      </c>
      <c r="I60" s="150">
        <v>1056.9327418978287</v>
      </c>
      <c r="J60" s="150">
        <v>818.03807542925051</v>
      </c>
      <c r="K60" s="150">
        <v>324.92518623851265</v>
      </c>
      <c r="L60" s="151">
        <v>903.94125262644059</v>
      </c>
      <c r="M60" s="26"/>
      <c r="N60" s="36" t="s">
        <v>3714</v>
      </c>
      <c r="O60" s="238">
        <v>58618</v>
      </c>
      <c r="P60" s="243">
        <v>12.851091329760328</v>
      </c>
    </row>
    <row r="61" spans="1:16" ht="17" thickTop="1">
      <c r="A61" s="137" t="s">
        <v>12883</v>
      </c>
      <c r="B61" s="137"/>
      <c r="C61" s="137"/>
      <c r="D61" s="137"/>
      <c r="E61" s="137"/>
      <c r="F61" s="137"/>
      <c r="G61" s="137"/>
      <c r="H61" s="137"/>
      <c r="I61" s="137"/>
      <c r="J61" s="137"/>
      <c r="K61" s="137"/>
      <c r="L61" s="137"/>
      <c r="M61" s="26"/>
    </row>
    <row r="62" spans="1:16">
      <c r="A62" s="137" t="s">
        <v>12884</v>
      </c>
      <c r="B62" s="137"/>
      <c r="C62" s="137"/>
      <c r="D62" s="137"/>
      <c r="E62" s="137"/>
      <c r="F62" s="137"/>
      <c r="G62" s="137"/>
      <c r="H62" s="137"/>
      <c r="I62" s="137"/>
      <c r="J62" s="137"/>
      <c r="K62" s="137"/>
      <c r="L62" s="137"/>
      <c r="M62" s="26"/>
    </row>
    <row r="63" spans="1:16">
      <c r="A63" s="137"/>
      <c r="B63" s="137"/>
      <c r="C63" s="137"/>
      <c r="D63" s="137"/>
      <c r="E63" s="137"/>
      <c r="F63" s="137"/>
      <c r="G63" s="137"/>
      <c r="H63" s="137"/>
      <c r="I63" s="137"/>
      <c r="J63" s="137"/>
      <c r="K63" s="137"/>
      <c r="L63" s="137"/>
    </row>
    <row r="64" spans="1:16">
      <c r="A64" s="596" t="s">
        <v>12885</v>
      </c>
      <c r="B64" s="596"/>
      <c r="C64" s="596"/>
      <c r="D64" s="596"/>
      <c r="E64" s="596"/>
      <c r="F64" s="596"/>
      <c r="G64" s="596"/>
      <c r="H64" s="596"/>
      <c r="I64" s="596"/>
      <c r="J64" s="596"/>
      <c r="K64" s="596"/>
      <c r="L64" s="596"/>
    </row>
    <row r="66" spans="1:12">
      <c r="A66" s="597" t="s">
        <v>12886</v>
      </c>
      <c r="B66" s="598"/>
      <c r="C66" s="598"/>
      <c r="D66" s="598"/>
      <c r="E66" s="598"/>
      <c r="F66" s="598"/>
      <c r="G66" s="598"/>
      <c r="H66" s="598"/>
      <c r="I66" s="598"/>
      <c r="J66" s="598"/>
      <c r="K66" s="598"/>
      <c r="L66" s="598"/>
    </row>
  </sheetData>
  <sheetProtection algorithmName="SHA-512" hashValue="Gfhv4uiPCpX/iqpCAkQN3frIw0A3qxS2yQlDD14pIGJ43Fscbpn0Eguwx5GPeHER2hjaIG96bgN+Kd5KRJ+i5A==" saltValue="oOMrKb9uoDGPrdcC/uSVAQ==" spinCount="100000" sheet="1" objects="1" scenarios="1"/>
  <mergeCells count="3">
    <mergeCell ref="A6:A9"/>
    <mergeCell ref="A64:L64"/>
    <mergeCell ref="A66:L6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AEC6C-5573-A94D-A859-7C49F155FA03}">
  <dimension ref="A1:D52"/>
  <sheetViews>
    <sheetView workbookViewId="0">
      <selection activeCell="B2" sqref="B2:B52"/>
    </sheetView>
  </sheetViews>
  <sheetFormatPr baseColWidth="10" defaultRowHeight="16"/>
  <cols>
    <col min="2" max="2" width="23.1640625" customWidth="1"/>
    <col min="4" max="4" width="10.83203125" style="38"/>
  </cols>
  <sheetData>
    <row r="1" spans="1:4">
      <c r="A1" t="s">
        <v>9</v>
      </c>
    </row>
    <row r="2" spans="1:4" ht="18">
      <c r="A2" t="s">
        <v>10</v>
      </c>
      <c r="B2" s="36" t="s">
        <v>32</v>
      </c>
      <c r="C2" s="36">
        <v>87.9</v>
      </c>
      <c r="D2" s="38">
        <f>SUM(C2/100)</f>
        <v>0.879</v>
      </c>
    </row>
    <row r="3" spans="1:4" ht="18">
      <c r="B3" s="36" t="s">
        <v>74</v>
      </c>
      <c r="C3" s="36">
        <v>127.1</v>
      </c>
      <c r="D3" s="38">
        <f t="shared" ref="D3:D52" si="0">SUM(C3/100)</f>
        <v>1.2709999999999999</v>
      </c>
    </row>
    <row r="4" spans="1:4" ht="18">
      <c r="B4" s="36" t="s">
        <v>62</v>
      </c>
      <c r="C4" s="36">
        <v>103.2</v>
      </c>
      <c r="D4" s="38">
        <f t="shared" si="0"/>
        <v>1.032</v>
      </c>
    </row>
    <row r="5" spans="1:4" ht="18">
      <c r="B5" s="36" t="s">
        <v>40</v>
      </c>
      <c r="C5" s="36">
        <v>90.9</v>
      </c>
      <c r="D5" s="38">
        <f t="shared" si="0"/>
        <v>0.90900000000000003</v>
      </c>
    </row>
    <row r="6" spans="1:4" ht="18">
      <c r="B6" s="36" t="s">
        <v>77</v>
      </c>
      <c r="C6" s="36">
        <v>142.19999999999999</v>
      </c>
      <c r="D6" s="38">
        <f t="shared" si="0"/>
        <v>1.4219999999999999</v>
      </c>
    </row>
    <row r="7" spans="1:4" ht="18">
      <c r="B7" s="36" t="s">
        <v>63</v>
      </c>
      <c r="C7" s="36">
        <v>105.3</v>
      </c>
      <c r="D7" s="38">
        <f t="shared" si="0"/>
        <v>1.0529999999999999</v>
      </c>
    </row>
    <row r="8" spans="1:4" ht="18">
      <c r="B8" s="36" t="s">
        <v>72</v>
      </c>
      <c r="C8" s="36">
        <v>121.6</v>
      </c>
      <c r="D8" s="38">
        <f t="shared" si="0"/>
        <v>1.216</v>
      </c>
    </row>
    <row r="9" spans="1:4" ht="18">
      <c r="B9" s="36" t="s">
        <v>65</v>
      </c>
      <c r="C9" s="36">
        <v>107.9</v>
      </c>
      <c r="D9" s="38">
        <f t="shared" si="0"/>
        <v>1.079</v>
      </c>
    </row>
    <row r="10" spans="1:4" ht="18">
      <c r="B10" s="36" t="s">
        <v>79</v>
      </c>
      <c r="C10" s="36">
        <v>158.1</v>
      </c>
      <c r="D10" s="38">
        <f t="shared" si="0"/>
        <v>1.581</v>
      </c>
    </row>
    <row r="11" spans="1:4" ht="18">
      <c r="B11" s="36" t="s">
        <v>56</v>
      </c>
      <c r="C11" s="36">
        <v>100.3</v>
      </c>
      <c r="D11" s="38">
        <f t="shared" si="0"/>
        <v>1.0029999999999999</v>
      </c>
    </row>
    <row r="12" spans="1:4" ht="18">
      <c r="B12" s="36" t="s">
        <v>34</v>
      </c>
      <c r="C12" s="36">
        <v>88.8</v>
      </c>
      <c r="D12" s="38">
        <f t="shared" si="0"/>
        <v>0.88800000000000001</v>
      </c>
    </row>
    <row r="13" spans="1:4" ht="18">
      <c r="B13" s="36" t="s">
        <v>80</v>
      </c>
      <c r="C13" s="36">
        <v>193.3</v>
      </c>
      <c r="D13" s="38">
        <f t="shared" si="0"/>
        <v>1.9330000000000001</v>
      </c>
    </row>
    <row r="14" spans="1:4" ht="18">
      <c r="B14" s="36" t="s">
        <v>60</v>
      </c>
      <c r="C14" s="36">
        <v>102.1</v>
      </c>
      <c r="D14" s="38">
        <f t="shared" si="0"/>
        <v>1.0209999999999999</v>
      </c>
    </row>
    <row r="15" spans="1:4" ht="18">
      <c r="B15" s="36" t="s">
        <v>49</v>
      </c>
      <c r="C15" s="36">
        <v>94.3</v>
      </c>
      <c r="D15" s="38">
        <f t="shared" si="0"/>
        <v>0.94299999999999995</v>
      </c>
    </row>
    <row r="16" spans="1:4" ht="18">
      <c r="B16" s="36" t="s">
        <v>39</v>
      </c>
      <c r="C16" s="36">
        <v>90.6</v>
      </c>
      <c r="D16" s="38">
        <f t="shared" si="0"/>
        <v>0.90599999999999992</v>
      </c>
    </row>
    <row r="17" spans="2:4" ht="18">
      <c r="B17" s="36" t="s">
        <v>37</v>
      </c>
      <c r="C17" s="36">
        <v>89.9</v>
      </c>
      <c r="D17" s="38">
        <f t="shared" si="0"/>
        <v>0.89900000000000002</v>
      </c>
    </row>
    <row r="18" spans="2:4" ht="18">
      <c r="B18" s="36" t="s">
        <v>31</v>
      </c>
      <c r="C18" s="36">
        <v>86.5</v>
      </c>
      <c r="D18" s="38">
        <f t="shared" si="0"/>
        <v>0.86499999999999999</v>
      </c>
    </row>
    <row r="19" spans="2:4" ht="18">
      <c r="B19" s="36" t="s">
        <v>46</v>
      </c>
      <c r="C19" s="36">
        <v>93.1</v>
      </c>
      <c r="D19" s="38">
        <f t="shared" si="0"/>
        <v>0.93099999999999994</v>
      </c>
    </row>
    <row r="20" spans="2:4" ht="18">
      <c r="B20" s="36" t="s">
        <v>45</v>
      </c>
      <c r="C20" s="36">
        <v>93</v>
      </c>
      <c r="D20" s="38">
        <f t="shared" si="0"/>
        <v>0.93</v>
      </c>
    </row>
    <row r="21" spans="2:4" ht="18">
      <c r="B21" s="36" t="s">
        <v>68</v>
      </c>
      <c r="C21" s="36">
        <v>115</v>
      </c>
      <c r="D21" s="38">
        <f t="shared" si="0"/>
        <v>1.1499999999999999</v>
      </c>
    </row>
    <row r="22" spans="2:4" ht="18">
      <c r="B22" s="36" t="s">
        <v>73</v>
      </c>
      <c r="C22" s="36">
        <v>124</v>
      </c>
      <c r="D22" s="38">
        <f t="shared" si="0"/>
        <v>1.24</v>
      </c>
    </row>
    <row r="23" spans="2:4" ht="18">
      <c r="B23" s="36" t="s">
        <v>76</v>
      </c>
      <c r="C23" s="36">
        <v>135</v>
      </c>
      <c r="D23" s="38">
        <f t="shared" si="0"/>
        <v>1.35</v>
      </c>
    </row>
    <row r="24" spans="2:4" ht="18">
      <c r="B24" s="36" t="s">
        <v>43</v>
      </c>
      <c r="C24" s="36">
        <v>91.3</v>
      </c>
      <c r="D24" s="38">
        <f t="shared" si="0"/>
        <v>0.91299999999999992</v>
      </c>
    </row>
    <row r="25" spans="2:4" ht="18">
      <c r="B25" s="36" t="s">
        <v>55</v>
      </c>
      <c r="C25" s="36">
        <v>100</v>
      </c>
      <c r="D25" s="38">
        <f t="shared" si="0"/>
        <v>1</v>
      </c>
    </row>
    <row r="26" spans="2:4" ht="18">
      <c r="B26" s="36" t="s">
        <v>30</v>
      </c>
      <c r="C26" s="36">
        <v>83.3</v>
      </c>
      <c r="D26" s="38">
        <f t="shared" si="0"/>
        <v>0.83299999999999996</v>
      </c>
    </row>
    <row r="27" spans="2:4" ht="18">
      <c r="B27" s="37" t="s">
        <v>36</v>
      </c>
      <c r="C27" s="37">
        <v>89.8</v>
      </c>
      <c r="D27" s="38">
        <f t="shared" si="0"/>
        <v>0.89800000000000002</v>
      </c>
    </row>
    <row r="28" spans="2:4" ht="18">
      <c r="B28" s="36" t="s">
        <v>57</v>
      </c>
      <c r="C28" s="36">
        <v>100.7</v>
      </c>
      <c r="D28" s="38">
        <f t="shared" si="0"/>
        <v>1.0070000000000001</v>
      </c>
    </row>
    <row r="29" spans="2:4" ht="18">
      <c r="B29" s="36" t="s">
        <v>48</v>
      </c>
      <c r="C29" s="36">
        <v>93.7</v>
      </c>
      <c r="D29" s="38">
        <f t="shared" si="0"/>
        <v>0.93700000000000006</v>
      </c>
    </row>
    <row r="30" spans="2:4" ht="18">
      <c r="B30" s="36" t="s">
        <v>64</v>
      </c>
      <c r="C30" s="36">
        <v>106.3</v>
      </c>
      <c r="D30" s="38">
        <f t="shared" si="0"/>
        <v>1.0629999999999999</v>
      </c>
    </row>
    <row r="31" spans="2:4" ht="18">
      <c r="B31" s="36" t="s">
        <v>66</v>
      </c>
      <c r="C31" s="36">
        <v>109.9</v>
      </c>
      <c r="D31" s="38">
        <f t="shared" si="0"/>
        <v>1.099</v>
      </c>
    </row>
    <row r="32" spans="2:4" ht="18">
      <c r="B32" s="36" t="s">
        <v>69</v>
      </c>
      <c r="C32" s="36">
        <v>115.2</v>
      </c>
      <c r="D32" s="38">
        <f t="shared" si="0"/>
        <v>1.1520000000000001</v>
      </c>
    </row>
    <row r="33" spans="2:4" ht="18">
      <c r="B33" s="36" t="s">
        <v>41</v>
      </c>
      <c r="C33" s="36">
        <v>91</v>
      </c>
      <c r="D33" s="38">
        <f t="shared" si="0"/>
        <v>0.91</v>
      </c>
    </row>
    <row r="34" spans="2:4" ht="18">
      <c r="B34" s="36" t="s">
        <v>78</v>
      </c>
      <c r="C34" s="36">
        <v>148.19999999999999</v>
      </c>
      <c r="D34" s="38">
        <f t="shared" si="0"/>
        <v>1.482</v>
      </c>
    </row>
    <row r="35" spans="2:4" ht="18">
      <c r="B35" s="36" t="s">
        <v>51</v>
      </c>
      <c r="C35" s="36">
        <v>95.7</v>
      </c>
      <c r="D35" s="38">
        <f t="shared" si="0"/>
        <v>0.95700000000000007</v>
      </c>
    </row>
    <row r="36" spans="2:4" ht="18">
      <c r="B36" s="36" t="s">
        <v>53</v>
      </c>
      <c r="C36" s="36">
        <v>98.2</v>
      </c>
      <c r="D36" s="38">
        <f t="shared" si="0"/>
        <v>0.98199999999999998</v>
      </c>
    </row>
    <row r="37" spans="2:4" ht="18">
      <c r="B37" s="36" t="s">
        <v>42</v>
      </c>
      <c r="C37" s="36">
        <v>91.3</v>
      </c>
      <c r="D37" s="38">
        <f t="shared" si="0"/>
        <v>0.91299999999999992</v>
      </c>
    </row>
    <row r="38" spans="2:4" ht="18">
      <c r="B38" s="36" t="s">
        <v>33</v>
      </c>
      <c r="C38" s="36">
        <v>87.9</v>
      </c>
      <c r="D38" s="38">
        <f t="shared" si="0"/>
        <v>0.879</v>
      </c>
    </row>
    <row r="39" spans="2:4" ht="18">
      <c r="B39" s="36" t="s">
        <v>75</v>
      </c>
      <c r="C39" s="36">
        <v>130.1</v>
      </c>
      <c r="D39" s="38">
        <f t="shared" si="0"/>
        <v>1.3009999999999999</v>
      </c>
    </row>
    <row r="40" spans="2:4" ht="18">
      <c r="B40" s="36" t="s">
        <v>61</v>
      </c>
      <c r="C40" s="36">
        <v>102.5</v>
      </c>
      <c r="D40" s="38">
        <f t="shared" si="0"/>
        <v>1.0249999999999999</v>
      </c>
    </row>
    <row r="41" spans="2:4" ht="18">
      <c r="B41" s="36" t="s">
        <v>71</v>
      </c>
      <c r="C41" s="36">
        <v>117.2</v>
      </c>
      <c r="D41" s="38">
        <f t="shared" si="0"/>
        <v>1.1719999999999999</v>
      </c>
    </row>
    <row r="42" spans="2:4" ht="18">
      <c r="B42" s="36" t="s">
        <v>47</v>
      </c>
      <c r="C42" s="36">
        <v>93.6</v>
      </c>
      <c r="D42" s="38">
        <f t="shared" si="0"/>
        <v>0.93599999999999994</v>
      </c>
    </row>
    <row r="43" spans="2:4" ht="18">
      <c r="B43" s="36" t="s">
        <v>58</v>
      </c>
      <c r="C43" s="36">
        <v>101</v>
      </c>
      <c r="D43" s="38">
        <f t="shared" si="0"/>
        <v>1.01</v>
      </c>
    </row>
    <row r="44" spans="2:4" ht="18">
      <c r="B44" s="36" t="s">
        <v>35</v>
      </c>
      <c r="C44" s="36">
        <v>89</v>
      </c>
      <c r="D44" s="38">
        <f t="shared" si="0"/>
        <v>0.89</v>
      </c>
    </row>
    <row r="45" spans="2:4" ht="18">
      <c r="B45" s="36" t="s">
        <v>44</v>
      </c>
      <c r="C45" s="36">
        <v>92.1</v>
      </c>
      <c r="D45" s="38">
        <f t="shared" si="0"/>
        <v>0.92099999999999993</v>
      </c>
    </row>
    <row r="46" spans="2:4" ht="18">
      <c r="B46" s="36" t="s">
        <v>54</v>
      </c>
      <c r="C46" s="36">
        <v>99</v>
      </c>
      <c r="D46" s="38">
        <f t="shared" si="0"/>
        <v>0.99</v>
      </c>
    </row>
    <row r="47" spans="2:4" ht="18">
      <c r="B47" s="36" t="s">
        <v>70</v>
      </c>
      <c r="C47" s="36">
        <v>117</v>
      </c>
      <c r="D47" s="38">
        <f t="shared" si="0"/>
        <v>1.17</v>
      </c>
    </row>
    <row r="48" spans="2:4" ht="18">
      <c r="B48" s="36" t="s">
        <v>59</v>
      </c>
      <c r="C48" s="36">
        <v>101.8</v>
      </c>
      <c r="D48" s="38">
        <f t="shared" si="0"/>
        <v>1.018</v>
      </c>
    </row>
    <row r="49" spans="2:4" ht="18">
      <c r="B49" s="36" t="s">
        <v>67</v>
      </c>
      <c r="C49" s="36">
        <v>111.6</v>
      </c>
      <c r="D49" s="38">
        <f t="shared" si="0"/>
        <v>1.1159999999999999</v>
      </c>
    </row>
    <row r="50" spans="2:4" ht="18">
      <c r="B50" s="36" t="s">
        <v>38</v>
      </c>
      <c r="C50" s="36">
        <v>90.5</v>
      </c>
      <c r="D50" s="38">
        <f t="shared" si="0"/>
        <v>0.90500000000000003</v>
      </c>
    </row>
    <row r="51" spans="2:4" ht="18">
      <c r="B51" s="36" t="s">
        <v>52</v>
      </c>
      <c r="C51" s="36">
        <v>96.4</v>
      </c>
      <c r="D51" s="38">
        <f t="shared" si="0"/>
        <v>0.96400000000000008</v>
      </c>
    </row>
    <row r="52" spans="2:4" ht="18">
      <c r="B52" s="36" t="s">
        <v>50</v>
      </c>
      <c r="C52" s="36">
        <v>94.3</v>
      </c>
      <c r="D52" s="38">
        <f t="shared" si="0"/>
        <v>0.94299999999999995</v>
      </c>
    </row>
  </sheetData>
  <sheetProtection algorithmName="SHA-512" hashValue="EMdNyavITRQMzdB0AdBaG3MwoQaMHvkbQmOeJNkH9LxP7Z0vnIX4plv0bU2qCf8HNzEBPHyZvvd/8N/23KzH2g==" saltValue="YpDhGmShUa1AD5dRROT6XQ==" spinCount="100000" sheet="1" objects="1" scenarios="1"/>
  <autoFilter ref="B1:C1" xr:uid="{AE6AEC6C-5573-A94D-A859-7C49F155FA03}">
    <sortState xmlns:xlrd2="http://schemas.microsoft.com/office/spreadsheetml/2017/richdata2" ref="B2:C52">
      <sortCondition ref="B1:B52"/>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5C8E6-5B39-E143-9801-C02F77CE5033}">
  <sheetPr>
    <tabColor rgb="FF00B050"/>
  </sheetPr>
  <dimension ref="A1:H21"/>
  <sheetViews>
    <sheetView showGridLines="0" zoomScale="70" zoomScaleNormal="70" workbookViewId="0">
      <selection activeCell="M10" sqref="M10"/>
    </sheetView>
  </sheetViews>
  <sheetFormatPr baseColWidth="10" defaultRowHeight="16"/>
  <cols>
    <col min="1" max="1" width="9.83203125" customWidth="1"/>
    <col min="2" max="2" width="52.1640625" customWidth="1"/>
    <col min="3" max="3" width="42.83203125" customWidth="1"/>
    <col min="4" max="4" width="4.1640625" customWidth="1"/>
    <col min="5" max="5" width="21" customWidth="1"/>
    <col min="6" max="6" width="46.5" customWidth="1"/>
    <col min="7" max="7" width="19.33203125" customWidth="1"/>
    <col min="8" max="8" width="10.33203125" customWidth="1"/>
  </cols>
  <sheetData>
    <row r="1" spans="1:8" ht="45" customHeight="1" thickBot="1">
      <c r="A1" s="97"/>
      <c r="B1" s="498" t="s">
        <v>13040</v>
      </c>
      <c r="C1" s="499"/>
      <c r="D1" s="499"/>
      <c r="E1" s="499"/>
      <c r="F1" s="499"/>
      <c r="G1" s="500"/>
      <c r="H1" s="169"/>
    </row>
    <row r="2" spans="1:8" ht="45" customHeight="1" thickBot="1">
      <c r="A2" s="98"/>
      <c r="B2" s="503" t="s">
        <v>12831</v>
      </c>
      <c r="C2" s="504"/>
      <c r="D2" s="7"/>
      <c r="E2" s="505" t="s">
        <v>13045</v>
      </c>
      <c r="F2" s="506"/>
      <c r="G2" s="507"/>
      <c r="H2" s="7"/>
    </row>
    <row r="3" spans="1:8" ht="45" customHeight="1">
      <c r="A3" s="98"/>
      <c r="B3" s="189" t="s">
        <v>12898</v>
      </c>
      <c r="C3" s="245">
        <v>802490</v>
      </c>
      <c r="D3" s="7"/>
      <c r="E3" s="495" t="s">
        <v>82</v>
      </c>
      <c r="F3" s="178" t="s">
        <v>86</v>
      </c>
      <c r="G3" s="342">
        <v>0</v>
      </c>
      <c r="H3" s="7"/>
    </row>
    <row r="4" spans="1:8" ht="45" customHeight="1">
      <c r="A4" s="98"/>
      <c r="B4" s="190" t="s">
        <v>12939</v>
      </c>
      <c r="C4" s="246" t="s">
        <v>12824</v>
      </c>
      <c r="D4" s="7"/>
      <c r="E4" s="496"/>
      <c r="F4" s="481" t="s">
        <v>13018</v>
      </c>
      <c r="G4" s="343">
        <v>0</v>
      </c>
      <c r="H4" s="7"/>
    </row>
    <row r="5" spans="1:8" ht="45" customHeight="1">
      <c r="A5" s="98"/>
      <c r="B5" s="191" t="s">
        <v>11</v>
      </c>
      <c r="C5" s="247">
        <v>1</v>
      </c>
      <c r="D5" s="7"/>
      <c r="E5" s="496"/>
      <c r="F5" s="179" t="s">
        <v>83</v>
      </c>
      <c r="G5" s="343">
        <v>0</v>
      </c>
      <c r="H5" s="7"/>
    </row>
    <row r="6" spans="1:8" ht="45" customHeight="1" thickBot="1">
      <c r="A6" s="98"/>
      <c r="B6" s="192" t="s">
        <v>12940</v>
      </c>
      <c r="C6" s="248">
        <v>529</v>
      </c>
      <c r="D6" s="99"/>
      <c r="E6" s="497"/>
      <c r="F6" s="180" t="s">
        <v>158</v>
      </c>
      <c r="G6" s="344">
        <v>0</v>
      </c>
      <c r="H6" s="7"/>
    </row>
    <row r="7" spans="1:8" ht="45" customHeight="1" thickBot="1">
      <c r="A7" s="98"/>
      <c r="B7" s="193"/>
      <c r="C7" s="193"/>
      <c r="D7" s="7"/>
      <c r="E7" s="181" t="s">
        <v>12830</v>
      </c>
      <c r="F7" s="182" t="s">
        <v>85</v>
      </c>
      <c r="G7" s="345">
        <v>0</v>
      </c>
      <c r="H7" s="7"/>
    </row>
    <row r="8" spans="1:8" ht="45" customHeight="1" thickBot="1">
      <c r="A8" s="98"/>
      <c r="B8" s="501" t="s">
        <v>12899</v>
      </c>
      <c r="C8" s="502"/>
      <c r="D8" s="7"/>
      <c r="E8" s="495" t="s">
        <v>12861</v>
      </c>
      <c r="F8" s="183" t="s">
        <v>13019</v>
      </c>
      <c r="G8" s="342">
        <v>0</v>
      </c>
      <c r="H8" s="7"/>
    </row>
    <row r="9" spans="1:8" ht="45" customHeight="1">
      <c r="A9" s="98"/>
      <c r="B9" s="194" t="s">
        <v>12813</v>
      </c>
      <c r="C9" s="346" t="str">
        <f>VLOOKUP(C3,'Step 1b - Your NCES Number'!A6:E13188,2,FALSE)</f>
        <v>Boulder Valley School District RE-2</v>
      </c>
      <c r="D9" s="7"/>
      <c r="E9" s="496"/>
      <c r="F9" s="184" t="s">
        <v>13020</v>
      </c>
      <c r="G9" s="343">
        <v>0</v>
      </c>
      <c r="H9" s="7"/>
    </row>
    <row r="10" spans="1:8" ht="45" customHeight="1" thickBot="1">
      <c r="A10" s="98"/>
      <c r="B10" s="195" t="s">
        <v>12830</v>
      </c>
      <c r="C10" s="180" t="str">
        <f>VLOOKUP(C3,'Step 1b - Your NCES Number'!A6:E13188,3,FALSE)</f>
        <v>Colorado</v>
      </c>
      <c r="D10" s="7"/>
      <c r="E10" s="497"/>
      <c r="F10" s="185" t="s">
        <v>12860</v>
      </c>
      <c r="G10" s="344">
        <v>0</v>
      </c>
      <c r="H10" s="7"/>
    </row>
    <row r="11" spans="1:8" ht="45" customHeight="1">
      <c r="A11" s="98"/>
      <c r="B11" s="7"/>
      <c r="C11" s="7"/>
      <c r="D11" s="7"/>
      <c r="E11" s="495" t="s">
        <v>12840</v>
      </c>
      <c r="F11" s="186" t="s">
        <v>12847</v>
      </c>
      <c r="G11" s="342">
        <v>0</v>
      </c>
      <c r="H11" s="7"/>
    </row>
    <row r="12" spans="1:8" ht="45" customHeight="1">
      <c r="A12" s="98"/>
      <c r="B12" s="100"/>
      <c r="C12" s="100"/>
      <c r="D12" s="7"/>
      <c r="E12" s="496"/>
      <c r="F12" s="179" t="s">
        <v>13039</v>
      </c>
      <c r="G12" s="343">
        <v>0</v>
      </c>
      <c r="H12" s="7"/>
    </row>
    <row r="13" spans="1:8" ht="45" customHeight="1">
      <c r="A13" s="98"/>
      <c r="B13" s="173"/>
      <c r="C13" s="7"/>
      <c r="D13" s="7"/>
      <c r="E13" s="496"/>
      <c r="F13" s="179" t="s">
        <v>12941</v>
      </c>
      <c r="G13" s="343">
        <v>0</v>
      </c>
      <c r="H13" s="7"/>
    </row>
    <row r="14" spans="1:8" ht="45" customHeight="1" thickBot="1">
      <c r="A14" s="98"/>
      <c r="B14" s="173"/>
      <c r="C14" s="7"/>
      <c r="D14" s="7"/>
      <c r="E14" s="497"/>
      <c r="F14" s="187" t="s">
        <v>84</v>
      </c>
      <c r="G14" s="344">
        <v>0</v>
      </c>
      <c r="H14" s="7"/>
    </row>
    <row r="15" spans="1:8" ht="45" customHeight="1" thickBot="1">
      <c r="A15" s="98"/>
      <c r="B15" s="7"/>
      <c r="C15" s="7"/>
      <c r="D15" s="7"/>
      <c r="E15" s="7"/>
      <c r="F15" s="181" t="s">
        <v>159</v>
      </c>
      <c r="G15" s="188">
        <f>SUM(G3:G12)</f>
        <v>0</v>
      </c>
      <c r="H15" s="7"/>
    </row>
    <row r="16" spans="1:8" ht="27" customHeight="1">
      <c r="A16" s="98"/>
      <c r="B16" s="7"/>
      <c r="C16" s="7"/>
      <c r="D16" s="7"/>
      <c r="E16" s="7"/>
      <c r="F16" s="7"/>
      <c r="G16" s="7"/>
      <c r="H16" s="294"/>
    </row>
    <row r="17" spans="2:7" ht="22">
      <c r="B17" s="168" t="s">
        <v>13035</v>
      </c>
      <c r="E17" s="129"/>
    </row>
    <row r="18" spans="2:7" ht="1" customHeight="1">
      <c r="B18" s="275">
        <f>VLOOKUP('Step 1 - Your Schools'!C3,'Step 1b - Your NCES Number'!A6:E13188,4,FALSE)</f>
        <v>1</v>
      </c>
      <c r="F18" s="130"/>
      <c r="G18" s="131"/>
    </row>
    <row r="19" spans="2:7">
      <c r="B19" s="5"/>
      <c r="C19" s="5"/>
    </row>
    <row r="20" spans="2:7">
      <c r="B20" s="5"/>
      <c r="C20" s="5"/>
    </row>
    <row r="21" spans="2:7">
      <c r="B21" s="5"/>
      <c r="C21" s="5"/>
    </row>
  </sheetData>
  <mergeCells count="7">
    <mergeCell ref="E11:E14"/>
    <mergeCell ref="B1:G1"/>
    <mergeCell ref="B8:C8"/>
    <mergeCell ref="B2:C2"/>
    <mergeCell ref="E2:G2"/>
    <mergeCell ref="E3:E6"/>
    <mergeCell ref="E8:E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45A8552-8836-6245-92C6-0F70BD421B46}">
          <x14:formula1>
            <xm:f>'Step 1b - Your NCES Number'!$I$10:$I$11</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08BE-809B-714B-908D-82A1CCED5561}">
  <sheetPr>
    <tabColor theme="8" tint="0.79998168889431442"/>
  </sheetPr>
  <dimension ref="A1:I13189"/>
  <sheetViews>
    <sheetView workbookViewId="0">
      <pane ySplit="6" topLeftCell="A7" activePane="bottomLeft" state="frozen"/>
      <selection pane="bottomLeft" activeCell="F2" sqref="F2"/>
    </sheetView>
  </sheetViews>
  <sheetFormatPr baseColWidth="10" defaultRowHeight="16"/>
  <cols>
    <col min="1" max="1" width="24.5" customWidth="1"/>
    <col min="2" max="2" width="88.83203125" customWidth="1"/>
    <col min="3" max="3" width="42.5" customWidth="1"/>
    <col min="4" max="4" width="0.1640625" hidden="1" customWidth="1"/>
    <col min="5" max="5" width="6.1640625" hidden="1" customWidth="1"/>
    <col min="6" max="6" width="10.83203125" style="7"/>
    <col min="9" max="9" width="0" hidden="1" customWidth="1"/>
  </cols>
  <sheetData>
    <row r="1" spans="1:9" s="20" customFormat="1" ht="65" customHeight="1" thickBot="1">
      <c r="A1" s="305" t="s">
        <v>12843</v>
      </c>
      <c r="B1" s="508" t="s">
        <v>12973</v>
      </c>
      <c r="C1" s="509"/>
      <c r="F1" s="33"/>
    </row>
    <row r="2" spans="1:9" s="20" customFormat="1" ht="56" customHeight="1" thickBot="1">
      <c r="A2" s="305" t="s">
        <v>12844</v>
      </c>
      <c r="B2" s="508" t="s">
        <v>12975</v>
      </c>
      <c r="C2" s="509"/>
      <c r="F2" s="33"/>
    </row>
    <row r="3" spans="1:9" s="20" customFormat="1" ht="56" customHeight="1" thickBot="1">
      <c r="A3" s="306" t="s">
        <v>12845</v>
      </c>
      <c r="B3" s="510" t="s">
        <v>12976</v>
      </c>
      <c r="C3" s="511"/>
      <c r="F3" s="33"/>
    </row>
    <row r="4" spans="1:9" s="20" customFormat="1" ht="45" customHeight="1" thickBot="1">
      <c r="A4" s="305" t="s">
        <v>12846</v>
      </c>
      <c r="B4" s="508" t="s">
        <v>13041</v>
      </c>
      <c r="C4" s="509"/>
      <c r="F4" s="33"/>
    </row>
    <row r="5" spans="1:9" ht="62" customHeight="1">
      <c r="A5" s="7"/>
      <c r="B5" s="7"/>
      <c r="C5" s="7"/>
    </row>
    <row r="6" spans="1:9">
      <c r="A6" s="17" t="s">
        <v>12893</v>
      </c>
      <c r="B6" s="17" t="s">
        <v>12891</v>
      </c>
      <c r="C6" s="17" t="s">
        <v>12892</v>
      </c>
      <c r="D6" t="s">
        <v>160</v>
      </c>
      <c r="E6" t="s">
        <v>161</v>
      </c>
    </row>
    <row r="7" spans="1:9" ht="18">
      <c r="A7">
        <v>634410</v>
      </c>
      <c r="B7" t="s">
        <v>162</v>
      </c>
      <c r="C7" t="s">
        <v>163</v>
      </c>
      <c r="D7">
        <v>1.4319999999999999</v>
      </c>
      <c r="E7">
        <v>8.9999999999999993E-3</v>
      </c>
      <c r="G7" s="62"/>
    </row>
    <row r="8" spans="1:9">
      <c r="A8">
        <v>602310</v>
      </c>
      <c r="B8" t="s">
        <v>164</v>
      </c>
      <c r="C8" t="s">
        <v>163</v>
      </c>
      <c r="D8">
        <v>1.381</v>
      </c>
      <c r="E8">
        <v>7.0000000000000001E-3</v>
      </c>
    </row>
    <row r="9" spans="1:9">
      <c r="A9">
        <v>604800</v>
      </c>
      <c r="B9" t="s">
        <v>165</v>
      </c>
      <c r="C9" t="s">
        <v>163</v>
      </c>
      <c r="D9">
        <v>1.381</v>
      </c>
      <c r="E9">
        <v>7.0000000000000001E-3</v>
      </c>
    </row>
    <row r="10" spans="1:9">
      <c r="A10">
        <v>607140</v>
      </c>
      <c r="B10" t="s">
        <v>166</v>
      </c>
      <c r="C10" t="s">
        <v>163</v>
      </c>
      <c r="D10">
        <v>1.381</v>
      </c>
      <c r="E10">
        <v>7.0000000000000001E-3</v>
      </c>
      <c r="I10" t="s">
        <v>12824</v>
      </c>
    </row>
    <row r="11" spans="1:9">
      <c r="A11">
        <v>607200</v>
      </c>
      <c r="B11" t="s">
        <v>167</v>
      </c>
      <c r="C11" t="s">
        <v>163</v>
      </c>
      <c r="D11">
        <v>1.381</v>
      </c>
      <c r="E11">
        <v>7.0000000000000001E-3</v>
      </c>
      <c r="I11" t="s">
        <v>12825</v>
      </c>
    </row>
    <row r="12" spans="1:9">
      <c r="A12">
        <v>607230</v>
      </c>
      <c r="B12" t="s">
        <v>168</v>
      </c>
      <c r="C12" t="s">
        <v>163</v>
      </c>
      <c r="D12">
        <v>1.381</v>
      </c>
      <c r="E12">
        <v>7.0000000000000001E-3</v>
      </c>
    </row>
    <row r="13" spans="1:9">
      <c r="A13">
        <v>610290</v>
      </c>
      <c r="B13" t="s">
        <v>169</v>
      </c>
      <c r="C13" t="s">
        <v>163</v>
      </c>
      <c r="D13">
        <v>1.381</v>
      </c>
      <c r="E13">
        <v>7.0000000000000001E-3</v>
      </c>
    </row>
    <row r="14" spans="1:9">
      <c r="A14">
        <v>611820</v>
      </c>
      <c r="B14" t="s">
        <v>170</v>
      </c>
      <c r="C14" t="s">
        <v>163</v>
      </c>
      <c r="D14">
        <v>1.381</v>
      </c>
      <c r="E14">
        <v>7.0000000000000001E-3</v>
      </c>
    </row>
    <row r="15" spans="1:9">
      <c r="A15">
        <v>613140</v>
      </c>
      <c r="B15" t="s">
        <v>171</v>
      </c>
      <c r="C15" t="s">
        <v>163</v>
      </c>
      <c r="D15">
        <v>1.381</v>
      </c>
      <c r="E15">
        <v>7.0000000000000001E-3</v>
      </c>
    </row>
    <row r="16" spans="1:9">
      <c r="A16">
        <v>614370</v>
      </c>
      <c r="B16" t="s">
        <v>172</v>
      </c>
      <c r="C16" t="s">
        <v>163</v>
      </c>
      <c r="D16">
        <v>1.381</v>
      </c>
      <c r="E16">
        <v>7.0000000000000001E-3</v>
      </c>
    </row>
    <row r="17" spans="1:5">
      <c r="A17">
        <v>614430</v>
      </c>
      <c r="B17" t="s">
        <v>173</v>
      </c>
      <c r="C17" t="s">
        <v>163</v>
      </c>
      <c r="D17">
        <v>1.381</v>
      </c>
      <c r="E17">
        <v>7.0000000000000001E-3</v>
      </c>
    </row>
    <row r="18" spans="1:5">
      <c r="A18">
        <v>615180</v>
      </c>
      <c r="B18" t="s">
        <v>174</v>
      </c>
      <c r="C18" t="s">
        <v>163</v>
      </c>
      <c r="D18">
        <v>1.381</v>
      </c>
      <c r="E18">
        <v>7.0000000000000001E-3</v>
      </c>
    </row>
    <row r="19" spans="1:5">
      <c r="A19">
        <v>622650</v>
      </c>
      <c r="B19" t="s">
        <v>175</v>
      </c>
      <c r="C19" t="s">
        <v>163</v>
      </c>
      <c r="D19">
        <v>1.381</v>
      </c>
      <c r="E19">
        <v>7.0000000000000001E-3</v>
      </c>
    </row>
    <row r="20" spans="1:5">
      <c r="A20">
        <v>622830</v>
      </c>
      <c r="B20" t="s">
        <v>176</v>
      </c>
      <c r="C20" t="s">
        <v>163</v>
      </c>
      <c r="D20">
        <v>1.381</v>
      </c>
      <c r="E20">
        <v>7.0000000000000001E-3</v>
      </c>
    </row>
    <row r="21" spans="1:5">
      <c r="A21">
        <v>623130</v>
      </c>
      <c r="B21" t="s">
        <v>177</v>
      </c>
      <c r="C21" t="s">
        <v>163</v>
      </c>
      <c r="D21">
        <v>1.381</v>
      </c>
      <c r="E21">
        <v>7.0000000000000001E-3</v>
      </c>
    </row>
    <row r="22" spans="1:5">
      <c r="A22">
        <v>624500</v>
      </c>
      <c r="B22" t="s">
        <v>178</v>
      </c>
      <c r="C22" t="s">
        <v>163</v>
      </c>
      <c r="D22">
        <v>1.381</v>
      </c>
      <c r="E22">
        <v>7.0000000000000001E-3</v>
      </c>
    </row>
    <row r="23" spans="1:5">
      <c r="A23">
        <v>625770</v>
      </c>
      <c r="B23" t="s">
        <v>179</v>
      </c>
      <c r="C23" t="s">
        <v>163</v>
      </c>
      <c r="D23">
        <v>1.381</v>
      </c>
      <c r="E23">
        <v>7.0000000000000001E-3</v>
      </c>
    </row>
    <row r="24" spans="1:5">
      <c r="A24">
        <v>625830</v>
      </c>
      <c r="B24" t="s">
        <v>180</v>
      </c>
      <c r="C24" t="s">
        <v>163</v>
      </c>
      <c r="D24">
        <v>1.381</v>
      </c>
      <c r="E24">
        <v>7.0000000000000001E-3</v>
      </c>
    </row>
    <row r="25" spans="1:5">
      <c r="A25">
        <v>626280</v>
      </c>
      <c r="B25" t="s">
        <v>181</v>
      </c>
      <c r="C25" t="s">
        <v>163</v>
      </c>
      <c r="D25">
        <v>1.381</v>
      </c>
      <c r="E25">
        <v>7.0000000000000001E-3</v>
      </c>
    </row>
    <row r="26" spans="1:5">
      <c r="A26">
        <v>626310</v>
      </c>
      <c r="B26" t="s">
        <v>182</v>
      </c>
      <c r="C26" t="s">
        <v>163</v>
      </c>
      <c r="D26">
        <v>1.381</v>
      </c>
      <c r="E26">
        <v>7.0000000000000001E-3</v>
      </c>
    </row>
    <row r="27" spans="1:5">
      <c r="A27">
        <v>626400</v>
      </c>
      <c r="B27" t="s">
        <v>183</v>
      </c>
      <c r="C27" t="s">
        <v>163</v>
      </c>
      <c r="D27">
        <v>1.381</v>
      </c>
      <c r="E27">
        <v>7.0000000000000001E-3</v>
      </c>
    </row>
    <row r="28" spans="1:5">
      <c r="A28">
        <v>627810</v>
      </c>
      <c r="B28" t="s">
        <v>184</v>
      </c>
      <c r="C28" t="s">
        <v>163</v>
      </c>
      <c r="D28">
        <v>1.381</v>
      </c>
      <c r="E28">
        <v>7.0000000000000001E-3</v>
      </c>
    </row>
    <row r="29" spans="1:5">
      <c r="A29">
        <v>628680</v>
      </c>
      <c r="B29" t="s">
        <v>185</v>
      </c>
      <c r="C29" t="s">
        <v>163</v>
      </c>
      <c r="D29">
        <v>1.381</v>
      </c>
      <c r="E29">
        <v>7.0000000000000001E-3</v>
      </c>
    </row>
    <row r="30" spans="1:5">
      <c r="A30">
        <v>629610</v>
      </c>
      <c r="B30" t="s">
        <v>186</v>
      </c>
      <c r="C30" t="s">
        <v>163</v>
      </c>
      <c r="D30">
        <v>1.381</v>
      </c>
      <c r="E30">
        <v>7.0000000000000001E-3</v>
      </c>
    </row>
    <row r="31" spans="1:5">
      <c r="A31">
        <v>634590</v>
      </c>
      <c r="B31" t="s">
        <v>187</v>
      </c>
      <c r="C31" t="s">
        <v>163</v>
      </c>
      <c r="D31">
        <v>1.381</v>
      </c>
      <c r="E31">
        <v>7.0000000000000001E-3</v>
      </c>
    </row>
    <row r="32" spans="1:5">
      <c r="A32">
        <v>635430</v>
      </c>
      <c r="B32" t="s">
        <v>188</v>
      </c>
      <c r="C32" t="s">
        <v>163</v>
      </c>
      <c r="D32">
        <v>1.381</v>
      </c>
      <c r="E32">
        <v>7.0000000000000001E-3</v>
      </c>
    </row>
    <row r="33" spans="1:5">
      <c r="A33">
        <v>635910</v>
      </c>
      <c r="B33" t="s">
        <v>189</v>
      </c>
      <c r="C33" t="s">
        <v>163</v>
      </c>
      <c r="D33">
        <v>1.381</v>
      </c>
      <c r="E33">
        <v>7.0000000000000001E-3</v>
      </c>
    </row>
    <row r="34" spans="1:5">
      <c r="A34">
        <v>638460</v>
      </c>
      <c r="B34" t="s">
        <v>190</v>
      </c>
      <c r="C34" t="s">
        <v>163</v>
      </c>
      <c r="D34">
        <v>1.381</v>
      </c>
      <c r="E34">
        <v>7.0000000000000001E-3</v>
      </c>
    </row>
    <row r="35" spans="1:5">
      <c r="A35">
        <v>640320</v>
      </c>
      <c r="B35" t="s">
        <v>191</v>
      </c>
      <c r="C35" t="s">
        <v>163</v>
      </c>
      <c r="D35">
        <v>1.381</v>
      </c>
      <c r="E35">
        <v>7.0000000000000001E-3</v>
      </c>
    </row>
    <row r="36" spans="1:5">
      <c r="A36">
        <v>604200</v>
      </c>
      <c r="B36" t="s">
        <v>192</v>
      </c>
      <c r="C36" t="s">
        <v>163</v>
      </c>
      <c r="D36">
        <v>1.3740000000000001</v>
      </c>
      <c r="E36">
        <v>1.2999999999999999E-2</v>
      </c>
    </row>
    <row r="37" spans="1:5">
      <c r="A37">
        <v>604530</v>
      </c>
      <c r="B37" t="s">
        <v>193</v>
      </c>
      <c r="C37" t="s">
        <v>163</v>
      </c>
      <c r="D37">
        <v>1.3740000000000001</v>
      </c>
      <c r="E37">
        <v>1.2999999999999999E-2</v>
      </c>
    </row>
    <row r="38" spans="1:5">
      <c r="A38">
        <v>606060</v>
      </c>
      <c r="B38" t="s">
        <v>194</v>
      </c>
      <c r="C38" t="s">
        <v>163</v>
      </c>
      <c r="D38">
        <v>1.3740000000000001</v>
      </c>
      <c r="E38">
        <v>1.2999999999999999E-2</v>
      </c>
    </row>
    <row r="39" spans="1:5">
      <c r="A39">
        <v>606480</v>
      </c>
      <c r="B39" t="s">
        <v>195</v>
      </c>
      <c r="C39" t="s">
        <v>163</v>
      </c>
      <c r="D39">
        <v>1.3740000000000001</v>
      </c>
      <c r="E39">
        <v>1.2999999999999999E-2</v>
      </c>
    </row>
    <row r="40" spans="1:5">
      <c r="A40">
        <v>606780</v>
      </c>
      <c r="B40" t="s">
        <v>196</v>
      </c>
      <c r="C40" t="s">
        <v>163</v>
      </c>
      <c r="D40">
        <v>1.3740000000000001</v>
      </c>
      <c r="E40">
        <v>1.2999999999999999E-2</v>
      </c>
    </row>
    <row r="41" spans="1:5">
      <c r="A41">
        <v>617190</v>
      </c>
      <c r="B41" t="s">
        <v>197</v>
      </c>
      <c r="C41" t="s">
        <v>163</v>
      </c>
      <c r="D41">
        <v>1.3740000000000001</v>
      </c>
      <c r="E41">
        <v>1.2999999999999999E-2</v>
      </c>
    </row>
    <row r="42" spans="1:5">
      <c r="A42">
        <v>618870</v>
      </c>
      <c r="B42" t="s">
        <v>198</v>
      </c>
      <c r="C42" t="s">
        <v>163</v>
      </c>
      <c r="D42">
        <v>1.3740000000000001</v>
      </c>
      <c r="E42">
        <v>1.2999999999999999E-2</v>
      </c>
    </row>
    <row r="43" spans="1:5">
      <c r="A43">
        <v>618930</v>
      </c>
      <c r="B43" t="s">
        <v>199</v>
      </c>
      <c r="C43" t="s">
        <v>163</v>
      </c>
      <c r="D43">
        <v>1.3740000000000001</v>
      </c>
      <c r="E43">
        <v>1.2999999999999999E-2</v>
      </c>
    </row>
    <row r="44" spans="1:5">
      <c r="A44">
        <v>620220</v>
      </c>
      <c r="B44" t="s">
        <v>200</v>
      </c>
      <c r="C44" t="s">
        <v>163</v>
      </c>
      <c r="D44">
        <v>1.3740000000000001</v>
      </c>
      <c r="E44">
        <v>1.2999999999999999E-2</v>
      </c>
    </row>
    <row r="45" spans="1:5">
      <c r="A45">
        <v>620460</v>
      </c>
      <c r="B45" t="s">
        <v>201</v>
      </c>
      <c r="C45" t="s">
        <v>163</v>
      </c>
      <c r="D45">
        <v>1.3740000000000001</v>
      </c>
      <c r="E45">
        <v>1.2999999999999999E-2</v>
      </c>
    </row>
    <row r="46" spans="1:5">
      <c r="A46">
        <v>622380</v>
      </c>
      <c r="B46" t="s">
        <v>202</v>
      </c>
      <c r="C46" t="s">
        <v>163</v>
      </c>
      <c r="D46">
        <v>1.3740000000000001</v>
      </c>
      <c r="E46">
        <v>1.2999999999999999E-2</v>
      </c>
    </row>
    <row r="47" spans="1:5">
      <c r="A47">
        <v>624570</v>
      </c>
      <c r="B47" t="s">
        <v>203</v>
      </c>
      <c r="C47" t="s">
        <v>163</v>
      </c>
      <c r="D47">
        <v>1.3740000000000001</v>
      </c>
      <c r="E47">
        <v>1.2999999999999999E-2</v>
      </c>
    </row>
    <row r="48" spans="1:5">
      <c r="A48">
        <v>624900</v>
      </c>
      <c r="B48" t="s">
        <v>204</v>
      </c>
      <c r="C48" t="s">
        <v>163</v>
      </c>
      <c r="D48">
        <v>1.3740000000000001</v>
      </c>
      <c r="E48">
        <v>1.2999999999999999E-2</v>
      </c>
    </row>
    <row r="49" spans="1:5">
      <c r="A49">
        <v>631470</v>
      </c>
      <c r="B49" t="s">
        <v>205</v>
      </c>
      <c r="C49" t="s">
        <v>163</v>
      </c>
      <c r="D49">
        <v>1.3740000000000001</v>
      </c>
      <c r="E49">
        <v>1.2999999999999999E-2</v>
      </c>
    </row>
    <row r="50" spans="1:5">
      <c r="A50">
        <v>631860</v>
      </c>
      <c r="B50" t="s">
        <v>206</v>
      </c>
      <c r="C50" t="s">
        <v>163</v>
      </c>
      <c r="D50">
        <v>1.3740000000000001</v>
      </c>
      <c r="E50">
        <v>1.2999999999999999E-2</v>
      </c>
    </row>
    <row r="51" spans="1:5">
      <c r="A51">
        <v>632130</v>
      </c>
      <c r="B51" t="s">
        <v>207</v>
      </c>
      <c r="C51" t="s">
        <v>163</v>
      </c>
      <c r="D51">
        <v>1.3740000000000001</v>
      </c>
      <c r="E51">
        <v>1.2999999999999999E-2</v>
      </c>
    </row>
    <row r="52" spans="1:5">
      <c r="A52">
        <v>634230</v>
      </c>
      <c r="B52" t="s">
        <v>208</v>
      </c>
      <c r="C52" t="s">
        <v>163</v>
      </c>
      <c r="D52">
        <v>1.3740000000000001</v>
      </c>
      <c r="E52">
        <v>1.2999999999999999E-2</v>
      </c>
    </row>
    <row r="53" spans="1:5">
      <c r="A53">
        <v>634290</v>
      </c>
      <c r="B53" t="s">
        <v>209</v>
      </c>
      <c r="C53" t="s">
        <v>163</v>
      </c>
      <c r="D53">
        <v>1.3740000000000001</v>
      </c>
      <c r="E53">
        <v>1.2999999999999999E-2</v>
      </c>
    </row>
    <row r="54" spans="1:5">
      <c r="A54">
        <v>634920</v>
      </c>
      <c r="B54" t="s">
        <v>210</v>
      </c>
      <c r="C54" t="s">
        <v>163</v>
      </c>
      <c r="D54">
        <v>1.3740000000000001</v>
      </c>
      <c r="E54">
        <v>1.2999999999999999E-2</v>
      </c>
    </row>
    <row r="55" spans="1:5">
      <c r="A55">
        <v>634980</v>
      </c>
      <c r="B55" t="s">
        <v>211</v>
      </c>
      <c r="C55" t="s">
        <v>163</v>
      </c>
      <c r="D55">
        <v>1.3740000000000001</v>
      </c>
      <c r="E55">
        <v>1.2999999999999999E-2</v>
      </c>
    </row>
    <row r="56" spans="1:5">
      <c r="A56">
        <v>636390</v>
      </c>
      <c r="B56" t="s">
        <v>212</v>
      </c>
      <c r="C56" t="s">
        <v>163</v>
      </c>
      <c r="D56">
        <v>1.3740000000000001</v>
      </c>
      <c r="E56">
        <v>1.2999999999999999E-2</v>
      </c>
    </row>
    <row r="57" spans="1:5">
      <c r="A57">
        <v>637530</v>
      </c>
      <c r="B57" t="s">
        <v>213</v>
      </c>
      <c r="C57" t="s">
        <v>163</v>
      </c>
      <c r="D57">
        <v>1.3740000000000001</v>
      </c>
      <c r="E57">
        <v>1.2999999999999999E-2</v>
      </c>
    </row>
    <row r="58" spans="1:5">
      <c r="A58">
        <v>643140</v>
      </c>
      <c r="B58" t="s">
        <v>214</v>
      </c>
      <c r="C58" t="s">
        <v>163</v>
      </c>
      <c r="D58">
        <v>1.3740000000000001</v>
      </c>
      <c r="E58">
        <v>1.2999999999999999E-2</v>
      </c>
    </row>
    <row r="59" spans="1:5">
      <c r="A59">
        <v>622800</v>
      </c>
      <c r="B59" t="s">
        <v>215</v>
      </c>
      <c r="C59" t="s">
        <v>163</v>
      </c>
      <c r="D59">
        <v>1.3560000000000001</v>
      </c>
      <c r="E59">
        <v>6.0000000000000001E-3</v>
      </c>
    </row>
    <row r="60" spans="1:5">
      <c r="A60">
        <v>1100030</v>
      </c>
      <c r="B60" t="s">
        <v>216</v>
      </c>
      <c r="C60" t="s">
        <v>217</v>
      </c>
      <c r="D60">
        <v>1.2849999999999999</v>
      </c>
      <c r="E60">
        <v>6.0000000000000001E-3</v>
      </c>
    </row>
    <row r="61" spans="1:5">
      <c r="A61">
        <v>3501650</v>
      </c>
      <c r="B61" t="s">
        <v>218</v>
      </c>
      <c r="C61" t="s">
        <v>219</v>
      </c>
      <c r="D61">
        <v>1.238</v>
      </c>
      <c r="E61">
        <v>2.9000000000000001E-2</v>
      </c>
    </row>
    <row r="62" spans="1:5">
      <c r="A62">
        <v>600019</v>
      </c>
      <c r="B62" t="s">
        <v>220</v>
      </c>
      <c r="C62" t="s">
        <v>163</v>
      </c>
      <c r="D62">
        <v>1.2350000000000001</v>
      </c>
      <c r="E62">
        <v>8.0000000000000002E-3</v>
      </c>
    </row>
    <row r="63" spans="1:5">
      <c r="A63">
        <v>600020</v>
      </c>
      <c r="B63" t="s">
        <v>221</v>
      </c>
      <c r="C63" t="s">
        <v>163</v>
      </c>
      <c r="D63">
        <v>1.2350000000000001</v>
      </c>
      <c r="E63">
        <v>8.0000000000000002E-3</v>
      </c>
    </row>
    <row r="64" spans="1:5">
      <c r="A64">
        <v>600021</v>
      </c>
      <c r="B64" t="s">
        <v>222</v>
      </c>
      <c r="C64" t="s">
        <v>163</v>
      </c>
      <c r="D64">
        <v>1.2350000000000001</v>
      </c>
      <c r="E64">
        <v>8.0000000000000002E-3</v>
      </c>
    </row>
    <row r="65" spans="1:5">
      <c r="A65">
        <v>601770</v>
      </c>
      <c r="B65" t="s">
        <v>223</v>
      </c>
      <c r="C65" t="s">
        <v>163</v>
      </c>
      <c r="D65">
        <v>1.2350000000000001</v>
      </c>
      <c r="E65">
        <v>8.0000000000000002E-3</v>
      </c>
    </row>
    <row r="66" spans="1:5">
      <c r="A66">
        <v>601860</v>
      </c>
      <c r="B66" t="s">
        <v>224</v>
      </c>
      <c r="C66" t="s">
        <v>163</v>
      </c>
      <c r="D66">
        <v>1.2350000000000001</v>
      </c>
      <c r="E66">
        <v>8.0000000000000002E-3</v>
      </c>
    </row>
    <row r="67" spans="1:5">
      <c r="A67">
        <v>604740</v>
      </c>
      <c r="B67" t="s">
        <v>225</v>
      </c>
      <c r="C67" t="s">
        <v>163</v>
      </c>
      <c r="D67">
        <v>1.2350000000000001</v>
      </c>
      <c r="E67">
        <v>8.0000000000000002E-3</v>
      </c>
    </row>
    <row r="68" spans="1:5">
      <c r="A68">
        <v>607800</v>
      </c>
      <c r="B68" t="s">
        <v>226</v>
      </c>
      <c r="C68" t="s">
        <v>163</v>
      </c>
      <c r="D68">
        <v>1.2350000000000001</v>
      </c>
      <c r="E68">
        <v>8.0000000000000002E-3</v>
      </c>
    </row>
    <row r="69" spans="1:5">
      <c r="A69">
        <v>612630</v>
      </c>
      <c r="B69" t="s">
        <v>227</v>
      </c>
      <c r="C69" t="s">
        <v>163</v>
      </c>
      <c r="D69">
        <v>1.2350000000000001</v>
      </c>
      <c r="E69">
        <v>8.0000000000000002E-3</v>
      </c>
    </row>
    <row r="70" spans="1:5">
      <c r="A70">
        <v>614400</v>
      </c>
      <c r="B70" t="s">
        <v>228</v>
      </c>
      <c r="C70" t="s">
        <v>163</v>
      </c>
      <c r="D70">
        <v>1.2350000000000001</v>
      </c>
      <c r="E70">
        <v>8.0000000000000002E-3</v>
      </c>
    </row>
    <row r="71" spans="1:5">
      <c r="A71">
        <v>616740</v>
      </c>
      <c r="B71" t="s">
        <v>229</v>
      </c>
      <c r="C71" t="s">
        <v>163</v>
      </c>
      <c r="D71">
        <v>1.2350000000000001</v>
      </c>
      <c r="E71">
        <v>8.0000000000000002E-3</v>
      </c>
    </row>
    <row r="72" spans="1:5">
      <c r="A72">
        <v>626130</v>
      </c>
      <c r="B72" t="s">
        <v>230</v>
      </c>
      <c r="C72" t="s">
        <v>163</v>
      </c>
      <c r="D72">
        <v>1.2350000000000001</v>
      </c>
      <c r="E72">
        <v>8.0000000000000002E-3</v>
      </c>
    </row>
    <row r="73" spans="1:5">
      <c r="A73">
        <v>626910</v>
      </c>
      <c r="B73" t="s">
        <v>231</v>
      </c>
      <c r="C73" t="s">
        <v>163</v>
      </c>
      <c r="D73">
        <v>1.2350000000000001</v>
      </c>
      <c r="E73">
        <v>8.0000000000000002E-3</v>
      </c>
    </row>
    <row r="74" spans="1:5">
      <c r="A74">
        <v>627060</v>
      </c>
      <c r="B74" t="s">
        <v>232</v>
      </c>
      <c r="C74" t="s">
        <v>163</v>
      </c>
      <c r="D74">
        <v>1.2350000000000001</v>
      </c>
      <c r="E74">
        <v>8.0000000000000002E-3</v>
      </c>
    </row>
    <row r="75" spans="1:5">
      <c r="A75">
        <v>628050</v>
      </c>
      <c r="B75" t="s">
        <v>233</v>
      </c>
      <c r="C75" t="s">
        <v>163</v>
      </c>
      <c r="D75">
        <v>1.2350000000000001</v>
      </c>
      <c r="E75">
        <v>8.0000000000000002E-3</v>
      </c>
    </row>
    <row r="76" spans="1:5">
      <c r="A76">
        <v>630330</v>
      </c>
      <c r="B76" t="s">
        <v>234</v>
      </c>
      <c r="C76" t="s">
        <v>163</v>
      </c>
      <c r="D76">
        <v>1.2350000000000001</v>
      </c>
      <c r="E76">
        <v>8.0000000000000002E-3</v>
      </c>
    </row>
    <row r="77" spans="1:5">
      <c r="A77">
        <v>634680</v>
      </c>
      <c r="B77" t="s">
        <v>235</v>
      </c>
      <c r="C77" t="s">
        <v>163</v>
      </c>
      <c r="D77">
        <v>1.2350000000000001</v>
      </c>
      <c r="E77">
        <v>8.0000000000000002E-3</v>
      </c>
    </row>
    <row r="78" spans="1:5">
      <c r="A78">
        <v>634710</v>
      </c>
      <c r="B78" t="s">
        <v>236</v>
      </c>
      <c r="C78" t="s">
        <v>163</v>
      </c>
      <c r="D78">
        <v>1.2350000000000001</v>
      </c>
      <c r="E78">
        <v>8.0000000000000002E-3</v>
      </c>
    </row>
    <row r="79" spans="1:5">
      <c r="A79">
        <v>622110</v>
      </c>
      <c r="B79" t="s">
        <v>237</v>
      </c>
      <c r="C79" t="s">
        <v>163</v>
      </c>
      <c r="D79">
        <v>1.2330000000000001</v>
      </c>
      <c r="E79">
        <v>8.0000000000000002E-3</v>
      </c>
    </row>
    <row r="80" spans="1:5">
      <c r="A80">
        <v>601650</v>
      </c>
      <c r="B80" t="s">
        <v>238</v>
      </c>
      <c r="C80" t="s">
        <v>163</v>
      </c>
      <c r="D80">
        <v>1.224</v>
      </c>
      <c r="E80">
        <v>1.2E-2</v>
      </c>
    </row>
    <row r="81" spans="1:5">
      <c r="A81">
        <v>602850</v>
      </c>
      <c r="B81" t="s">
        <v>239</v>
      </c>
      <c r="C81" t="s">
        <v>163</v>
      </c>
      <c r="D81">
        <v>1.224</v>
      </c>
      <c r="E81">
        <v>1.2E-2</v>
      </c>
    </row>
    <row r="82" spans="1:5">
      <c r="A82">
        <v>605910</v>
      </c>
      <c r="B82" t="s">
        <v>240</v>
      </c>
      <c r="C82" t="s">
        <v>163</v>
      </c>
      <c r="D82">
        <v>1.224</v>
      </c>
      <c r="E82">
        <v>1.2E-2</v>
      </c>
    </row>
    <row r="83" spans="1:5">
      <c r="A83">
        <v>606750</v>
      </c>
      <c r="B83" t="s">
        <v>241</v>
      </c>
      <c r="C83" t="s">
        <v>163</v>
      </c>
      <c r="D83">
        <v>1.224</v>
      </c>
      <c r="E83">
        <v>1.2E-2</v>
      </c>
    </row>
    <row r="84" spans="1:5">
      <c r="A84">
        <v>607350</v>
      </c>
      <c r="B84" t="s">
        <v>242</v>
      </c>
      <c r="C84" t="s">
        <v>163</v>
      </c>
      <c r="D84">
        <v>1.224</v>
      </c>
      <c r="E84">
        <v>1.2E-2</v>
      </c>
    </row>
    <row r="85" spans="1:5">
      <c r="A85">
        <v>618990</v>
      </c>
      <c r="B85" t="s">
        <v>243</v>
      </c>
      <c r="C85" t="s">
        <v>163</v>
      </c>
      <c r="D85">
        <v>1.224</v>
      </c>
      <c r="E85">
        <v>1.2E-2</v>
      </c>
    </row>
    <row r="86" spans="1:5">
      <c r="A86">
        <v>620040</v>
      </c>
      <c r="B86" t="s">
        <v>244</v>
      </c>
      <c r="C86" t="s">
        <v>163</v>
      </c>
      <c r="D86">
        <v>1.224</v>
      </c>
      <c r="E86">
        <v>1.2E-2</v>
      </c>
    </row>
    <row r="87" spans="1:5">
      <c r="A87">
        <v>620310</v>
      </c>
      <c r="B87" t="s">
        <v>245</v>
      </c>
      <c r="C87" t="s">
        <v>163</v>
      </c>
      <c r="D87">
        <v>1.224</v>
      </c>
      <c r="E87">
        <v>1.2E-2</v>
      </c>
    </row>
    <row r="88" spans="1:5">
      <c r="A88">
        <v>621600</v>
      </c>
      <c r="B88" t="s">
        <v>246</v>
      </c>
      <c r="C88" t="s">
        <v>163</v>
      </c>
      <c r="D88">
        <v>1.224</v>
      </c>
      <c r="E88">
        <v>1.2E-2</v>
      </c>
    </row>
    <row r="89" spans="1:5">
      <c r="A89">
        <v>624030</v>
      </c>
      <c r="B89" t="s">
        <v>247</v>
      </c>
      <c r="C89" t="s">
        <v>163</v>
      </c>
      <c r="D89">
        <v>1.224</v>
      </c>
      <c r="E89">
        <v>1.2E-2</v>
      </c>
    </row>
    <row r="90" spans="1:5">
      <c r="A90">
        <v>625740</v>
      </c>
      <c r="B90" t="s">
        <v>248</v>
      </c>
      <c r="C90" t="s">
        <v>163</v>
      </c>
      <c r="D90">
        <v>1.224</v>
      </c>
      <c r="E90">
        <v>1.2E-2</v>
      </c>
    </row>
    <row r="91" spans="1:5">
      <c r="A91">
        <v>626370</v>
      </c>
      <c r="B91" t="s">
        <v>249</v>
      </c>
      <c r="C91" t="s">
        <v>163</v>
      </c>
      <c r="D91">
        <v>1.224</v>
      </c>
      <c r="E91">
        <v>1.2E-2</v>
      </c>
    </row>
    <row r="92" spans="1:5">
      <c r="A92">
        <v>628080</v>
      </c>
      <c r="B92" t="s">
        <v>250</v>
      </c>
      <c r="C92" t="s">
        <v>163</v>
      </c>
      <c r="D92">
        <v>1.224</v>
      </c>
      <c r="E92">
        <v>1.2E-2</v>
      </c>
    </row>
    <row r="93" spans="1:5">
      <c r="A93">
        <v>628860</v>
      </c>
      <c r="B93" t="s">
        <v>251</v>
      </c>
      <c r="C93" t="s">
        <v>163</v>
      </c>
      <c r="D93">
        <v>1.224</v>
      </c>
      <c r="E93">
        <v>1.2E-2</v>
      </c>
    </row>
    <row r="94" spans="1:5">
      <c r="A94">
        <v>630600</v>
      </c>
      <c r="B94" t="s">
        <v>252</v>
      </c>
      <c r="C94" t="s">
        <v>163</v>
      </c>
      <c r="D94">
        <v>1.224</v>
      </c>
      <c r="E94">
        <v>1.2E-2</v>
      </c>
    </row>
    <row r="95" spans="1:5">
      <c r="A95">
        <v>632550</v>
      </c>
      <c r="B95" t="s">
        <v>253</v>
      </c>
      <c r="C95" t="s">
        <v>163</v>
      </c>
      <c r="D95">
        <v>1.224</v>
      </c>
      <c r="E95">
        <v>1.2E-2</v>
      </c>
    </row>
    <row r="96" spans="1:5">
      <c r="A96">
        <v>635130</v>
      </c>
      <c r="B96" t="s">
        <v>254</v>
      </c>
      <c r="C96" t="s">
        <v>163</v>
      </c>
      <c r="D96">
        <v>1.224</v>
      </c>
      <c r="E96">
        <v>1.2E-2</v>
      </c>
    </row>
    <row r="97" spans="1:5">
      <c r="A97">
        <v>641250</v>
      </c>
      <c r="B97" t="s">
        <v>255</v>
      </c>
      <c r="C97" t="s">
        <v>163</v>
      </c>
      <c r="D97">
        <v>1.224</v>
      </c>
      <c r="E97">
        <v>1.2E-2</v>
      </c>
    </row>
    <row r="98" spans="1:5">
      <c r="A98">
        <v>5100270</v>
      </c>
      <c r="B98" t="s">
        <v>256</v>
      </c>
      <c r="C98" t="s">
        <v>257</v>
      </c>
      <c r="D98">
        <v>1.2230000000000001</v>
      </c>
      <c r="E98">
        <v>8.9999999999999993E-3</v>
      </c>
    </row>
    <row r="99" spans="1:5">
      <c r="A99">
        <v>5300001</v>
      </c>
      <c r="B99" t="s">
        <v>258</v>
      </c>
      <c r="C99" t="s">
        <v>259</v>
      </c>
      <c r="D99">
        <v>1.2070000000000001</v>
      </c>
      <c r="E99">
        <v>6.0000000000000001E-3</v>
      </c>
    </row>
    <row r="100" spans="1:5">
      <c r="A100">
        <v>5300390</v>
      </c>
      <c r="B100" t="s">
        <v>260</v>
      </c>
      <c r="C100" t="s">
        <v>259</v>
      </c>
      <c r="D100">
        <v>1.2070000000000001</v>
      </c>
      <c r="E100">
        <v>6.0000000000000001E-3</v>
      </c>
    </row>
    <row r="101" spans="1:5">
      <c r="A101">
        <v>5302820</v>
      </c>
      <c r="B101" t="s">
        <v>261</v>
      </c>
      <c r="C101" t="s">
        <v>259</v>
      </c>
      <c r="D101">
        <v>1.2070000000000001</v>
      </c>
      <c r="E101">
        <v>6.0000000000000001E-3</v>
      </c>
    </row>
    <row r="102" spans="1:5">
      <c r="A102">
        <v>5303540</v>
      </c>
      <c r="B102" t="s">
        <v>262</v>
      </c>
      <c r="C102" t="s">
        <v>259</v>
      </c>
      <c r="D102">
        <v>1.2070000000000001</v>
      </c>
      <c r="E102">
        <v>6.0000000000000001E-3</v>
      </c>
    </row>
    <row r="103" spans="1:5">
      <c r="A103">
        <v>5303750</v>
      </c>
      <c r="B103" t="s">
        <v>263</v>
      </c>
      <c r="C103" t="s">
        <v>259</v>
      </c>
      <c r="D103">
        <v>1.2070000000000001</v>
      </c>
      <c r="E103">
        <v>6.0000000000000001E-3</v>
      </c>
    </row>
    <row r="104" spans="1:5">
      <c r="A104">
        <v>5303960</v>
      </c>
      <c r="B104" t="s">
        <v>264</v>
      </c>
      <c r="C104" t="s">
        <v>259</v>
      </c>
      <c r="D104">
        <v>1.2070000000000001</v>
      </c>
      <c r="E104">
        <v>6.0000000000000001E-3</v>
      </c>
    </row>
    <row r="105" spans="1:5">
      <c r="A105">
        <v>5304230</v>
      </c>
      <c r="B105" t="s">
        <v>265</v>
      </c>
      <c r="C105" t="s">
        <v>259</v>
      </c>
      <c r="D105">
        <v>1.2070000000000001</v>
      </c>
      <c r="E105">
        <v>6.0000000000000001E-3</v>
      </c>
    </row>
    <row r="106" spans="1:5">
      <c r="A106">
        <v>5304560</v>
      </c>
      <c r="B106" t="s">
        <v>266</v>
      </c>
      <c r="C106" t="s">
        <v>259</v>
      </c>
      <c r="D106">
        <v>1.2070000000000001</v>
      </c>
      <c r="E106">
        <v>6.0000000000000001E-3</v>
      </c>
    </row>
    <row r="107" spans="1:5">
      <c r="A107">
        <v>5304980</v>
      </c>
      <c r="B107" t="s">
        <v>267</v>
      </c>
      <c r="C107" t="s">
        <v>259</v>
      </c>
      <c r="D107">
        <v>1.2070000000000001</v>
      </c>
      <c r="E107">
        <v>6.0000000000000001E-3</v>
      </c>
    </row>
    <row r="108" spans="1:5">
      <c r="A108">
        <v>5307230</v>
      </c>
      <c r="B108" t="s">
        <v>268</v>
      </c>
      <c r="C108" t="s">
        <v>259</v>
      </c>
      <c r="D108">
        <v>1.2070000000000001</v>
      </c>
      <c r="E108">
        <v>6.0000000000000001E-3</v>
      </c>
    </row>
    <row r="109" spans="1:5">
      <c r="A109">
        <v>5307710</v>
      </c>
      <c r="B109" t="s">
        <v>269</v>
      </c>
      <c r="C109" t="s">
        <v>259</v>
      </c>
      <c r="D109">
        <v>1.2070000000000001</v>
      </c>
      <c r="E109">
        <v>6.0000000000000001E-3</v>
      </c>
    </row>
    <row r="110" spans="1:5">
      <c r="A110">
        <v>5307920</v>
      </c>
      <c r="B110" t="s">
        <v>270</v>
      </c>
      <c r="C110" t="s">
        <v>259</v>
      </c>
      <c r="D110">
        <v>1.2070000000000001</v>
      </c>
      <c r="E110">
        <v>6.0000000000000001E-3</v>
      </c>
    </row>
    <row r="111" spans="1:5">
      <c r="A111">
        <v>5307980</v>
      </c>
      <c r="B111" t="s">
        <v>271</v>
      </c>
      <c r="C111" t="s">
        <v>259</v>
      </c>
      <c r="D111">
        <v>1.2070000000000001</v>
      </c>
      <c r="E111">
        <v>6.0000000000000001E-3</v>
      </c>
    </row>
    <row r="112" spans="1:5">
      <c r="A112">
        <v>5308040</v>
      </c>
      <c r="B112" t="s">
        <v>272</v>
      </c>
      <c r="C112" t="s">
        <v>259</v>
      </c>
      <c r="D112">
        <v>1.2070000000000001</v>
      </c>
      <c r="E112">
        <v>6.0000000000000001E-3</v>
      </c>
    </row>
    <row r="113" spans="1:5">
      <c r="A113">
        <v>5308130</v>
      </c>
      <c r="B113" t="s">
        <v>273</v>
      </c>
      <c r="C113" t="s">
        <v>259</v>
      </c>
      <c r="D113">
        <v>1.2070000000000001</v>
      </c>
      <c r="E113">
        <v>6.0000000000000001E-3</v>
      </c>
    </row>
    <row r="114" spans="1:5">
      <c r="A114">
        <v>5308760</v>
      </c>
      <c r="B114" t="s">
        <v>274</v>
      </c>
      <c r="C114" t="s">
        <v>259</v>
      </c>
      <c r="D114">
        <v>1.2070000000000001</v>
      </c>
      <c r="E114">
        <v>6.0000000000000001E-3</v>
      </c>
    </row>
    <row r="115" spans="1:5">
      <c r="A115">
        <v>5309300</v>
      </c>
      <c r="B115" t="s">
        <v>275</v>
      </c>
      <c r="C115" t="s">
        <v>259</v>
      </c>
      <c r="D115">
        <v>1.2070000000000001</v>
      </c>
      <c r="E115">
        <v>6.0000000000000001E-3</v>
      </c>
    </row>
    <row r="116" spans="1:5">
      <c r="A116">
        <v>600006</v>
      </c>
      <c r="B116" t="s">
        <v>276</v>
      </c>
      <c r="C116" t="s">
        <v>163</v>
      </c>
      <c r="D116">
        <v>1.2030000000000001</v>
      </c>
      <c r="E116">
        <v>2.4E-2</v>
      </c>
    </row>
    <row r="117" spans="1:5">
      <c r="A117">
        <v>605520</v>
      </c>
      <c r="B117" t="s">
        <v>277</v>
      </c>
      <c r="C117" t="s">
        <v>163</v>
      </c>
      <c r="D117">
        <v>1.2030000000000001</v>
      </c>
      <c r="E117">
        <v>2.4E-2</v>
      </c>
    </row>
    <row r="118" spans="1:5">
      <c r="A118">
        <v>611220</v>
      </c>
      <c r="B118" t="s">
        <v>278</v>
      </c>
      <c r="C118" t="s">
        <v>163</v>
      </c>
      <c r="D118">
        <v>1.2030000000000001</v>
      </c>
      <c r="E118">
        <v>2.4E-2</v>
      </c>
    </row>
    <row r="119" spans="1:5">
      <c r="A119">
        <v>619380</v>
      </c>
      <c r="B119" t="s">
        <v>279</v>
      </c>
      <c r="C119" t="s">
        <v>163</v>
      </c>
      <c r="D119">
        <v>1.2030000000000001</v>
      </c>
      <c r="E119">
        <v>2.4E-2</v>
      </c>
    </row>
    <row r="120" spans="1:5">
      <c r="A120">
        <v>620520</v>
      </c>
      <c r="B120" t="s">
        <v>280</v>
      </c>
      <c r="C120" t="s">
        <v>163</v>
      </c>
      <c r="D120">
        <v>1.2030000000000001</v>
      </c>
      <c r="E120">
        <v>2.4E-2</v>
      </c>
    </row>
    <row r="121" spans="1:5">
      <c r="A121">
        <v>620910</v>
      </c>
      <c r="B121" t="s">
        <v>281</v>
      </c>
      <c r="C121" t="s">
        <v>163</v>
      </c>
      <c r="D121">
        <v>1.2030000000000001</v>
      </c>
      <c r="E121">
        <v>2.4E-2</v>
      </c>
    </row>
    <row r="122" spans="1:5">
      <c r="A122">
        <v>621660</v>
      </c>
      <c r="B122" t="s">
        <v>282</v>
      </c>
      <c r="C122" t="s">
        <v>163</v>
      </c>
      <c r="D122">
        <v>1.2030000000000001</v>
      </c>
      <c r="E122">
        <v>2.4E-2</v>
      </c>
    </row>
    <row r="123" spans="1:5">
      <c r="A123">
        <v>624870</v>
      </c>
      <c r="B123" t="s">
        <v>283</v>
      </c>
      <c r="C123" t="s">
        <v>163</v>
      </c>
      <c r="D123">
        <v>1.2030000000000001</v>
      </c>
      <c r="E123">
        <v>2.4E-2</v>
      </c>
    </row>
    <row r="124" spans="1:5">
      <c r="A124">
        <v>627300</v>
      </c>
      <c r="B124" t="s">
        <v>284</v>
      </c>
      <c r="C124" t="s">
        <v>163</v>
      </c>
      <c r="D124">
        <v>1.2030000000000001</v>
      </c>
      <c r="E124">
        <v>2.4E-2</v>
      </c>
    </row>
    <row r="125" spans="1:5">
      <c r="A125">
        <v>627720</v>
      </c>
      <c r="B125" t="s">
        <v>285</v>
      </c>
      <c r="C125" t="s">
        <v>163</v>
      </c>
      <c r="D125">
        <v>1.2030000000000001</v>
      </c>
      <c r="E125">
        <v>2.4E-2</v>
      </c>
    </row>
    <row r="126" spans="1:5">
      <c r="A126">
        <v>632160</v>
      </c>
      <c r="B126" t="s">
        <v>286</v>
      </c>
      <c r="C126" t="s">
        <v>163</v>
      </c>
      <c r="D126">
        <v>1.2030000000000001</v>
      </c>
      <c r="E126">
        <v>2.4E-2</v>
      </c>
    </row>
    <row r="127" spans="1:5">
      <c r="A127">
        <v>633660</v>
      </c>
      <c r="B127" t="s">
        <v>287</v>
      </c>
      <c r="C127" t="s">
        <v>163</v>
      </c>
      <c r="D127">
        <v>1.2030000000000001</v>
      </c>
      <c r="E127">
        <v>2.4E-2</v>
      </c>
    </row>
    <row r="128" spans="1:5">
      <c r="A128">
        <v>635090</v>
      </c>
      <c r="B128" t="s">
        <v>288</v>
      </c>
      <c r="C128" t="s">
        <v>163</v>
      </c>
      <c r="D128">
        <v>1.2030000000000001</v>
      </c>
      <c r="E128">
        <v>2.4E-2</v>
      </c>
    </row>
    <row r="129" spans="1:5">
      <c r="A129">
        <v>635110</v>
      </c>
      <c r="B129" t="s">
        <v>289</v>
      </c>
      <c r="C129" t="s">
        <v>163</v>
      </c>
      <c r="D129">
        <v>1.2030000000000001</v>
      </c>
      <c r="E129">
        <v>2.4E-2</v>
      </c>
    </row>
    <row r="130" spans="1:5">
      <c r="A130">
        <v>636000</v>
      </c>
      <c r="B130" t="s">
        <v>290</v>
      </c>
      <c r="C130" t="s">
        <v>163</v>
      </c>
      <c r="D130">
        <v>1.2030000000000001</v>
      </c>
      <c r="E130">
        <v>2.4E-2</v>
      </c>
    </row>
    <row r="131" spans="1:5">
      <c r="A131">
        <v>638790</v>
      </c>
      <c r="B131" t="s">
        <v>291</v>
      </c>
      <c r="C131" t="s">
        <v>163</v>
      </c>
      <c r="D131">
        <v>1.2030000000000001</v>
      </c>
      <c r="E131">
        <v>2.4E-2</v>
      </c>
    </row>
    <row r="132" spans="1:5">
      <c r="A132">
        <v>5100120</v>
      </c>
      <c r="B132" t="s">
        <v>292</v>
      </c>
      <c r="C132" t="s">
        <v>257</v>
      </c>
      <c r="D132">
        <v>1.202</v>
      </c>
      <c r="E132">
        <v>1.9E-2</v>
      </c>
    </row>
    <row r="133" spans="1:5">
      <c r="A133">
        <v>5101260</v>
      </c>
      <c r="B133" t="s">
        <v>293</v>
      </c>
      <c r="C133" t="s">
        <v>257</v>
      </c>
      <c r="D133">
        <v>1.194</v>
      </c>
      <c r="E133">
        <v>6.0000000000000001E-3</v>
      </c>
    </row>
    <row r="134" spans="1:5">
      <c r="A134">
        <v>5300300</v>
      </c>
      <c r="B134" t="s">
        <v>294</v>
      </c>
      <c r="C134" t="s">
        <v>259</v>
      </c>
      <c r="D134">
        <v>1.19</v>
      </c>
      <c r="E134">
        <v>5.0000000000000001E-3</v>
      </c>
    </row>
    <row r="135" spans="1:5">
      <c r="A135">
        <v>900270</v>
      </c>
      <c r="B135" t="s">
        <v>295</v>
      </c>
      <c r="C135" t="s">
        <v>296</v>
      </c>
      <c r="D135">
        <v>1.1879999999999999</v>
      </c>
      <c r="E135">
        <v>0.01</v>
      </c>
    </row>
    <row r="136" spans="1:5">
      <c r="A136">
        <v>900450</v>
      </c>
      <c r="B136" t="s">
        <v>297</v>
      </c>
      <c r="C136" t="s">
        <v>296</v>
      </c>
      <c r="D136">
        <v>1.1879999999999999</v>
      </c>
      <c r="E136">
        <v>0.01</v>
      </c>
    </row>
    <row r="137" spans="1:5">
      <c r="A137">
        <v>900540</v>
      </c>
      <c r="B137" t="s">
        <v>298</v>
      </c>
      <c r="C137" t="s">
        <v>296</v>
      </c>
      <c r="D137">
        <v>1.1879999999999999</v>
      </c>
      <c r="E137">
        <v>0.01</v>
      </c>
    </row>
    <row r="138" spans="1:5">
      <c r="A138">
        <v>901020</v>
      </c>
      <c r="B138" t="s">
        <v>299</v>
      </c>
      <c r="C138" t="s">
        <v>296</v>
      </c>
      <c r="D138">
        <v>1.1879999999999999</v>
      </c>
      <c r="E138">
        <v>0.01</v>
      </c>
    </row>
    <row r="139" spans="1:5">
      <c r="A139">
        <v>901050</v>
      </c>
      <c r="B139" t="s">
        <v>300</v>
      </c>
      <c r="C139" t="s">
        <v>296</v>
      </c>
      <c r="D139">
        <v>1.1879999999999999</v>
      </c>
      <c r="E139">
        <v>0.01</v>
      </c>
    </row>
    <row r="140" spans="1:5">
      <c r="A140">
        <v>901410</v>
      </c>
      <c r="B140" t="s">
        <v>301</v>
      </c>
      <c r="C140" t="s">
        <v>296</v>
      </c>
      <c r="D140">
        <v>1.1879999999999999</v>
      </c>
      <c r="E140">
        <v>0.01</v>
      </c>
    </row>
    <row r="141" spans="1:5">
      <c r="A141">
        <v>901530</v>
      </c>
      <c r="B141" t="s">
        <v>302</v>
      </c>
      <c r="C141" t="s">
        <v>296</v>
      </c>
      <c r="D141">
        <v>1.1879999999999999</v>
      </c>
      <c r="E141">
        <v>0.01</v>
      </c>
    </row>
    <row r="142" spans="1:5">
      <c r="A142">
        <v>901710</v>
      </c>
      <c r="B142" t="s">
        <v>303</v>
      </c>
      <c r="C142" t="s">
        <v>296</v>
      </c>
      <c r="D142">
        <v>1.1879999999999999</v>
      </c>
      <c r="E142">
        <v>0.01</v>
      </c>
    </row>
    <row r="143" spans="1:5">
      <c r="A143">
        <v>902550</v>
      </c>
      <c r="B143" t="s">
        <v>304</v>
      </c>
      <c r="C143" t="s">
        <v>296</v>
      </c>
      <c r="D143">
        <v>1.1879999999999999</v>
      </c>
      <c r="E143">
        <v>0.01</v>
      </c>
    </row>
    <row r="144" spans="1:5">
      <c r="A144">
        <v>902700</v>
      </c>
      <c r="B144" t="s">
        <v>305</v>
      </c>
      <c r="C144" t="s">
        <v>296</v>
      </c>
      <c r="D144">
        <v>1.1879999999999999</v>
      </c>
      <c r="E144">
        <v>0.01</v>
      </c>
    </row>
    <row r="145" spans="1:5">
      <c r="A145">
        <v>902730</v>
      </c>
      <c r="B145" t="s">
        <v>306</v>
      </c>
      <c r="C145" t="s">
        <v>296</v>
      </c>
      <c r="D145">
        <v>1.1879999999999999</v>
      </c>
      <c r="E145">
        <v>0.01</v>
      </c>
    </row>
    <row r="146" spans="1:5">
      <c r="A146">
        <v>902910</v>
      </c>
      <c r="B146" t="s">
        <v>307</v>
      </c>
      <c r="C146" t="s">
        <v>296</v>
      </c>
      <c r="D146">
        <v>1.1879999999999999</v>
      </c>
      <c r="E146">
        <v>0.01</v>
      </c>
    </row>
    <row r="147" spans="1:5">
      <c r="A147">
        <v>903090</v>
      </c>
      <c r="B147" t="s">
        <v>308</v>
      </c>
      <c r="C147" t="s">
        <v>296</v>
      </c>
      <c r="D147">
        <v>1.1879999999999999</v>
      </c>
      <c r="E147">
        <v>0.01</v>
      </c>
    </row>
    <row r="148" spans="1:5">
      <c r="A148">
        <v>903510</v>
      </c>
      <c r="B148" t="s">
        <v>309</v>
      </c>
      <c r="C148" t="s">
        <v>296</v>
      </c>
      <c r="D148">
        <v>1.1879999999999999</v>
      </c>
      <c r="E148">
        <v>0.01</v>
      </c>
    </row>
    <row r="149" spans="1:5">
      <c r="A149">
        <v>903780</v>
      </c>
      <c r="B149" t="s">
        <v>310</v>
      </c>
      <c r="C149" t="s">
        <v>296</v>
      </c>
      <c r="D149">
        <v>1.1879999999999999</v>
      </c>
      <c r="E149">
        <v>0.01</v>
      </c>
    </row>
    <row r="150" spans="1:5">
      <c r="A150">
        <v>903810</v>
      </c>
      <c r="B150" t="s">
        <v>311</v>
      </c>
      <c r="C150" t="s">
        <v>296</v>
      </c>
      <c r="D150">
        <v>1.1879999999999999</v>
      </c>
      <c r="E150">
        <v>0.01</v>
      </c>
    </row>
    <row r="151" spans="1:5">
      <c r="A151">
        <v>904050</v>
      </c>
      <c r="B151" t="s">
        <v>312</v>
      </c>
      <c r="C151" t="s">
        <v>296</v>
      </c>
      <c r="D151">
        <v>1.1879999999999999</v>
      </c>
      <c r="E151">
        <v>0.01</v>
      </c>
    </row>
    <row r="152" spans="1:5">
      <c r="A152">
        <v>904080</v>
      </c>
      <c r="B152" t="s">
        <v>313</v>
      </c>
      <c r="C152" t="s">
        <v>296</v>
      </c>
      <c r="D152">
        <v>1.1879999999999999</v>
      </c>
      <c r="E152">
        <v>0.01</v>
      </c>
    </row>
    <row r="153" spans="1:5">
      <c r="A153">
        <v>904320</v>
      </c>
      <c r="B153" t="s">
        <v>314</v>
      </c>
      <c r="C153" t="s">
        <v>296</v>
      </c>
      <c r="D153">
        <v>1.1879999999999999</v>
      </c>
      <c r="E153">
        <v>0.01</v>
      </c>
    </row>
    <row r="154" spans="1:5">
      <c r="A154">
        <v>904440</v>
      </c>
      <c r="B154" t="s">
        <v>315</v>
      </c>
      <c r="C154" t="s">
        <v>296</v>
      </c>
      <c r="D154">
        <v>1.1879999999999999</v>
      </c>
      <c r="E154">
        <v>0.01</v>
      </c>
    </row>
    <row r="155" spans="1:5">
      <c r="A155">
        <v>904620</v>
      </c>
      <c r="B155" t="s">
        <v>316</v>
      </c>
      <c r="C155" t="s">
        <v>296</v>
      </c>
      <c r="D155">
        <v>1.1879999999999999</v>
      </c>
      <c r="E155">
        <v>0.01</v>
      </c>
    </row>
    <row r="156" spans="1:5">
      <c r="A156">
        <v>905010</v>
      </c>
      <c r="B156" t="s">
        <v>317</v>
      </c>
      <c r="C156" t="s">
        <v>296</v>
      </c>
      <c r="D156">
        <v>1.1879999999999999</v>
      </c>
      <c r="E156">
        <v>0.01</v>
      </c>
    </row>
    <row r="157" spans="1:5">
      <c r="A157">
        <v>905040</v>
      </c>
      <c r="B157" t="s">
        <v>318</v>
      </c>
      <c r="C157" t="s">
        <v>296</v>
      </c>
      <c r="D157">
        <v>1.1879999999999999</v>
      </c>
      <c r="E157">
        <v>0.01</v>
      </c>
    </row>
    <row r="158" spans="1:5">
      <c r="A158">
        <v>905130</v>
      </c>
      <c r="B158" t="s">
        <v>319</v>
      </c>
      <c r="C158" t="s">
        <v>296</v>
      </c>
      <c r="D158">
        <v>1.1879999999999999</v>
      </c>
      <c r="E158">
        <v>0.01</v>
      </c>
    </row>
    <row r="159" spans="1:5">
      <c r="A159">
        <v>2502790</v>
      </c>
      <c r="B159" t="s">
        <v>320</v>
      </c>
      <c r="C159" t="s">
        <v>321</v>
      </c>
      <c r="D159">
        <v>1.181</v>
      </c>
      <c r="E159">
        <v>7.0000000000000001E-3</v>
      </c>
    </row>
    <row r="160" spans="1:5">
      <c r="A160">
        <v>2503540</v>
      </c>
      <c r="B160" t="s">
        <v>322</v>
      </c>
      <c r="C160" t="s">
        <v>321</v>
      </c>
      <c r="D160">
        <v>1.181</v>
      </c>
      <c r="E160">
        <v>7.0000000000000001E-3</v>
      </c>
    </row>
    <row r="161" spans="1:5">
      <c r="A161">
        <v>2510050</v>
      </c>
      <c r="B161" t="s">
        <v>323</v>
      </c>
      <c r="C161" t="s">
        <v>321</v>
      </c>
      <c r="D161">
        <v>1.181</v>
      </c>
      <c r="E161">
        <v>7.0000000000000001E-3</v>
      </c>
    </row>
    <row r="162" spans="1:5">
      <c r="A162">
        <v>2513170</v>
      </c>
      <c r="B162" t="s">
        <v>324</v>
      </c>
      <c r="C162" t="s">
        <v>321</v>
      </c>
      <c r="D162">
        <v>1.181</v>
      </c>
      <c r="E162">
        <v>7.0000000000000001E-3</v>
      </c>
    </row>
    <row r="163" spans="1:5">
      <c r="A163">
        <v>3401260</v>
      </c>
      <c r="B163" t="s">
        <v>325</v>
      </c>
      <c r="C163" t="s">
        <v>326</v>
      </c>
      <c r="D163">
        <v>1.1779999999999999</v>
      </c>
      <c r="E163">
        <v>1.2E-2</v>
      </c>
    </row>
    <row r="164" spans="1:5">
      <c r="A164">
        <v>3404200</v>
      </c>
      <c r="B164" t="s">
        <v>327</v>
      </c>
      <c r="C164" t="s">
        <v>326</v>
      </c>
      <c r="D164">
        <v>1.1779999999999999</v>
      </c>
      <c r="E164">
        <v>1.2E-2</v>
      </c>
    </row>
    <row r="165" spans="1:5">
      <c r="A165">
        <v>3406240</v>
      </c>
      <c r="B165" t="s">
        <v>328</v>
      </c>
      <c r="C165" t="s">
        <v>326</v>
      </c>
      <c r="D165">
        <v>1.1779999999999999</v>
      </c>
      <c r="E165">
        <v>1.2E-2</v>
      </c>
    </row>
    <row r="166" spans="1:5">
      <c r="A166">
        <v>3406870</v>
      </c>
      <c r="B166" t="s">
        <v>329</v>
      </c>
      <c r="C166" t="s">
        <v>326</v>
      </c>
      <c r="D166">
        <v>1.1779999999999999</v>
      </c>
      <c r="E166">
        <v>1.2E-2</v>
      </c>
    </row>
    <row r="167" spans="1:5">
      <c r="A167">
        <v>3407350</v>
      </c>
      <c r="B167" t="s">
        <v>330</v>
      </c>
      <c r="C167" t="s">
        <v>326</v>
      </c>
      <c r="D167">
        <v>1.1779999999999999</v>
      </c>
      <c r="E167">
        <v>1.2E-2</v>
      </c>
    </row>
    <row r="168" spans="1:5">
      <c r="A168">
        <v>3407830</v>
      </c>
      <c r="B168" t="s">
        <v>331</v>
      </c>
      <c r="C168" t="s">
        <v>326</v>
      </c>
      <c r="D168">
        <v>1.1779999999999999</v>
      </c>
      <c r="E168">
        <v>1.2E-2</v>
      </c>
    </row>
    <row r="169" spans="1:5">
      <c r="A169">
        <v>3407890</v>
      </c>
      <c r="B169" t="s">
        <v>332</v>
      </c>
      <c r="C169" t="s">
        <v>326</v>
      </c>
      <c r="D169">
        <v>1.1779999999999999</v>
      </c>
      <c r="E169">
        <v>1.2E-2</v>
      </c>
    </row>
    <row r="170" spans="1:5">
      <c r="A170">
        <v>3411460</v>
      </c>
      <c r="B170" t="s">
        <v>333</v>
      </c>
      <c r="C170" t="s">
        <v>326</v>
      </c>
      <c r="D170">
        <v>1.1779999999999999</v>
      </c>
      <c r="E170">
        <v>1.2E-2</v>
      </c>
    </row>
    <row r="171" spans="1:5">
      <c r="A171">
        <v>3414850</v>
      </c>
      <c r="B171" t="s">
        <v>334</v>
      </c>
      <c r="C171" t="s">
        <v>326</v>
      </c>
      <c r="D171">
        <v>1.1779999999999999</v>
      </c>
      <c r="E171">
        <v>1.2E-2</v>
      </c>
    </row>
    <row r="172" spans="1:5">
      <c r="A172">
        <v>3416380</v>
      </c>
      <c r="B172" t="s">
        <v>335</v>
      </c>
      <c r="C172" t="s">
        <v>326</v>
      </c>
      <c r="D172">
        <v>1.1779999999999999</v>
      </c>
      <c r="E172">
        <v>1.2E-2</v>
      </c>
    </row>
    <row r="173" spans="1:5">
      <c r="A173">
        <v>3417310</v>
      </c>
      <c r="B173" t="s">
        <v>336</v>
      </c>
      <c r="C173" t="s">
        <v>326</v>
      </c>
      <c r="D173">
        <v>1.1779999999999999</v>
      </c>
      <c r="E173">
        <v>1.2E-2</v>
      </c>
    </row>
    <row r="174" spans="1:5">
      <c r="A174">
        <v>3417580</v>
      </c>
      <c r="B174" t="s">
        <v>337</v>
      </c>
      <c r="C174" t="s">
        <v>326</v>
      </c>
      <c r="D174">
        <v>1.1779999999999999</v>
      </c>
      <c r="E174">
        <v>1.2E-2</v>
      </c>
    </row>
    <row r="175" spans="1:5">
      <c r="A175">
        <v>3603180</v>
      </c>
      <c r="B175" t="s">
        <v>338</v>
      </c>
      <c r="C175" t="s">
        <v>339</v>
      </c>
      <c r="D175">
        <v>1.173</v>
      </c>
      <c r="E175">
        <v>1.0999999999999999E-2</v>
      </c>
    </row>
    <row r="176" spans="1:5">
      <c r="A176">
        <v>3605340</v>
      </c>
      <c r="B176" t="s">
        <v>340</v>
      </c>
      <c r="C176" t="s">
        <v>339</v>
      </c>
      <c r="D176">
        <v>1.173</v>
      </c>
      <c r="E176">
        <v>1.0999999999999999E-2</v>
      </c>
    </row>
    <row r="177" spans="1:5">
      <c r="A177">
        <v>3605640</v>
      </c>
      <c r="B177" t="s">
        <v>341</v>
      </c>
      <c r="C177" t="s">
        <v>339</v>
      </c>
      <c r="D177">
        <v>1.173</v>
      </c>
      <c r="E177">
        <v>1.0999999999999999E-2</v>
      </c>
    </row>
    <row r="178" spans="1:5">
      <c r="A178">
        <v>3606060</v>
      </c>
      <c r="B178" t="s">
        <v>342</v>
      </c>
      <c r="C178" t="s">
        <v>339</v>
      </c>
      <c r="D178">
        <v>1.173</v>
      </c>
      <c r="E178">
        <v>1.0999999999999999E-2</v>
      </c>
    </row>
    <row r="179" spans="1:5">
      <c r="A179">
        <v>3606990</v>
      </c>
      <c r="B179" t="s">
        <v>343</v>
      </c>
      <c r="C179" t="s">
        <v>339</v>
      </c>
      <c r="D179">
        <v>1.173</v>
      </c>
      <c r="E179">
        <v>1.0999999999999999E-2</v>
      </c>
    </row>
    <row r="180" spans="1:5">
      <c r="A180">
        <v>3608580</v>
      </c>
      <c r="B180" t="s">
        <v>344</v>
      </c>
      <c r="C180" t="s">
        <v>339</v>
      </c>
      <c r="D180">
        <v>1.173</v>
      </c>
      <c r="E180">
        <v>1.0999999999999999E-2</v>
      </c>
    </row>
    <row r="181" spans="1:5">
      <c r="A181">
        <v>3609120</v>
      </c>
      <c r="B181" t="s">
        <v>345</v>
      </c>
      <c r="C181" t="s">
        <v>339</v>
      </c>
      <c r="D181">
        <v>1.173</v>
      </c>
      <c r="E181">
        <v>1.0999999999999999E-2</v>
      </c>
    </row>
    <row r="182" spans="1:5">
      <c r="A182">
        <v>3610080</v>
      </c>
      <c r="B182" t="s">
        <v>346</v>
      </c>
      <c r="C182" t="s">
        <v>339</v>
      </c>
      <c r="D182">
        <v>1.173</v>
      </c>
      <c r="E182">
        <v>1.0999999999999999E-2</v>
      </c>
    </row>
    <row r="183" spans="1:5">
      <c r="A183">
        <v>3610200</v>
      </c>
      <c r="B183" t="s">
        <v>347</v>
      </c>
      <c r="C183" t="s">
        <v>339</v>
      </c>
      <c r="D183">
        <v>1.173</v>
      </c>
      <c r="E183">
        <v>1.0999999999999999E-2</v>
      </c>
    </row>
    <row r="184" spans="1:5">
      <c r="A184">
        <v>3610650</v>
      </c>
      <c r="B184" t="s">
        <v>348</v>
      </c>
      <c r="C184" t="s">
        <v>339</v>
      </c>
      <c r="D184">
        <v>1.173</v>
      </c>
      <c r="E184">
        <v>1.0999999999999999E-2</v>
      </c>
    </row>
    <row r="185" spans="1:5">
      <c r="A185">
        <v>3612720</v>
      </c>
      <c r="B185" t="s">
        <v>349</v>
      </c>
      <c r="C185" t="s">
        <v>339</v>
      </c>
      <c r="D185">
        <v>1.173</v>
      </c>
      <c r="E185">
        <v>1.0999999999999999E-2</v>
      </c>
    </row>
    <row r="186" spans="1:5">
      <c r="A186">
        <v>3613740</v>
      </c>
      <c r="B186" t="s">
        <v>350</v>
      </c>
      <c r="C186" t="s">
        <v>339</v>
      </c>
      <c r="D186">
        <v>1.173</v>
      </c>
      <c r="E186">
        <v>1.0999999999999999E-2</v>
      </c>
    </row>
    <row r="187" spans="1:5">
      <c r="A187">
        <v>3613950</v>
      </c>
      <c r="B187" t="s">
        <v>351</v>
      </c>
      <c r="C187" t="s">
        <v>339</v>
      </c>
      <c r="D187">
        <v>1.173</v>
      </c>
      <c r="E187">
        <v>1.0999999999999999E-2</v>
      </c>
    </row>
    <row r="188" spans="1:5">
      <c r="A188">
        <v>3614190</v>
      </c>
      <c r="B188" t="s">
        <v>352</v>
      </c>
      <c r="C188" t="s">
        <v>339</v>
      </c>
      <c r="D188">
        <v>1.173</v>
      </c>
      <c r="E188">
        <v>1.0999999999999999E-2</v>
      </c>
    </row>
    <row r="189" spans="1:5">
      <c r="A189">
        <v>3615450</v>
      </c>
      <c r="B189" t="s">
        <v>353</v>
      </c>
      <c r="C189" t="s">
        <v>339</v>
      </c>
      <c r="D189">
        <v>1.173</v>
      </c>
      <c r="E189">
        <v>1.0999999999999999E-2</v>
      </c>
    </row>
    <row r="190" spans="1:5">
      <c r="A190">
        <v>3616080</v>
      </c>
      <c r="B190" t="s">
        <v>354</v>
      </c>
      <c r="C190" t="s">
        <v>339</v>
      </c>
      <c r="D190">
        <v>1.173</v>
      </c>
      <c r="E190">
        <v>1.0999999999999999E-2</v>
      </c>
    </row>
    <row r="191" spans="1:5">
      <c r="A191">
        <v>3618240</v>
      </c>
      <c r="B191" t="s">
        <v>355</v>
      </c>
      <c r="C191" t="s">
        <v>339</v>
      </c>
      <c r="D191">
        <v>1.173</v>
      </c>
      <c r="E191">
        <v>1.0999999999999999E-2</v>
      </c>
    </row>
    <row r="192" spans="1:5">
      <c r="A192">
        <v>3619950</v>
      </c>
      <c r="B192" t="s">
        <v>356</v>
      </c>
      <c r="C192" t="s">
        <v>339</v>
      </c>
      <c r="D192">
        <v>1.173</v>
      </c>
      <c r="E192">
        <v>1.0999999999999999E-2</v>
      </c>
    </row>
    <row r="193" spans="1:5">
      <c r="A193">
        <v>3620100</v>
      </c>
      <c r="B193" t="s">
        <v>357</v>
      </c>
      <c r="C193" t="s">
        <v>339</v>
      </c>
      <c r="D193">
        <v>1.173</v>
      </c>
      <c r="E193">
        <v>1.0999999999999999E-2</v>
      </c>
    </row>
    <row r="194" spans="1:5">
      <c r="A194">
        <v>3620160</v>
      </c>
      <c r="B194" t="s">
        <v>358</v>
      </c>
      <c r="C194" t="s">
        <v>339</v>
      </c>
      <c r="D194">
        <v>1.173</v>
      </c>
      <c r="E194">
        <v>1.0999999999999999E-2</v>
      </c>
    </row>
    <row r="195" spans="1:5">
      <c r="A195">
        <v>3620490</v>
      </c>
      <c r="B195" t="s">
        <v>359</v>
      </c>
      <c r="C195" t="s">
        <v>339</v>
      </c>
      <c r="D195">
        <v>1.173</v>
      </c>
      <c r="E195">
        <v>1.0999999999999999E-2</v>
      </c>
    </row>
    <row r="196" spans="1:5">
      <c r="A196">
        <v>3622020</v>
      </c>
      <c r="B196" t="s">
        <v>360</v>
      </c>
      <c r="C196" t="s">
        <v>339</v>
      </c>
      <c r="D196">
        <v>1.173</v>
      </c>
      <c r="E196">
        <v>1.0999999999999999E-2</v>
      </c>
    </row>
    <row r="197" spans="1:5">
      <c r="A197">
        <v>3622650</v>
      </c>
      <c r="B197" t="s">
        <v>361</v>
      </c>
      <c r="C197" t="s">
        <v>339</v>
      </c>
      <c r="D197">
        <v>1.173</v>
      </c>
      <c r="E197">
        <v>1.0999999999999999E-2</v>
      </c>
    </row>
    <row r="198" spans="1:5">
      <c r="A198">
        <v>3622680</v>
      </c>
      <c r="B198" t="s">
        <v>362</v>
      </c>
      <c r="C198" t="s">
        <v>339</v>
      </c>
      <c r="D198">
        <v>1.173</v>
      </c>
      <c r="E198">
        <v>1.0999999999999999E-2</v>
      </c>
    </row>
    <row r="199" spans="1:5">
      <c r="A199">
        <v>3623310</v>
      </c>
      <c r="B199" t="s">
        <v>363</v>
      </c>
      <c r="C199" t="s">
        <v>339</v>
      </c>
      <c r="D199">
        <v>1.173</v>
      </c>
      <c r="E199">
        <v>1.0999999999999999E-2</v>
      </c>
    </row>
    <row r="200" spans="1:5">
      <c r="A200">
        <v>3623340</v>
      </c>
      <c r="B200" t="s">
        <v>364</v>
      </c>
      <c r="C200" t="s">
        <v>339</v>
      </c>
      <c r="D200">
        <v>1.173</v>
      </c>
      <c r="E200">
        <v>1.0999999999999999E-2</v>
      </c>
    </row>
    <row r="201" spans="1:5">
      <c r="A201">
        <v>3623460</v>
      </c>
      <c r="B201" t="s">
        <v>365</v>
      </c>
      <c r="C201" t="s">
        <v>339</v>
      </c>
      <c r="D201">
        <v>1.173</v>
      </c>
      <c r="E201">
        <v>1.0999999999999999E-2</v>
      </c>
    </row>
    <row r="202" spans="1:5">
      <c r="A202">
        <v>3624630</v>
      </c>
      <c r="B202" t="s">
        <v>366</v>
      </c>
      <c r="C202" t="s">
        <v>339</v>
      </c>
      <c r="D202">
        <v>1.173</v>
      </c>
      <c r="E202">
        <v>1.0999999999999999E-2</v>
      </c>
    </row>
    <row r="203" spans="1:5">
      <c r="A203">
        <v>3625260</v>
      </c>
      <c r="B203" t="s">
        <v>367</v>
      </c>
      <c r="C203" t="s">
        <v>339</v>
      </c>
      <c r="D203">
        <v>1.173</v>
      </c>
      <c r="E203">
        <v>1.0999999999999999E-2</v>
      </c>
    </row>
    <row r="204" spans="1:5">
      <c r="A204">
        <v>3625290</v>
      </c>
      <c r="B204" t="s">
        <v>368</v>
      </c>
      <c r="C204" t="s">
        <v>339</v>
      </c>
      <c r="D204">
        <v>1.173</v>
      </c>
      <c r="E204">
        <v>1.0999999999999999E-2</v>
      </c>
    </row>
    <row r="205" spans="1:5">
      <c r="A205">
        <v>3625950</v>
      </c>
      <c r="B205" t="s">
        <v>369</v>
      </c>
      <c r="C205" t="s">
        <v>339</v>
      </c>
      <c r="D205">
        <v>1.173</v>
      </c>
      <c r="E205">
        <v>1.0999999999999999E-2</v>
      </c>
    </row>
    <row r="206" spans="1:5">
      <c r="A206">
        <v>3627180</v>
      </c>
      <c r="B206" t="s">
        <v>370</v>
      </c>
      <c r="C206" t="s">
        <v>339</v>
      </c>
      <c r="D206">
        <v>1.173</v>
      </c>
      <c r="E206">
        <v>1.0999999999999999E-2</v>
      </c>
    </row>
    <row r="207" spans="1:5">
      <c r="A207">
        <v>3628650</v>
      </c>
      <c r="B207" t="s">
        <v>371</v>
      </c>
      <c r="C207" t="s">
        <v>339</v>
      </c>
      <c r="D207">
        <v>1.173</v>
      </c>
      <c r="E207">
        <v>1.0999999999999999E-2</v>
      </c>
    </row>
    <row r="208" spans="1:5">
      <c r="A208">
        <v>3629040</v>
      </c>
      <c r="B208" t="s">
        <v>372</v>
      </c>
      <c r="C208" t="s">
        <v>339</v>
      </c>
      <c r="D208">
        <v>1.173</v>
      </c>
      <c r="E208">
        <v>1.0999999999999999E-2</v>
      </c>
    </row>
    <row r="209" spans="1:5">
      <c r="A209">
        <v>3629400</v>
      </c>
      <c r="B209" t="s">
        <v>373</v>
      </c>
      <c r="C209" t="s">
        <v>339</v>
      </c>
      <c r="D209">
        <v>1.173</v>
      </c>
      <c r="E209">
        <v>1.0999999999999999E-2</v>
      </c>
    </row>
    <row r="210" spans="1:5">
      <c r="A210">
        <v>3631260</v>
      </c>
      <c r="B210" t="s">
        <v>374</v>
      </c>
      <c r="C210" t="s">
        <v>339</v>
      </c>
      <c r="D210">
        <v>1.173</v>
      </c>
      <c r="E210">
        <v>1.0999999999999999E-2</v>
      </c>
    </row>
    <row r="211" spans="1:5">
      <c r="A211">
        <v>3631920</v>
      </c>
      <c r="B211" t="s">
        <v>375</v>
      </c>
      <c r="C211" t="s">
        <v>339</v>
      </c>
      <c r="D211">
        <v>1.173</v>
      </c>
      <c r="E211">
        <v>1.0999999999999999E-2</v>
      </c>
    </row>
    <row r="212" spans="1:5">
      <c r="A212">
        <v>3631980</v>
      </c>
      <c r="B212" t="s">
        <v>376</v>
      </c>
      <c r="C212" t="s">
        <v>339</v>
      </c>
      <c r="D212">
        <v>1.173</v>
      </c>
      <c r="E212">
        <v>1.0999999999999999E-2</v>
      </c>
    </row>
    <row r="213" spans="1:5">
      <c r="A213">
        <v>620430</v>
      </c>
      <c r="B213" t="s">
        <v>377</v>
      </c>
      <c r="C213" t="s">
        <v>163</v>
      </c>
      <c r="D213">
        <v>1.171</v>
      </c>
      <c r="E213">
        <v>1.7000000000000001E-2</v>
      </c>
    </row>
    <row r="214" spans="1:5">
      <c r="A214">
        <v>620700</v>
      </c>
      <c r="B214" t="s">
        <v>378</v>
      </c>
      <c r="C214" t="s">
        <v>163</v>
      </c>
      <c r="D214">
        <v>1.167</v>
      </c>
      <c r="E214">
        <v>1.6E-2</v>
      </c>
    </row>
    <row r="215" spans="1:5">
      <c r="A215">
        <v>5101290</v>
      </c>
      <c r="B215" t="s">
        <v>379</v>
      </c>
      <c r="C215" t="s">
        <v>257</v>
      </c>
      <c r="D215">
        <v>1.1659999999999999</v>
      </c>
      <c r="E215">
        <v>5.8000000000000003E-2</v>
      </c>
    </row>
    <row r="216" spans="1:5">
      <c r="A216">
        <v>636670</v>
      </c>
      <c r="B216" t="s">
        <v>380</v>
      </c>
      <c r="C216" t="s">
        <v>163</v>
      </c>
      <c r="D216">
        <v>1.1639999999999999</v>
      </c>
      <c r="E216">
        <v>1.6E-2</v>
      </c>
    </row>
    <row r="217" spans="1:5">
      <c r="A217">
        <v>3400009</v>
      </c>
      <c r="B217" t="s">
        <v>381</v>
      </c>
      <c r="C217" t="s">
        <v>326</v>
      </c>
      <c r="D217">
        <v>1.1559999999999999</v>
      </c>
      <c r="E217">
        <v>1.0999999999999999E-2</v>
      </c>
    </row>
    <row r="218" spans="1:5">
      <c r="A218">
        <v>3401320</v>
      </c>
      <c r="B218" t="s">
        <v>382</v>
      </c>
      <c r="C218" t="s">
        <v>326</v>
      </c>
      <c r="D218">
        <v>1.1559999999999999</v>
      </c>
      <c r="E218">
        <v>1.0999999999999999E-2</v>
      </c>
    </row>
    <row r="219" spans="1:5">
      <c r="A219">
        <v>3401650</v>
      </c>
      <c r="B219" t="s">
        <v>383</v>
      </c>
      <c r="C219" t="s">
        <v>326</v>
      </c>
      <c r="D219">
        <v>1.1559999999999999</v>
      </c>
      <c r="E219">
        <v>1.0999999999999999E-2</v>
      </c>
    </row>
    <row r="220" spans="1:5">
      <c r="A220">
        <v>3402100</v>
      </c>
      <c r="B220" t="s">
        <v>384</v>
      </c>
      <c r="C220" t="s">
        <v>326</v>
      </c>
      <c r="D220">
        <v>1.1559999999999999</v>
      </c>
      <c r="E220">
        <v>1.0999999999999999E-2</v>
      </c>
    </row>
    <row r="221" spans="1:5">
      <c r="A221">
        <v>3402160</v>
      </c>
      <c r="B221" t="s">
        <v>385</v>
      </c>
      <c r="C221" t="s">
        <v>326</v>
      </c>
      <c r="D221">
        <v>1.1559999999999999</v>
      </c>
      <c r="E221">
        <v>1.0999999999999999E-2</v>
      </c>
    </row>
    <row r="222" spans="1:5">
      <c r="A222">
        <v>3402280</v>
      </c>
      <c r="B222" t="s">
        <v>386</v>
      </c>
      <c r="C222" t="s">
        <v>326</v>
      </c>
      <c r="D222">
        <v>1.1559999999999999</v>
      </c>
      <c r="E222">
        <v>1.0999999999999999E-2</v>
      </c>
    </row>
    <row r="223" spans="1:5">
      <c r="A223">
        <v>3405490</v>
      </c>
      <c r="B223" t="s">
        <v>387</v>
      </c>
      <c r="C223" t="s">
        <v>326</v>
      </c>
      <c r="D223">
        <v>1.1559999999999999</v>
      </c>
      <c r="E223">
        <v>1.0999999999999999E-2</v>
      </c>
    </row>
    <row r="224" spans="1:5">
      <c r="A224">
        <v>3406120</v>
      </c>
      <c r="B224" t="s">
        <v>388</v>
      </c>
      <c r="C224" t="s">
        <v>326</v>
      </c>
      <c r="D224">
        <v>1.1559999999999999</v>
      </c>
      <c r="E224">
        <v>1.0999999999999999E-2</v>
      </c>
    </row>
    <row r="225" spans="1:5">
      <c r="A225">
        <v>3407230</v>
      </c>
      <c r="B225" t="s">
        <v>389</v>
      </c>
      <c r="C225" t="s">
        <v>326</v>
      </c>
      <c r="D225">
        <v>1.1559999999999999</v>
      </c>
      <c r="E225">
        <v>1.0999999999999999E-2</v>
      </c>
    </row>
    <row r="226" spans="1:5">
      <c r="A226">
        <v>3409630</v>
      </c>
      <c r="B226" t="s">
        <v>390</v>
      </c>
      <c r="C226" t="s">
        <v>326</v>
      </c>
      <c r="D226">
        <v>1.1559999999999999</v>
      </c>
      <c r="E226">
        <v>1.0999999999999999E-2</v>
      </c>
    </row>
    <row r="227" spans="1:5">
      <c r="A227">
        <v>3410590</v>
      </c>
      <c r="B227" t="s">
        <v>391</v>
      </c>
      <c r="C227" t="s">
        <v>326</v>
      </c>
      <c r="D227">
        <v>1.1559999999999999</v>
      </c>
      <c r="E227">
        <v>1.0999999999999999E-2</v>
      </c>
    </row>
    <row r="228" spans="1:5">
      <c r="A228">
        <v>3411640</v>
      </c>
      <c r="B228" t="s">
        <v>392</v>
      </c>
      <c r="C228" t="s">
        <v>326</v>
      </c>
      <c r="D228">
        <v>1.1559999999999999</v>
      </c>
      <c r="E228">
        <v>1.0999999999999999E-2</v>
      </c>
    </row>
    <row r="229" spans="1:5">
      <c r="A229">
        <v>3415090</v>
      </c>
      <c r="B229" t="s">
        <v>393</v>
      </c>
      <c r="C229" t="s">
        <v>326</v>
      </c>
      <c r="D229">
        <v>1.1559999999999999</v>
      </c>
      <c r="E229">
        <v>1.0999999999999999E-2</v>
      </c>
    </row>
    <row r="230" spans="1:5">
      <c r="A230">
        <v>3415180</v>
      </c>
      <c r="B230" t="s">
        <v>394</v>
      </c>
      <c r="C230" t="s">
        <v>326</v>
      </c>
      <c r="D230">
        <v>1.1559999999999999</v>
      </c>
      <c r="E230">
        <v>1.0999999999999999E-2</v>
      </c>
    </row>
    <row r="231" spans="1:5">
      <c r="A231">
        <v>3416980</v>
      </c>
      <c r="B231" t="s">
        <v>395</v>
      </c>
      <c r="C231" t="s">
        <v>326</v>
      </c>
      <c r="D231">
        <v>1.1559999999999999</v>
      </c>
      <c r="E231">
        <v>1.0999999999999999E-2</v>
      </c>
    </row>
    <row r="232" spans="1:5">
      <c r="A232">
        <v>3417190</v>
      </c>
      <c r="B232" t="s">
        <v>396</v>
      </c>
      <c r="C232" t="s">
        <v>326</v>
      </c>
      <c r="D232">
        <v>1.1559999999999999</v>
      </c>
      <c r="E232">
        <v>1.0999999999999999E-2</v>
      </c>
    </row>
    <row r="233" spans="1:5">
      <c r="A233">
        <v>5101650</v>
      </c>
      <c r="B233" t="s">
        <v>397</v>
      </c>
      <c r="C233" t="s">
        <v>257</v>
      </c>
      <c r="D233">
        <v>1.155</v>
      </c>
      <c r="E233">
        <v>4.1000000000000002E-2</v>
      </c>
    </row>
    <row r="234" spans="1:5">
      <c r="A234">
        <v>2400480</v>
      </c>
      <c r="B234" t="s">
        <v>398</v>
      </c>
      <c r="C234" t="s">
        <v>399</v>
      </c>
      <c r="D234">
        <v>1.153</v>
      </c>
      <c r="E234">
        <v>8.0000000000000002E-3</v>
      </c>
    </row>
    <row r="235" spans="1:5">
      <c r="A235">
        <v>3417220</v>
      </c>
      <c r="B235" t="s">
        <v>400</v>
      </c>
      <c r="C235" t="s">
        <v>326</v>
      </c>
      <c r="D235">
        <v>1.151</v>
      </c>
      <c r="E235">
        <v>8.9999999999999993E-3</v>
      </c>
    </row>
    <row r="236" spans="1:5">
      <c r="A236">
        <v>617760</v>
      </c>
      <c r="B236" t="s">
        <v>401</v>
      </c>
      <c r="C236" t="s">
        <v>163</v>
      </c>
      <c r="D236">
        <v>1.1499999999999999</v>
      </c>
      <c r="E236">
        <v>2.9000000000000001E-2</v>
      </c>
    </row>
    <row r="237" spans="1:5">
      <c r="A237">
        <v>626640</v>
      </c>
      <c r="B237" t="s">
        <v>402</v>
      </c>
      <c r="C237" t="s">
        <v>163</v>
      </c>
      <c r="D237">
        <v>1.1499999999999999</v>
      </c>
      <c r="E237">
        <v>2.9000000000000001E-2</v>
      </c>
    </row>
    <row r="238" spans="1:5">
      <c r="A238">
        <v>631380</v>
      </c>
      <c r="B238" t="s">
        <v>403</v>
      </c>
      <c r="C238" t="s">
        <v>163</v>
      </c>
      <c r="D238">
        <v>1.1499999999999999</v>
      </c>
      <c r="E238">
        <v>2.9000000000000001E-2</v>
      </c>
    </row>
    <row r="239" spans="1:5">
      <c r="A239">
        <v>637830</v>
      </c>
      <c r="B239" t="s">
        <v>404</v>
      </c>
      <c r="C239" t="s">
        <v>163</v>
      </c>
      <c r="D239">
        <v>1.1499999999999999</v>
      </c>
      <c r="E239">
        <v>2.9000000000000001E-2</v>
      </c>
    </row>
    <row r="240" spans="1:5">
      <c r="A240">
        <v>2400510</v>
      </c>
      <c r="B240" t="s">
        <v>405</v>
      </c>
      <c r="C240" t="s">
        <v>399</v>
      </c>
      <c r="D240">
        <v>1.1499999999999999</v>
      </c>
      <c r="E240">
        <v>1.2E-2</v>
      </c>
    </row>
    <row r="241" spans="1:5">
      <c r="A241">
        <v>3616620</v>
      </c>
      <c r="B241" t="s">
        <v>406</v>
      </c>
      <c r="C241" t="s">
        <v>339</v>
      </c>
      <c r="D241">
        <v>1.1499999999999999</v>
      </c>
      <c r="E241">
        <v>8.9999999999999993E-3</v>
      </c>
    </row>
    <row r="242" spans="1:5">
      <c r="A242">
        <v>607020</v>
      </c>
      <c r="B242" t="s">
        <v>407</v>
      </c>
      <c r="C242" t="s">
        <v>163</v>
      </c>
      <c r="D242">
        <v>1.145</v>
      </c>
      <c r="E242">
        <v>2.7E-2</v>
      </c>
    </row>
    <row r="243" spans="1:5">
      <c r="A243">
        <v>622350</v>
      </c>
      <c r="B243" t="s">
        <v>408</v>
      </c>
      <c r="C243" t="s">
        <v>163</v>
      </c>
      <c r="D243">
        <v>1.1399999999999999</v>
      </c>
      <c r="E243">
        <v>1.7999999999999999E-2</v>
      </c>
    </row>
    <row r="244" spans="1:5">
      <c r="A244">
        <v>3400004</v>
      </c>
      <c r="B244" t="s">
        <v>409</v>
      </c>
      <c r="C244" t="s">
        <v>326</v>
      </c>
      <c r="D244">
        <v>1.1399999999999999</v>
      </c>
      <c r="E244">
        <v>1.0999999999999999E-2</v>
      </c>
    </row>
    <row r="245" spans="1:5">
      <c r="A245">
        <v>3401950</v>
      </c>
      <c r="B245" t="s">
        <v>410</v>
      </c>
      <c r="C245" t="s">
        <v>326</v>
      </c>
      <c r="D245">
        <v>1.1399999999999999</v>
      </c>
      <c r="E245">
        <v>1.0999999999999999E-2</v>
      </c>
    </row>
    <row r="246" spans="1:5">
      <c r="A246">
        <v>3401980</v>
      </c>
      <c r="B246" t="s">
        <v>411</v>
      </c>
      <c r="C246" t="s">
        <v>326</v>
      </c>
      <c r="D246">
        <v>1.1399999999999999</v>
      </c>
      <c r="E246">
        <v>1.0999999999999999E-2</v>
      </c>
    </row>
    <row r="247" spans="1:5">
      <c r="A247">
        <v>3402520</v>
      </c>
      <c r="B247" t="s">
        <v>412</v>
      </c>
      <c r="C247" t="s">
        <v>326</v>
      </c>
      <c r="D247">
        <v>1.1399999999999999</v>
      </c>
      <c r="E247">
        <v>1.0999999999999999E-2</v>
      </c>
    </row>
    <row r="248" spans="1:5">
      <c r="A248">
        <v>3403060</v>
      </c>
      <c r="B248" t="s">
        <v>413</v>
      </c>
      <c r="C248" t="s">
        <v>326</v>
      </c>
      <c r="D248">
        <v>1.1399999999999999</v>
      </c>
      <c r="E248">
        <v>1.0999999999999999E-2</v>
      </c>
    </row>
    <row r="249" spans="1:5">
      <c r="A249">
        <v>3403870</v>
      </c>
      <c r="B249" t="s">
        <v>414</v>
      </c>
      <c r="C249" t="s">
        <v>326</v>
      </c>
      <c r="D249">
        <v>1.1399999999999999</v>
      </c>
      <c r="E249">
        <v>1.0999999999999999E-2</v>
      </c>
    </row>
    <row r="250" spans="1:5">
      <c r="A250">
        <v>3403930</v>
      </c>
      <c r="B250" t="s">
        <v>415</v>
      </c>
      <c r="C250" t="s">
        <v>326</v>
      </c>
      <c r="D250">
        <v>1.1399999999999999</v>
      </c>
      <c r="E250">
        <v>1.0999999999999999E-2</v>
      </c>
    </row>
    <row r="251" spans="1:5">
      <c r="A251">
        <v>3404170</v>
      </c>
      <c r="B251" t="s">
        <v>416</v>
      </c>
      <c r="C251" t="s">
        <v>326</v>
      </c>
      <c r="D251">
        <v>1.1399999999999999</v>
      </c>
      <c r="E251">
        <v>1.0999999999999999E-2</v>
      </c>
    </row>
    <row r="252" spans="1:5">
      <c r="A252">
        <v>3405250</v>
      </c>
      <c r="B252" t="s">
        <v>417</v>
      </c>
      <c r="C252" t="s">
        <v>326</v>
      </c>
      <c r="D252">
        <v>1.1399999999999999</v>
      </c>
      <c r="E252">
        <v>1.0999999999999999E-2</v>
      </c>
    </row>
    <row r="253" spans="1:5">
      <c r="A253">
        <v>3406660</v>
      </c>
      <c r="B253" t="s">
        <v>418</v>
      </c>
      <c r="C253" t="s">
        <v>326</v>
      </c>
      <c r="D253">
        <v>1.1399999999999999</v>
      </c>
      <c r="E253">
        <v>1.0999999999999999E-2</v>
      </c>
    </row>
    <row r="254" spans="1:5">
      <c r="A254">
        <v>3406690</v>
      </c>
      <c r="B254" t="s">
        <v>419</v>
      </c>
      <c r="C254" t="s">
        <v>326</v>
      </c>
      <c r="D254">
        <v>1.1399999999999999</v>
      </c>
      <c r="E254">
        <v>1.0999999999999999E-2</v>
      </c>
    </row>
    <row r="255" spans="1:5">
      <c r="A255">
        <v>3406720</v>
      </c>
      <c r="B255" t="s">
        <v>420</v>
      </c>
      <c r="C255" t="s">
        <v>326</v>
      </c>
      <c r="D255">
        <v>1.1399999999999999</v>
      </c>
      <c r="E255">
        <v>1.0999999999999999E-2</v>
      </c>
    </row>
    <row r="256" spans="1:5">
      <c r="A256">
        <v>3407800</v>
      </c>
      <c r="B256" t="s">
        <v>421</v>
      </c>
      <c r="C256" t="s">
        <v>326</v>
      </c>
      <c r="D256">
        <v>1.1399999999999999</v>
      </c>
      <c r="E256">
        <v>1.0999999999999999E-2</v>
      </c>
    </row>
    <row r="257" spans="1:5">
      <c r="A257">
        <v>3408040</v>
      </c>
      <c r="B257" t="s">
        <v>422</v>
      </c>
      <c r="C257" t="s">
        <v>326</v>
      </c>
      <c r="D257">
        <v>1.1399999999999999</v>
      </c>
      <c r="E257">
        <v>1.0999999999999999E-2</v>
      </c>
    </row>
    <row r="258" spans="1:5">
      <c r="A258">
        <v>3408580</v>
      </c>
      <c r="B258" t="s">
        <v>423</v>
      </c>
      <c r="C258" t="s">
        <v>326</v>
      </c>
      <c r="D258">
        <v>1.1399999999999999</v>
      </c>
      <c r="E258">
        <v>1.0999999999999999E-2</v>
      </c>
    </row>
    <row r="259" spans="1:5">
      <c r="A259">
        <v>3409240</v>
      </c>
      <c r="B259" t="s">
        <v>424</v>
      </c>
      <c r="C259" t="s">
        <v>326</v>
      </c>
      <c r="D259">
        <v>1.1399999999999999</v>
      </c>
      <c r="E259">
        <v>1.0999999999999999E-2</v>
      </c>
    </row>
    <row r="260" spans="1:5">
      <c r="A260">
        <v>3409900</v>
      </c>
      <c r="B260" t="s">
        <v>425</v>
      </c>
      <c r="C260" t="s">
        <v>326</v>
      </c>
      <c r="D260">
        <v>1.1399999999999999</v>
      </c>
      <c r="E260">
        <v>1.0999999999999999E-2</v>
      </c>
    </row>
    <row r="261" spans="1:5">
      <c r="A261">
        <v>3409930</v>
      </c>
      <c r="B261" t="s">
        <v>426</v>
      </c>
      <c r="C261" t="s">
        <v>326</v>
      </c>
      <c r="D261">
        <v>1.1399999999999999</v>
      </c>
      <c r="E261">
        <v>1.0999999999999999E-2</v>
      </c>
    </row>
    <row r="262" spans="1:5">
      <c r="A262">
        <v>3410350</v>
      </c>
      <c r="B262" t="s">
        <v>427</v>
      </c>
      <c r="C262" t="s">
        <v>326</v>
      </c>
      <c r="D262">
        <v>1.1399999999999999</v>
      </c>
      <c r="E262">
        <v>1.0999999999999999E-2</v>
      </c>
    </row>
    <row r="263" spans="1:5">
      <c r="A263">
        <v>3410650</v>
      </c>
      <c r="B263" t="s">
        <v>428</v>
      </c>
      <c r="C263" t="s">
        <v>326</v>
      </c>
      <c r="D263">
        <v>1.1399999999999999</v>
      </c>
      <c r="E263">
        <v>1.0999999999999999E-2</v>
      </c>
    </row>
    <row r="264" spans="1:5">
      <c r="A264">
        <v>3410740</v>
      </c>
      <c r="B264" t="s">
        <v>429</v>
      </c>
      <c r="C264" t="s">
        <v>326</v>
      </c>
      <c r="D264">
        <v>1.1399999999999999</v>
      </c>
      <c r="E264">
        <v>1.0999999999999999E-2</v>
      </c>
    </row>
    <row r="265" spans="1:5">
      <c r="A265">
        <v>3410770</v>
      </c>
      <c r="B265" t="s">
        <v>430</v>
      </c>
      <c r="C265" t="s">
        <v>326</v>
      </c>
      <c r="D265">
        <v>1.1399999999999999</v>
      </c>
      <c r="E265">
        <v>1.0999999999999999E-2</v>
      </c>
    </row>
    <row r="266" spans="1:5">
      <c r="A266">
        <v>3410810</v>
      </c>
      <c r="B266" t="s">
        <v>431</v>
      </c>
      <c r="C266" t="s">
        <v>326</v>
      </c>
      <c r="D266">
        <v>1.1399999999999999</v>
      </c>
      <c r="E266">
        <v>1.0999999999999999E-2</v>
      </c>
    </row>
    <row r="267" spans="1:5">
      <c r="A267">
        <v>3410860</v>
      </c>
      <c r="B267" t="s">
        <v>432</v>
      </c>
      <c r="C267" t="s">
        <v>326</v>
      </c>
      <c r="D267">
        <v>1.1399999999999999</v>
      </c>
      <c r="E267">
        <v>1.0999999999999999E-2</v>
      </c>
    </row>
    <row r="268" spans="1:5">
      <c r="A268">
        <v>3410980</v>
      </c>
      <c r="B268" t="s">
        <v>433</v>
      </c>
      <c r="C268" t="s">
        <v>326</v>
      </c>
      <c r="D268">
        <v>1.1399999999999999</v>
      </c>
      <c r="E268">
        <v>1.0999999999999999E-2</v>
      </c>
    </row>
    <row r="269" spans="1:5">
      <c r="A269">
        <v>3411010</v>
      </c>
      <c r="B269" t="s">
        <v>434</v>
      </c>
      <c r="C269" t="s">
        <v>326</v>
      </c>
      <c r="D269">
        <v>1.1399999999999999</v>
      </c>
      <c r="E269">
        <v>1.0999999999999999E-2</v>
      </c>
    </row>
    <row r="270" spans="1:5">
      <c r="A270">
        <v>3411190</v>
      </c>
      <c r="B270" t="s">
        <v>435</v>
      </c>
      <c r="C270" t="s">
        <v>326</v>
      </c>
      <c r="D270">
        <v>1.1399999999999999</v>
      </c>
      <c r="E270">
        <v>1.0999999999999999E-2</v>
      </c>
    </row>
    <row r="271" spans="1:5">
      <c r="A271">
        <v>3412480</v>
      </c>
      <c r="B271" t="s">
        <v>436</v>
      </c>
      <c r="C271" t="s">
        <v>326</v>
      </c>
      <c r="D271">
        <v>1.1399999999999999</v>
      </c>
      <c r="E271">
        <v>1.0999999999999999E-2</v>
      </c>
    </row>
    <row r="272" spans="1:5">
      <c r="A272">
        <v>3412660</v>
      </c>
      <c r="B272" t="s">
        <v>437</v>
      </c>
      <c r="C272" t="s">
        <v>326</v>
      </c>
      <c r="D272">
        <v>1.1399999999999999</v>
      </c>
      <c r="E272">
        <v>1.0999999999999999E-2</v>
      </c>
    </row>
    <row r="273" spans="1:5">
      <c r="A273">
        <v>3412900</v>
      </c>
      <c r="B273" t="s">
        <v>438</v>
      </c>
      <c r="C273" t="s">
        <v>326</v>
      </c>
      <c r="D273">
        <v>1.1399999999999999</v>
      </c>
      <c r="E273">
        <v>1.0999999999999999E-2</v>
      </c>
    </row>
    <row r="274" spans="1:5">
      <c r="A274">
        <v>3413650</v>
      </c>
      <c r="B274" t="s">
        <v>439</v>
      </c>
      <c r="C274" t="s">
        <v>326</v>
      </c>
      <c r="D274">
        <v>1.1399999999999999</v>
      </c>
      <c r="E274">
        <v>1.0999999999999999E-2</v>
      </c>
    </row>
    <row r="275" spans="1:5">
      <c r="A275">
        <v>3413980</v>
      </c>
      <c r="B275" t="s">
        <v>440</v>
      </c>
      <c r="C275" t="s">
        <v>326</v>
      </c>
      <c r="D275">
        <v>1.1399999999999999</v>
      </c>
      <c r="E275">
        <v>1.0999999999999999E-2</v>
      </c>
    </row>
    <row r="276" spans="1:5">
      <c r="A276">
        <v>3414100</v>
      </c>
      <c r="B276" t="s">
        <v>441</v>
      </c>
      <c r="C276" t="s">
        <v>326</v>
      </c>
      <c r="D276">
        <v>1.1399999999999999</v>
      </c>
      <c r="E276">
        <v>1.0999999999999999E-2</v>
      </c>
    </row>
    <row r="277" spans="1:5">
      <c r="A277">
        <v>3414130</v>
      </c>
      <c r="B277" t="s">
        <v>442</v>
      </c>
      <c r="C277" t="s">
        <v>326</v>
      </c>
      <c r="D277">
        <v>1.1399999999999999</v>
      </c>
      <c r="E277">
        <v>1.0999999999999999E-2</v>
      </c>
    </row>
    <row r="278" spans="1:5">
      <c r="A278">
        <v>3414340</v>
      </c>
      <c r="B278" t="s">
        <v>443</v>
      </c>
      <c r="C278" t="s">
        <v>326</v>
      </c>
      <c r="D278">
        <v>1.1399999999999999</v>
      </c>
      <c r="E278">
        <v>1.0999999999999999E-2</v>
      </c>
    </row>
    <row r="279" spans="1:5">
      <c r="A279">
        <v>3417130</v>
      </c>
      <c r="B279" t="s">
        <v>444</v>
      </c>
      <c r="C279" t="s">
        <v>326</v>
      </c>
      <c r="D279">
        <v>1.1399999999999999</v>
      </c>
      <c r="E279">
        <v>1.0999999999999999E-2</v>
      </c>
    </row>
    <row r="280" spans="1:5">
      <c r="A280">
        <v>3417550</v>
      </c>
      <c r="B280" t="s">
        <v>445</v>
      </c>
      <c r="C280" t="s">
        <v>326</v>
      </c>
      <c r="D280">
        <v>1.1399999999999999</v>
      </c>
      <c r="E280">
        <v>1.0999999999999999E-2</v>
      </c>
    </row>
    <row r="281" spans="1:5">
      <c r="A281">
        <v>3417880</v>
      </c>
      <c r="B281" t="s">
        <v>446</v>
      </c>
      <c r="C281" t="s">
        <v>326</v>
      </c>
      <c r="D281">
        <v>1.1399999999999999</v>
      </c>
      <c r="E281">
        <v>1.0999999999999999E-2</v>
      </c>
    </row>
    <row r="282" spans="1:5">
      <c r="A282">
        <v>600001</v>
      </c>
      <c r="B282" t="s">
        <v>447</v>
      </c>
      <c r="C282" t="s">
        <v>163</v>
      </c>
      <c r="D282">
        <v>1.139</v>
      </c>
      <c r="E282">
        <v>4.0000000000000001E-3</v>
      </c>
    </row>
    <row r="283" spans="1:5">
      <c r="A283">
        <v>600025</v>
      </c>
      <c r="B283" t="s">
        <v>448</v>
      </c>
      <c r="C283" t="s">
        <v>163</v>
      </c>
      <c r="D283">
        <v>1.139</v>
      </c>
      <c r="E283">
        <v>4.0000000000000001E-3</v>
      </c>
    </row>
    <row r="284" spans="1:5">
      <c r="A284">
        <v>600032</v>
      </c>
      <c r="B284" t="s">
        <v>449</v>
      </c>
      <c r="C284" t="s">
        <v>163</v>
      </c>
      <c r="D284">
        <v>1.139</v>
      </c>
      <c r="E284">
        <v>4.0000000000000001E-3</v>
      </c>
    </row>
    <row r="285" spans="1:5">
      <c r="A285">
        <v>600153</v>
      </c>
      <c r="B285" t="s">
        <v>450</v>
      </c>
      <c r="C285" t="s">
        <v>163</v>
      </c>
      <c r="D285">
        <v>1.139</v>
      </c>
      <c r="E285">
        <v>4.0000000000000001E-3</v>
      </c>
    </row>
    <row r="286" spans="1:5">
      <c r="A286">
        <v>601428</v>
      </c>
      <c r="B286" t="s">
        <v>451</v>
      </c>
      <c r="C286" t="s">
        <v>163</v>
      </c>
      <c r="D286">
        <v>1.139</v>
      </c>
      <c r="E286">
        <v>4.0000000000000001E-3</v>
      </c>
    </row>
    <row r="287" spans="1:5">
      <c r="A287">
        <v>601620</v>
      </c>
      <c r="B287" t="s">
        <v>452</v>
      </c>
      <c r="C287" t="s">
        <v>163</v>
      </c>
      <c r="D287">
        <v>1.139</v>
      </c>
      <c r="E287">
        <v>4.0000000000000001E-3</v>
      </c>
    </row>
    <row r="288" spans="1:5">
      <c r="A288">
        <v>602820</v>
      </c>
      <c r="B288" t="s">
        <v>453</v>
      </c>
      <c r="C288" t="s">
        <v>163</v>
      </c>
      <c r="D288">
        <v>1.139</v>
      </c>
      <c r="E288">
        <v>4.0000000000000001E-3</v>
      </c>
    </row>
    <row r="289" spans="1:5">
      <c r="A289">
        <v>602970</v>
      </c>
      <c r="B289" t="s">
        <v>454</v>
      </c>
      <c r="C289" t="s">
        <v>163</v>
      </c>
      <c r="D289">
        <v>1.139</v>
      </c>
      <c r="E289">
        <v>4.0000000000000001E-3</v>
      </c>
    </row>
    <row r="290" spans="1:5">
      <c r="A290">
        <v>603600</v>
      </c>
      <c r="B290" t="s">
        <v>455</v>
      </c>
      <c r="C290" t="s">
        <v>163</v>
      </c>
      <c r="D290">
        <v>1.139</v>
      </c>
      <c r="E290">
        <v>4.0000000000000001E-3</v>
      </c>
    </row>
    <row r="291" spans="1:5">
      <c r="A291">
        <v>603690</v>
      </c>
      <c r="B291" t="s">
        <v>456</v>
      </c>
      <c r="C291" t="s">
        <v>163</v>
      </c>
      <c r="D291">
        <v>1.139</v>
      </c>
      <c r="E291">
        <v>4.0000000000000001E-3</v>
      </c>
    </row>
    <row r="292" spans="1:5">
      <c r="A292">
        <v>604110</v>
      </c>
      <c r="B292" t="s">
        <v>457</v>
      </c>
      <c r="C292" t="s">
        <v>163</v>
      </c>
      <c r="D292">
        <v>1.139</v>
      </c>
      <c r="E292">
        <v>4.0000000000000001E-3</v>
      </c>
    </row>
    <row r="293" spans="1:5">
      <c r="A293">
        <v>604440</v>
      </c>
      <c r="B293" t="s">
        <v>458</v>
      </c>
      <c r="C293" t="s">
        <v>163</v>
      </c>
      <c r="D293">
        <v>1.139</v>
      </c>
      <c r="E293">
        <v>4.0000000000000001E-3</v>
      </c>
    </row>
    <row r="294" spans="1:5">
      <c r="A294">
        <v>604830</v>
      </c>
      <c r="B294" t="s">
        <v>459</v>
      </c>
      <c r="C294" t="s">
        <v>163</v>
      </c>
      <c r="D294">
        <v>1.139</v>
      </c>
      <c r="E294">
        <v>4.0000000000000001E-3</v>
      </c>
    </row>
    <row r="295" spans="1:5">
      <c r="A295">
        <v>605610</v>
      </c>
      <c r="B295" t="s">
        <v>460</v>
      </c>
      <c r="C295" t="s">
        <v>163</v>
      </c>
      <c r="D295">
        <v>1.139</v>
      </c>
      <c r="E295">
        <v>4.0000000000000001E-3</v>
      </c>
    </row>
    <row r="296" spans="1:5">
      <c r="A296">
        <v>606450</v>
      </c>
      <c r="B296" t="s">
        <v>461</v>
      </c>
      <c r="C296" t="s">
        <v>163</v>
      </c>
      <c r="D296">
        <v>1.139</v>
      </c>
      <c r="E296">
        <v>4.0000000000000001E-3</v>
      </c>
    </row>
    <row r="297" spans="1:5">
      <c r="A297">
        <v>607740</v>
      </c>
      <c r="B297" t="s">
        <v>462</v>
      </c>
      <c r="C297" t="s">
        <v>163</v>
      </c>
      <c r="D297">
        <v>1.139</v>
      </c>
      <c r="E297">
        <v>4.0000000000000001E-3</v>
      </c>
    </row>
    <row r="298" spans="1:5">
      <c r="A298">
        <v>607920</v>
      </c>
      <c r="B298" t="s">
        <v>463</v>
      </c>
      <c r="C298" t="s">
        <v>163</v>
      </c>
      <c r="D298">
        <v>1.139</v>
      </c>
      <c r="E298">
        <v>4.0000000000000001E-3</v>
      </c>
    </row>
    <row r="299" spans="1:5">
      <c r="A299">
        <v>608190</v>
      </c>
      <c r="B299" t="s">
        <v>464</v>
      </c>
      <c r="C299" t="s">
        <v>163</v>
      </c>
      <c r="D299">
        <v>1.139</v>
      </c>
      <c r="E299">
        <v>4.0000000000000001E-3</v>
      </c>
    </row>
    <row r="300" spans="1:5">
      <c r="A300">
        <v>608760</v>
      </c>
      <c r="B300" t="s">
        <v>465</v>
      </c>
      <c r="C300" t="s">
        <v>163</v>
      </c>
      <c r="D300">
        <v>1.139</v>
      </c>
      <c r="E300">
        <v>4.0000000000000001E-3</v>
      </c>
    </row>
    <row r="301" spans="1:5">
      <c r="A301">
        <v>609620</v>
      </c>
      <c r="B301" t="s">
        <v>466</v>
      </c>
      <c r="C301" t="s">
        <v>163</v>
      </c>
      <c r="D301">
        <v>1.139</v>
      </c>
      <c r="E301">
        <v>4.0000000000000001E-3</v>
      </c>
    </row>
    <row r="302" spans="1:5">
      <c r="A302">
        <v>610050</v>
      </c>
      <c r="B302" t="s">
        <v>467</v>
      </c>
      <c r="C302" t="s">
        <v>163</v>
      </c>
      <c r="D302">
        <v>1.139</v>
      </c>
      <c r="E302">
        <v>4.0000000000000001E-3</v>
      </c>
    </row>
    <row r="303" spans="1:5">
      <c r="A303">
        <v>610260</v>
      </c>
      <c r="B303" t="s">
        <v>468</v>
      </c>
      <c r="C303" t="s">
        <v>163</v>
      </c>
      <c r="D303">
        <v>1.139</v>
      </c>
      <c r="E303">
        <v>4.0000000000000001E-3</v>
      </c>
    </row>
    <row r="304" spans="1:5">
      <c r="A304">
        <v>611460</v>
      </c>
      <c r="B304" t="s">
        <v>469</v>
      </c>
      <c r="C304" t="s">
        <v>163</v>
      </c>
      <c r="D304">
        <v>1.139</v>
      </c>
      <c r="E304">
        <v>4.0000000000000001E-3</v>
      </c>
    </row>
    <row r="305" spans="1:5">
      <c r="A305">
        <v>611520</v>
      </c>
      <c r="B305" t="s">
        <v>470</v>
      </c>
      <c r="C305" t="s">
        <v>163</v>
      </c>
      <c r="D305">
        <v>1.139</v>
      </c>
      <c r="E305">
        <v>4.0000000000000001E-3</v>
      </c>
    </row>
    <row r="306" spans="1:5">
      <c r="A306">
        <v>611850</v>
      </c>
      <c r="B306" t="s">
        <v>471</v>
      </c>
      <c r="C306" t="s">
        <v>163</v>
      </c>
      <c r="D306">
        <v>1.139</v>
      </c>
      <c r="E306">
        <v>4.0000000000000001E-3</v>
      </c>
    </row>
    <row r="307" spans="1:5">
      <c r="A307">
        <v>611910</v>
      </c>
      <c r="B307" t="s">
        <v>472</v>
      </c>
      <c r="C307" t="s">
        <v>163</v>
      </c>
      <c r="D307">
        <v>1.139</v>
      </c>
      <c r="E307">
        <v>4.0000000000000001E-3</v>
      </c>
    </row>
    <row r="308" spans="1:5">
      <c r="A308">
        <v>612090</v>
      </c>
      <c r="B308" t="s">
        <v>473</v>
      </c>
      <c r="C308" t="s">
        <v>163</v>
      </c>
      <c r="D308">
        <v>1.139</v>
      </c>
      <c r="E308">
        <v>4.0000000000000001E-3</v>
      </c>
    </row>
    <row r="309" spans="1:5">
      <c r="A309">
        <v>612120</v>
      </c>
      <c r="B309" t="s">
        <v>474</v>
      </c>
      <c r="C309" t="s">
        <v>163</v>
      </c>
      <c r="D309">
        <v>1.139</v>
      </c>
      <c r="E309">
        <v>4.0000000000000001E-3</v>
      </c>
    </row>
    <row r="310" spans="1:5">
      <c r="A310">
        <v>612180</v>
      </c>
      <c r="B310" t="s">
        <v>475</v>
      </c>
      <c r="C310" t="s">
        <v>163</v>
      </c>
      <c r="D310">
        <v>1.139</v>
      </c>
      <c r="E310">
        <v>4.0000000000000001E-3</v>
      </c>
    </row>
    <row r="311" spans="1:5">
      <c r="A311">
        <v>612210</v>
      </c>
      <c r="B311" t="s">
        <v>476</v>
      </c>
      <c r="C311" t="s">
        <v>163</v>
      </c>
      <c r="D311">
        <v>1.139</v>
      </c>
      <c r="E311">
        <v>4.0000000000000001E-3</v>
      </c>
    </row>
    <row r="312" spans="1:5">
      <c r="A312">
        <v>614940</v>
      </c>
      <c r="B312" t="s">
        <v>477</v>
      </c>
      <c r="C312" t="s">
        <v>163</v>
      </c>
      <c r="D312">
        <v>1.139</v>
      </c>
      <c r="E312">
        <v>4.0000000000000001E-3</v>
      </c>
    </row>
    <row r="313" spans="1:5">
      <c r="A313">
        <v>615240</v>
      </c>
      <c r="B313" t="s">
        <v>478</v>
      </c>
      <c r="C313" t="s">
        <v>163</v>
      </c>
      <c r="D313">
        <v>1.139</v>
      </c>
      <c r="E313">
        <v>4.0000000000000001E-3</v>
      </c>
    </row>
    <row r="314" spans="1:5">
      <c r="A314">
        <v>615270</v>
      </c>
      <c r="B314" t="s">
        <v>479</v>
      </c>
      <c r="C314" t="s">
        <v>163</v>
      </c>
      <c r="D314">
        <v>1.139</v>
      </c>
      <c r="E314">
        <v>4.0000000000000001E-3</v>
      </c>
    </row>
    <row r="315" spans="1:5">
      <c r="A315">
        <v>615600</v>
      </c>
      <c r="B315" t="s">
        <v>480</v>
      </c>
      <c r="C315" t="s">
        <v>163</v>
      </c>
      <c r="D315">
        <v>1.139</v>
      </c>
      <c r="E315">
        <v>4.0000000000000001E-3</v>
      </c>
    </row>
    <row r="316" spans="1:5">
      <c r="A316">
        <v>616325</v>
      </c>
      <c r="B316" t="s">
        <v>481</v>
      </c>
      <c r="C316" t="s">
        <v>163</v>
      </c>
      <c r="D316">
        <v>1.139</v>
      </c>
      <c r="E316">
        <v>4.0000000000000001E-3</v>
      </c>
    </row>
    <row r="317" spans="1:5">
      <c r="A317">
        <v>616680</v>
      </c>
      <c r="B317" t="s">
        <v>482</v>
      </c>
      <c r="C317" t="s">
        <v>163</v>
      </c>
      <c r="D317">
        <v>1.139</v>
      </c>
      <c r="E317">
        <v>4.0000000000000001E-3</v>
      </c>
    </row>
    <row r="318" spans="1:5">
      <c r="A318">
        <v>617040</v>
      </c>
      <c r="B318" t="s">
        <v>483</v>
      </c>
      <c r="C318" t="s">
        <v>163</v>
      </c>
      <c r="D318">
        <v>1.139</v>
      </c>
      <c r="E318">
        <v>4.0000000000000001E-3</v>
      </c>
    </row>
    <row r="319" spans="1:5">
      <c r="A319">
        <v>617880</v>
      </c>
      <c r="B319" t="s">
        <v>484</v>
      </c>
      <c r="C319" t="s">
        <v>163</v>
      </c>
      <c r="D319">
        <v>1.139</v>
      </c>
      <c r="E319">
        <v>4.0000000000000001E-3</v>
      </c>
    </row>
    <row r="320" spans="1:5">
      <c r="A320">
        <v>618390</v>
      </c>
      <c r="B320" t="s">
        <v>485</v>
      </c>
      <c r="C320" t="s">
        <v>163</v>
      </c>
      <c r="D320">
        <v>1.139</v>
      </c>
      <c r="E320">
        <v>4.0000000000000001E-3</v>
      </c>
    </row>
    <row r="321" spans="1:5">
      <c r="A321">
        <v>619440</v>
      </c>
      <c r="B321" t="s">
        <v>486</v>
      </c>
      <c r="C321" t="s">
        <v>163</v>
      </c>
      <c r="D321">
        <v>1.139</v>
      </c>
      <c r="E321">
        <v>4.0000000000000001E-3</v>
      </c>
    </row>
    <row r="322" spans="1:5">
      <c r="A322">
        <v>620130</v>
      </c>
      <c r="B322" t="s">
        <v>487</v>
      </c>
      <c r="C322" t="s">
        <v>163</v>
      </c>
      <c r="D322">
        <v>1.139</v>
      </c>
      <c r="E322">
        <v>4.0000000000000001E-3</v>
      </c>
    </row>
    <row r="323" spans="1:5">
      <c r="A323">
        <v>620880</v>
      </c>
      <c r="B323" t="s">
        <v>488</v>
      </c>
      <c r="C323" t="s">
        <v>163</v>
      </c>
      <c r="D323">
        <v>1.139</v>
      </c>
      <c r="E323">
        <v>4.0000000000000001E-3</v>
      </c>
    </row>
    <row r="324" spans="1:5">
      <c r="A324">
        <v>621210</v>
      </c>
      <c r="B324" t="s">
        <v>489</v>
      </c>
      <c r="C324" t="s">
        <v>163</v>
      </c>
      <c r="D324">
        <v>1.139</v>
      </c>
      <c r="E324">
        <v>4.0000000000000001E-3</v>
      </c>
    </row>
    <row r="325" spans="1:5">
      <c r="A325">
        <v>621420</v>
      </c>
      <c r="B325" t="s">
        <v>490</v>
      </c>
      <c r="C325" t="s">
        <v>163</v>
      </c>
      <c r="D325">
        <v>1.139</v>
      </c>
      <c r="E325">
        <v>4.0000000000000001E-3</v>
      </c>
    </row>
    <row r="326" spans="1:5">
      <c r="A326">
        <v>621930</v>
      </c>
      <c r="B326" t="s">
        <v>491</v>
      </c>
      <c r="C326" t="s">
        <v>163</v>
      </c>
      <c r="D326">
        <v>1.139</v>
      </c>
      <c r="E326">
        <v>4.0000000000000001E-3</v>
      </c>
    </row>
    <row r="327" spans="1:5">
      <c r="A327">
        <v>622500</v>
      </c>
      <c r="B327" t="s">
        <v>492</v>
      </c>
      <c r="C327" t="s">
        <v>163</v>
      </c>
      <c r="D327">
        <v>1.139</v>
      </c>
      <c r="E327">
        <v>4.0000000000000001E-3</v>
      </c>
    </row>
    <row r="328" spans="1:5">
      <c r="A328">
        <v>622710</v>
      </c>
      <c r="B328" t="s">
        <v>493</v>
      </c>
      <c r="C328" t="s">
        <v>163</v>
      </c>
      <c r="D328">
        <v>1.139</v>
      </c>
      <c r="E328">
        <v>4.0000000000000001E-3</v>
      </c>
    </row>
    <row r="329" spans="1:5">
      <c r="A329">
        <v>622890</v>
      </c>
      <c r="B329" t="s">
        <v>494</v>
      </c>
      <c r="C329" t="s">
        <v>163</v>
      </c>
      <c r="D329">
        <v>1.139</v>
      </c>
      <c r="E329">
        <v>4.0000000000000001E-3</v>
      </c>
    </row>
    <row r="330" spans="1:5">
      <c r="A330">
        <v>623160</v>
      </c>
      <c r="B330" t="s">
        <v>495</v>
      </c>
      <c r="C330" t="s">
        <v>163</v>
      </c>
      <c r="D330">
        <v>1.139</v>
      </c>
      <c r="E330">
        <v>4.0000000000000001E-3</v>
      </c>
    </row>
    <row r="331" spans="1:5">
      <c r="A331">
        <v>625320</v>
      </c>
      <c r="B331" t="s">
        <v>496</v>
      </c>
      <c r="C331" t="s">
        <v>163</v>
      </c>
      <c r="D331">
        <v>1.139</v>
      </c>
      <c r="E331">
        <v>4.0000000000000001E-3</v>
      </c>
    </row>
    <row r="332" spans="1:5">
      <c r="A332">
        <v>625470</v>
      </c>
      <c r="B332" t="s">
        <v>497</v>
      </c>
      <c r="C332" t="s">
        <v>163</v>
      </c>
      <c r="D332">
        <v>1.139</v>
      </c>
      <c r="E332">
        <v>4.0000000000000001E-3</v>
      </c>
    </row>
    <row r="333" spans="1:5">
      <c r="A333">
        <v>626190</v>
      </c>
      <c r="B333" t="s">
        <v>498</v>
      </c>
      <c r="C333" t="s">
        <v>163</v>
      </c>
      <c r="D333">
        <v>1.139</v>
      </c>
      <c r="E333">
        <v>4.0000000000000001E-3</v>
      </c>
    </row>
    <row r="334" spans="1:5">
      <c r="A334">
        <v>627180</v>
      </c>
      <c r="B334" t="s">
        <v>499</v>
      </c>
      <c r="C334" t="s">
        <v>163</v>
      </c>
      <c r="D334">
        <v>1.139</v>
      </c>
      <c r="E334">
        <v>4.0000000000000001E-3</v>
      </c>
    </row>
    <row r="335" spans="1:5">
      <c r="A335">
        <v>627690</v>
      </c>
      <c r="B335" t="s">
        <v>500</v>
      </c>
      <c r="C335" t="s">
        <v>163</v>
      </c>
      <c r="D335">
        <v>1.139</v>
      </c>
      <c r="E335">
        <v>4.0000000000000001E-3</v>
      </c>
    </row>
    <row r="336" spans="1:5">
      <c r="A336">
        <v>629580</v>
      </c>
      <c r="B336" t="s">
        <v>501</v>
      </c>
      <c r="C336" t="s">
        <v>163</v>
      </c>
      <c r="D336">
        <v>1.139</v>
      </c>
      <c r="E336">
        <v>4.0000000000000001E-3</v>
      </c>
    </row>
    <row r="337" spans="1:5">
      <c r="A337">
        <v>629700</v>
      </c>
      <c r="B337" t="s">
        <v>502</v>
      </c>
      <c r="C337" t="s">
        <v>163</v>
      </c>
      <c r="D337">
        <v>1.139</v>
      </c>
      <c r="E337">
        <v>4.0000000000000001E-3</v>
      </c>
    </row>
    <row r="338" spans="1:5">
      <c r="A338">
        <v>629850</v>
      </c>
      <c r="B338" t="s">
        <v>503</v>
      </c>
      <c r="C338" t="s">
        <v>163</v>
      </c>
      <c r="D338">
        <v>1.139</v>
      </c>
      <c r="E338">
        <v>4.0000000000000001E-3</v>
      </c>
    </row>
    <row r="339" spans="1:5">
      <c r="A339">
        <v>629940</v>
      </c>
      <c r="B339" t="s">
        <v>504</v>
      </c>
      <c r="C339" t="s">
        <v>163</v>
      </c>
      <c r="D339">
        <v>1.139</v>
      </c>
      <c r="E339">
        <v>4.0000000000000001E-3</v>
      </c>
    </row>
    <row r="340" spans="1:5">
      <c r="A340">
        <v>631320</v>
      </c>
      <c r="B340" t="s">
        <v>505</v>
      </c>
      <c r="C340" t="s">
        <v>163</v>
      </c>
      <c r="D340">
        <v>1.139</v>
      </c>
      <c r="E340">
        <v>4.0000000000000001E-3</v>
      </c>
    </row>
    <row r="341" spans="1:5">
      <c r="A341">
        <v>633570</v>
      </c>
      <c r="B341" t="s">
        <v>506</v>
      </c>
      <c r="C341" t="s">
        <v>163</v>
      </c>
      <c r="D341">
        <v>1.139</v>
      </c>
      <c r="E341">
        <v>4.0000000000000001E-3</v>
      </c>
    </row>
    <row r="342" spans="1:5">
      <c r="A342">
        <v>634425</v>
      </c>
      <c r="B342" t="s">
        <v>507</v>
      </c>
      <c r="C342" t="s">
        <v>163</v>
      </c>
      <c r="D342">
        <v>1.139</v>
      </c>
      <c r="E342">
        <v>4.0000000000000001E-3</v>
      </c>
    </row>
    <row r="343" spans="1:5">
      <c r="A343">
        <v>634860</v>
      </c>
      <c r="B343" t="s">
        <v>508</v>
      </c>
      <c r="C343" t="s">
        <v>163</v>
      </c>
      <c r="D343">
        <v>1.139</v>
      </c>
      <c r="E343">
        <v>4.0000000000000001E-3</v>
      </c>
    </row>
    <row r="344" spans="1:5">
      <c r="A344">
        <v>635700</v>
      </c>
      <c r="B344" t="s">
        <v>509</v>
      </c>
      <c r="C344" t="s">
        <v>163</v>
      </c>
      <c r="D344">
        <v>1.139</v>
      </c>
      <c r="E344">
        <v>4.0000000000000001E-3</v>
      </c>
    </row>
    <row r="345" spans="1:5">
      <c r="A345">
        <v>635970</v>
      </c>
      <c r="B345" t="s">
        <v>510</v>
      </c>
      <c r="C345" t="s">
        <v>163</v>
      </c>
      <c r="D345">
        <v>1.139</v>
      </c>
      <c r="E345">
        <v>4.0000000000000001E-3</v>
      </c>
    </row>
    <row r="346" spans="1:5">
      <c r="A346">
        <v>637500</v>
      </c>
      <c r="B346" t="s">
        <v>511</v>
      </c>
      <c r="C346" t="s">
        <v>163</v>
      </c>
      <c r="D346">
        <v>1.139</v>
      </c>
      <c r="E346">
        <v>4.0000000000000001E-3</v>
      </c>
    </row>
    <row r="347" spans="1:5">
      <c r="A347">
        <v>637560</v>
      </c>
      <c r="B347" t="s">
        <v>512</v>
      </c>
      <c r="C347" t="s">
        <v>163</v>
      </c>
      <c r="D347">
        <v>1.139</v>
      </c>
      <c r="E347">
        <v>4.0000000000000001E-3</v>
      </c>
    </row>
    <row r="348" spans="1:5">
      <c r="A348">
        <v>638220</v>
      </c>
      <c r="B348" t="s">
        <v>513</v>
      </c>
      <c r="C348" t="s">
        <v>163</v>
      </c>
      <c r="D348">
        <v>1.139</v>
      </c>
      <c r="E348">
        <v>4.0000000000000001E-3</v>
      </c>
    </row>
    <row r="349" spans="1:5">
      <c r="A349">
        <v>638980</v>
      </c>
      <c r="B349" t="s">
        <v>514</v>
      </c>
      <c r="C349" t="s">
        <v>163</v>
      </c>
      <c r="D349">
        <v>1.139</v>
      </c>
      <c r="E349">
        <v>4.0000000000000001E-3</v>
      </c>
    </row>
    <row r="350" spans="1:5">
      <c r="A350">
        <v>639420</v>
      </c>
      <c r="B350" t="s">
        <v>515</v>
      </c>
      <c r="C350" t="s">
        <v>163</v>
      </c>
      <c r="D350">
        <v>1.139</v>
      </c>
      <c r="E350">
        <v>4.0000000000000001E-3</v>
      </c>
    </row>
    <row r="351" spans="1:5">
      <c r="A351">
        <v>640650</v>
      </c>
      <c r="B351" t="s">
        <v>516</v>
      </c>
      <c r="C351" t="s">
        <v>163</v>
      </c>
      <c r="D351">
        <v>1.139</v>
      </c>
      <c r="E351">
        <v>4.0000000000000001E-3</v>
      </c>
    </row>
    <row r="352" spans="1:5">
      <c r="A352">
        <v>641280</v>
      </c>
      <c r="B352" t="s">
        <v>517</v>
      </c>
      <c r="C352" t="s">
        <v>163</v>
      </c>
      <c r="D352">
        <v>1.139</v>
      </c>
      <c r="E352">
        <v>4.0000000000000001E-3</v>
      </c>
    </row>
    <row r="353" spans="1:5">
      <c r="A353">
        <v>642000</v>
      </c>
      <c r="B353" t="s">
        <v>518</v>
      </c>
      <c r="C353" t="s">
        <v>163</v>
      </c>
      <c r="D353">
        <v>1.139</v>
      </c>
      <c r="E353">
        <v>4.0000000000000001E-3</v>
      </c>
    </row>
    <row r="354" spans="1:5">
      <c r="A354">
        <v>642120</v>
      </c>
      <c r="B354" t="s">
        <v>519</v>
      </c>
      <c r="C354" t="s">
        <v>163</v>
      </c>
      <c r="D354">
        <v>1.139</v>
      </c>
      <c r="E354">
        <v>4.0000000000000001E-3</v>
      </c>
    </row>
    <row r="355" spans="1:5">
      <c r="A355">
        <v>642450</v>
      </c>
      <c r="B355" t="s">
        <v>520</v>
      </c>
      <c r="C355" t="s">
        <v>163</v>
      </c>
      <c r="D355">
        <v>1.139</v>
      </c>
      <c r="E355">
        <v>4.0000000000000001E-3</v>
      </c>
    </row>
    <row r="356" spans="1:5">
      <c r="A356">
        <v>642480</v>
      </c>
      <c r="B356" t="s">
        <v>521</v>
      </c>
      <c r="C356" t="s">
        <v>163</v>
      </c>
      <c r="D356">
        <v>1.139</v>
      </c>
      <c r="E356">
        <v>4.0000000000000001E-3</v>
      </c>
    </row>
    <row r="357" spans="1:5">
      <c r="A357">
        <v>642510</v>
      </c>
      <c r="B357" t="s">
        <v>522</v>
      </c>
      <c r="C357" t="s">
        <v>163</v>
      </c>
      <c r="D357">
        <v>1.139</v>
      </c>
      <c r="E357">
        <v>4.0000000000000001E-3</v>
      </c>
    </row>
    <row r="358" spans="1:5">
      <c r="A358">
        <v>642810</v>
      </c>
      <c r="B358" t="s">
        <v>523</v>
      </c>
      <c r="C358" t="s">
        <v>163</v>
      </c>
      <c r="D358">
        <v>1.139</v>
      </c>
      <c r="E358">
        <v>4.0000000000000001E-3</v>
      </c>
    </row>
    <row r="359" spans="1:5">
      <c r="A359">
        <v>633750</v>
      </c>
      <c r="B359" t="s">
        <v>524</v>
      </c>
      <c r="C359" t="s">
        <v>163</v>
      </c>
      <c r="D359">
        <v>1.1379999999999999</v>
      </c>
      <c r="E359">
        <v>4.0000000000000001E-3</v>
      </c>
    </row>
    <row r="360" spans="1:5">
      <c r="A360">
        <v>5305910</v>
      </c>
      <c r="B360" t="s">
        <v>525</v>
      </c>
      <c r="C360" t="s">
        <v>259</v>
      </c>
      <c r="D360">
        <v>1.137</v>
      </c>
      <c r="E360">
        <v>6.0000000000000001E-3</v>
      </c>
    </row>
    <row r="361" spans="1:5">
      <c r="A361">
        <v>621000</v>
      </c>
      <c r="B361" t="s">
        <v>526</v>
      </c>
      <c r="C361" t="s">
        <v>163</v>
      </c>
      <c r="D361">
        <v>1.1359999999999999</v>
      </c>
      <c r="E361">
        <v>4.0000000000000001E-3</v>
      </c>
    </row>
    <row r="362" spans="1:5">
      <c r="A362">
        <v>2500043</v>
      </c>
      <c r="B362" t="s">
        <v>527</v>
      </c>
      <c r="C362" t="s">
        <v>321</v>
      </c>
      <c r="D362">
        <v>1.1359999999999999</v>
      </c>
      <c r="E362">
        <v>7.5999999999999998E-2</v>
      </c>
    </row>
    <row r="363" spans="1:5">
      <c r="A363">
        <v>2504650</v>
      </c>
      <c r="B363" t="s">
        <v>528</v>
      </c>
      <c r="C363" t="s">
        <v>321</v>
      </c>
      <c r="D363">
        <v>1.1359999999999999</v>
      </c>
      <c r="E363">
        <v>7.5999999999999998E-2</v>
      </c>
    </row>
    <row r="364" spans="1:5">
      <c r="A364">
        <v>2505340</v>
      </c>
      <c r="B364" t="s">
        <v>529</v>
      </c>
      <c r="C364" t="s">
        <v>321</v>
      </c>
      <c r="D364">
        <v>1.1359999999999999</v>
      </c>
      <c r="E364">
        <v>7.5999999999999998E-2</v>
      </c>
    </row>
    <row r="365" spans="1:5">
      <c r="A365">
        <v>2507380</v>
      </c>
      <c r="B365" t="s">
        <v>530</v>
      </c>
      <c r="C365" t="s">
        <v>321</v>
      </c>
      <c r="D365">
        <v>1.1359999999999999</v>
      </c>
      <c r="E365">
        <v>7.5999999999999998E-2</v>
      </c>
    </row>
    <row r="366" spans="1:5">
      <c r="A366">
        <v>2508250</v>
      </c>
      <c r="B366" t="s">
        <v>531</v>
      </c>
      <c r="C366" t="s">
        <v>321</v>
      </c>
      <c r="D366">
        <v>1.1359999999999999</v>
      </c>
      <c r="E366">
        <v>7.5999999999999998E-2</v>
      </c>
    </row>
    <row r="367" spans="1:5">
      <c r="A367">
        <v>2509090</v>
      </c>
      <c r="B367" t="s">
        <v>532</v>
      </c>
      <c r="C367" t="s">
        <v>321</v>
      </c>
      <c r="D367">
        <v>1.1359999999999999</v>
      </c>
      <c r="E367">
        <v>7.5999999999999998E-2</v>
      </c>
    </row>
    <row r="368" spans="1:5">
      <c r="A368">
        <v>2512570</v>
      </c>
      <c r="B368" t="s">
        <v>533</v>
      </c>
      <c r="C368" t="s">
        <v>321</v>
      </c>
      <c r="D368">
        <v>1.1359999999999999</v>
      </c>
      <c r="E368">
        <v>7.5999999999999998E-2</v>
      </c>
    </row>
    <row r="369" spans="1:5">
      <c r="A369">
        <v>2500542</v>
      </c>
      <c r="B369" t="s">
        <v>534</v>
      </c>
      <c r="C369" t="s">
        <v>321</v>
      </c>
      <c r="D369">
        <v>1.1319999999999999</v>
      </c>
      <c r="E369">
        <v>6.0000000000000001E-3</v>
      </c>
    </row>
    <row r="370" spans="1:5">
      <c r="A370">
        <v>2501710</v>
      </c>
      <c r="B370" t="s">
        <v>535</v>
      </c>
      <c r="C370" t="s">
        <v>321</v>
      </c>
      <c r="D370">
        <v>1.1319999999999999</v>
      </c>
      <c r="E370">
        <v>6.0000000000000001E-3</v>
      </c>
    </row>
    <row r="371" spans="1:5">
      <c r="A371">
        <v>2501980</v>
      </c>
      <c r="B371" t="s">
        <v>536</v>
      </c>
      <c r="C371" t="s">
        <v>321</v>
      </c>
      <c r="D371">
        <v>1.1319999999999999</v>
      </c>
      <c r="E371">
        <v>6.0000000000000001E-3</v>
      </c>
    </row>
    <row r="372" spans="1:5">
      <c r="A372">
        <v>2502100</v>
      </c>
      <c r="B372" t="s">
        <v>537</v>
      </c>
      <c r="C372" t="s">
        <v>321</v>
      </c>
      <c r="D372">
        <v>1.1319999999999999</v>
      </c>
      <c r="E372">
        <v>6.0000000000000001E-3</v>
      </c>
    </row>
    <row r="373" spans="1:5">
      <c r="A373">
        <v>2502400</v>
      </c>
      <c r="B373" t="s">
        <v>538</v>
      </c>
      <c r="C373" t="s">
        <v>321</v>
      </c>
      <c r="D373">
        <v>1.1319999999999999</v>
      </c>
      <c r="E373">
        <v>6.0000000000000001E-3</v>
      </c>
    </row>
    <row r="374" spans="1:5">
      <c r="A374">
        <v>2502490</v>
      </c>
      <c r="B374" t="s">
        <v>539</v>
      </c>
      <c r="C374" t="s">
        <v>321</v>
      </c>
      <c r="D374">
        <v>1.1319999999999999</v>
      </c>
      <c r="E374">
        <v>6.0000000000000001E-3</v>
      </c>
    </row>
    <row r="375" spans="1:5">
      <c r="A375">
        <v>2502670</v>
      </c>
      <c r="B375" t="s">
        <v>540</v>
      </c>
      <c r="C375" t="s">
        <v>321</v>
      </c>
      <c r="D375">
        <v>1.1319999999999999</v>
      </c>
      <c r="E375">
        <v>6.0000000000000001E-3</v>
      </c>
    </row>
    <row r="376" spans="1:5">
      <c r="A376">
        <v>2503240</v>
      </c>
      <c r="B376" t="s">
        <v>541</v>
      </c>
      <c r="C376" t="s">
        <v>321</v>
      </c>
      <c r="D376">
        <v>1.1319999999999999</v>
      </c>
      <c r="E376">
        <v>6.0000000000000001E-3</v>
      </c>
    </row>
    <row r="377" spans="1:5">
      <c r="A377">
        <v>2503270</v>
      </c>
      <c r="B377" t="s">
        <v>542</v>
      </c>
      <c r="C377" t="s">
        <v>321</v>
      </c>
      <c r="D377">
        <v>1.1319999999999999</v>
      </c>
      <c r="E377">
        <v>6.0000000000000001E-3</v>
      </c>
    </row>
    <row r="378" spans="1:5">
      <c r="A378">
        <v>2503330</v>
      </c>
      <c r="B378" t="s">
        <v>543</v>
      </c>
      <c r="C378" t="s">
        <v>321</v>
      </c>
      <c r="D378">
        <v>1.1319999999999999</v>
      </c>
      <c r="E378">
        <v>6.0000000000000001E-3</v>
      </c>
    </row>
    <row r="379" spans="1:5">
      <c r="A379">
        <v>2503510</v>
      </c>
      <c r="B379" t="s">
        <v>544</v>
      </c>
      <c r="C379" t="s">
        <v>321</v>
      </c>
      <c r="D379">
        <v>1.1319999999999999</v>
      </c>
      <c r="E379">
        <v>6.0000000000000001E-3</v>
      </c>
    </row>
    <row r="380" spans="1:5">
      <c r="A380">
        <v>2503840</v>
      </c>
      <c r="B380" t="s">
        <v>545</v>
      </c>
      <c r="C380" t="s">
        <v>321</v>
      </c>
      <c r="D380">
        <v>1.1319999999999999</v>
      </c>
      <c r="E380">
        <v>6.0000000000000001E-3</v>
      </c>
    </row>
    <row r="381" spans="1:5">
      <c r="A381">
        <v>2503870</v>
      </c>
      <c r="B381" t="s">
        <v>546</v>
      </c>
      <c r="C381" t="s">
        <v>321</v>
      </c>
      <c r="D381">
        <v>1.1319999999999999</v>
      </c>
      <c r="E381">
        <v>6.0000000000000001E-3</v>
      </c>
    </row>
    <row r="382" spans="1:5">
      <c r="A382">
        <v>2504320</v>
      </c>
      <c r="B382" t="s">
        <v>547</v>
      </c>
      <c r="C382" t="s">
        <v>321</v>
      </c>
      <c r="D382">
        <v>1.1319999999999999</v>
      </c>
      <c r="E382">
        <v>6.0000000000000001E-3</v>
      </c>
    </row>
    <row r="383" spans="1:5">
      <c r="A383">
        <v>2504770</v>
      </c>
      <c r="B383" t="s">
        <v>548</v>
      </c>
      <c r="C383" t="s">
        <v>321</v>
      </c>
      <c r="D383">
        <v>1.1319999999999999</v>
      </c>
      <c r="E383">
        <v>6.0000000000000001E-3</v>
      </c>
    </row>
    <row r="384" spans="1:5">
      <c r="A384">
        <v>2504980</v>
      </c>
      <c r="B384" t="s">
        <v>549</v>
      </c>
      <c r="C384" t="s">
        <v>321</v>
      </c>
      <c r="D384">
        <v>1.1319999999999999</v>
      </c>
      <c r="E384">
        <v>6.0000000000000001E-3</v>
      </c>
    </row>
    <row r="385" spans="1:5">
      <c r="A385">
        <v>2505500</v>
      </c>
      <c r="B385" t="s">
        <v>550</v>
      </c>
      <c r="C385" t="s">
        <v>321</v>
      </c>
      <c r="D385">
        <v>1.1319999999999999</v>
      </c>
      <c r="E385">
        <v>6.0000000000000001E-3</v>
      </c>
    </row>
    <row r="386" spans="1:5">
      <c r="A386">
        <v>2506240</v>
      </c>
      <c r="B386" t="s">
        <v>551</v>
      </c>
      <c r="C386" t="s">
        <v>321</v>
      </c>
      <c r="D386">
        <v>1.1319999999999999</v>
      </c>
      <c r="E386">
        <v>6.0000000000000001E-3</v>
      </c>
    </row>
    <row r="387" spans="1:5">
      <c r="A387">
        <v>2506330</v>
      </c>
      <c r="B387" t="s">
        <v>552</v>
      </c>
      <c r="C387" t="s">
        <v>321</v>
      </c>
      <c r="D387">
        <v>1.1319999999999999</v>
      </c>
      <c r="E387">
        <v>6.0000000000000001E-3</v>
      </c>
    </row>
    <row r="388" spans="1:5">
      <c r="A388">
        <v>2506390</v>
      </c>
      <c r="B388" t="s">
        <v>553</v>
      </c>
      <c r="C388" t="s">
        <v>321</v>
      </c>
      <c r="D388">
        <v>1.1319999999999999</v>
      </c>
      <c r="E388">
        <v>6.0000000000000001E-3</v>
      </c>
    </row>
    <row r="389" spans="1:5">
      <c r="A389">
        <v>2506840</v>
      </c>
      <c r="B389" t="s">
        <v>554</v>
      </c>
      <c r="C389" t="s">
        <v>321</v>
      </c>
      <c r="D389">
        <v>1.1319999999999999</v>
      </c>
      <c r="E389">
        <v>6.0000000000000001E-3</v>
      </c>
    </row>
    <row r="390" spans="1:5">
      <c r="A390">
        <v>2506900</v>
      </c>
      <c r="B390" t="s">
        <v>555</v>
      </c>
      <c r="C390" t="s">
        <v>321</v>
      </c>
      <c r="D390">
        <v>1.1319999999999999</v>
      </c>
      <c r="E390">
        <v>6.0000000000000001E-3</v>
      </c>
    </row>
    <row r="391" spans="1:5">
      <c r="A391">
        <v>2506930</v>
      </c>
      <c r="B391" t="s">
        <v>556</v>
      </c>
      <c r="C391" t="s">
        <v>321</v>
      </c>
      <c r="D391">
        <v>1.1319999999999999</v>
      </c>
      <c r="E391">
        <v>6.0000000000000001E-3</v>
      </c>
    </row>
    <row r="392" spans="1:5">
      <c r="A392">
        <v>2506960</v>
      </c>
      <c r="B392" t="s">
        <v>557</v>
      </c>
      <c r="C392" t="s">
        <v>321</v>
      </c>
      <c r="D392">
        <v>1.1319999999999999</v>
      </c>
      <c r="E392">
        <v>6.0000000000000001E-3</v>
      </c>
    </row>
    <row r="393" spans="1:5">
      <c r="A393">
        <v>2507020</v>
      </c>
      <c r="B393" t="s">
        <v>558</v>
      </c>
      <c r="C393" t="s">
        <v>321</v>
      </c>
      <c r="D393">
        <v>1.1319999999999999</v>
      </c>
      <c r="E393">
        <v>6.0000000000000001E-3</v>
      </c>
    </row>
    <row r="394" spans="1:5">
      <c r="A394">
        <v>2507170</v>
      </c>
      <c r="B394" t="s">
        <v>559</v>
      </c>
      <c r="C394" t="s">
        <v>321</v>
      </c>
      <c r="D394">
        <v>1.1319999999999999</v>
      </c>
      <c r="E394">
        <v>6.0000000000000001E-3</v>
      </c>
    </row>
    <row r="395" spans="1:5">
      <c r="A395">
        <v>2507320</v>
      </c>
      <c r="B395" t="s">
        <v>560</v>
      </c>
      <c r="C395" t="s">
        <v>321</v>
      </c>
      <c r="D395">
        <v>1.1319999999999999</v>
      </c>
      <c r="E395">
        <v>6.0000000000000001E-3</v>
      </c>
    </row>
    <row r="396" spans="1:5">
      <c r="A396">
        <v>2507500</v>
      </c>
      <c r="B396" t="s">
        <v>561</v>
      </c>
      <c r="C396" t="s">
        <v>321</v>
      </c>
      <c r="D396">
        <v>1.1319999999999999</v>
      </c>
      <c r="E396">
        <v>6.0000000000000001E-3</v>
      </c>
    </row>
    <row r="397" spans="1:5">
      <c r="A397">
        <v>2507560</v>
      </c>
      <c r="B397" t="s">
        <v>562</v>
      </c>
      <c r="C397" t="s">
        <v>321</v>
      </c>
      <c r="D397">
        <v>1.1319999999999999</v>
      </c>
      <c r="E397">
        <v>6.0000000000000001E-3</v>
      </c>
    </row>
    <row r="398" spans="1:5">
      <c r="A398">
        <v>2507620</v>
      </c>
      <c r="B398" t="s">
        <v>563</v>
      </c>
      <c r="C398" t="s">
        <v>321</v>
      </c>
      <c r="D398">
        <v>1.1319999999999999</v>
      </c>
      <c r="E398">
        <v>6.0000000000000001E-3</v>
      </c>
    </row>
    <row r="399" spans="1:5">
      <c r="A399">
        <v>2508340</v>
      </c>
      <c r="B399" t="s">
        <v>564</v>
      </c>
      <c r="C399" t="s">
        <v>321</v>
      </c>
      <c r="D399">
        <v>1.1319999999999999</v>
      </c>
      <c r="E399">
        <v>6.0000000000000001E-3</v>
      </c>
    </row>
    <row r="400" spans="1:5">
      <c r="A400">
        <v>2508610</v>
      </c>
      <c r="B400" t="s">
        <v>565</v>
      </c>
      <c r="C400" t="s">
        <v>321</v>
      </c>
      <c r="D400">
        <v>1.1319999999999999</v>
      </c>
      <c r="E400">
        <v>6.0000000000000001E-3</v>
      </c>
    </row>
    <row r="401" spans="1:5">
      <c r="A401">
        <v>2508790</v>
      </c>
      <c r="B401" t="s">
        <v>566</v>
      </c>
      <c r="C401" t="s">
        <v>321</v>
      </c>
      <c r="D401">
        <v>1.1319999999999999</v>
      </c>
      <c r="E401">
        <v>6.0000000000000001E-3</v>
      </c>
    </row>
    <row r="402" spans="1:5">
      <c r="A402">
        <v>2508820</v>
      </c>
      <c r="B402" t="s">
        <v>567</v>
      </c>
      <c r="C402" t="s">
        <v>321</v>
      </c>
      <c r="D402">
        <v>1.1319999999999999</v>
      </c>
      <c r="E402">
        <v>6.0000000000000001E-3</v>
      </c>
    </row>
    <row r="403" spans="1:5">
      <c r="A403">
        <v>2509990</v>
      </c>
      <c r="B403" t="s">
        <v>568</v>
      </c>
      <c r="C403" t="s">
        <v>321</v>
      </c>
      <c r="D403">
        <v>1.1319999999999999</v>
      </c>
      <c r="E403">
        <v>6.0000000000000001E-3</v>
      </c>
    </row>
    <row r="404" spans="1:5">
      <c r="A404">
        <v>2510710</v>
      </c>
      <c r="B404" t="s">
        <v>569</v>
      </c>
      <c r="C404" t="s">
        <v>321</v>
      </c>
      <c r="D404">
        <v>1.1319999999999999</v>
      </c>
      <c r="E404">
        <v>6.0000000000000001E-3</v>
      </c>
    </row>
    <row r="405" spans="1:5">
      <c r="A405">
        <v>2510890</v>
      </c>
      <c r="B405" t="s">
        <v>570</v>
      </c>
      <c r="C405" t="s">
        <v>321</v>
      </c>
      <c r="D405">
        <v>1.1319999999999999</v>
      </c>
      <c r="E405">
        <v>6.0000000000000001E-3</v>
      </c>
    </row>
    <row r="406" spans="1:5">
      <c r="A406">
        <v>2511220</v>
      </c>
      <c r="B406" t="s">
        <v>571</v>
      </c>
      <c r="C406" t="s">
        <v>321</v>
      </c>
      <c r="D406">
        <v>1.1319999999999999</v>
      </c>
      <c r="E406">
        <v>6.0000000000000001E-3</v>
      </c>
    </row>
    <row r="407" spans="1:5">
      <c r="A407">
        <v>2511340</v>
      </c>
      <c r="B407" t="s">
        <v>572</v>
      </c>
      <c r="C407" t="s">
        <v>321</v>
      </c>
      <c r="D407">
        <v>1.1319999999999999</v>
      </c>
      <c r="E407">
        <v>6.0000000000000001E-3</v>
      </c>
    </row>
    <row r="408" spans="1:5">
      <c r="A408">
        <v>2511580</v>
      </c>
      <c r="B408" t="s">
        <v>573</v>
      </c>
      <c r="C408" t="s">
        <v>321</v>
      </c>
      <c r="D408">
        <v>1.1319999999999999</v>
      </c>
      <c r="E408">
        <v>6.0000000000000001E-3</v>
      </c>
    </row>
    <row r="409" spans="1:5">
      <c r="A409">
        <v>2511760</v>
      </c>
      <c r="B409" t="s">
        <v>574</v>
      </c>
      <c r="C409" t="s">
        <v>321</v>
      </c>
      <c r="D409">
        <v>1.1319999999999999</v>
      </c>
      <c r="E409">
        <v>6.0000000000000001E-3</v>
      </c>
    </row>
    <row r="410" spans="1:5">
      <c r="A410">
        <v>2511910</v>
      </c>
      <c r="B410" t="s">
        <v>575</v>
      </c>
      <c r="C410" t="s">
        <v>321</v>
      </c>
      <c r="D410">
        <v>1.1319999999999999</v>
      </c>
      <c r="E410">
        <v>6.0000000000000001E-3</v>
      </c>
    </row>
    <row r="411" spans="1:5">
      <c r="A411">
        <v>2512000</v>
      </c>
      <c r="B411" t="s">
        <v>576</v>
      </c>
      <c r="C411" t="s">
        <v>321</v>
      </c>
      <c r="D411">
        <v>1.1319999999999999</v>
      </c>
      <c r="E411">
        <v>6.0000000000000001E-3</v>
      </c>
    </row>
    <row r="412" spans="1:5">
      <c r="A412">
        <v>2512180</v>
      </c>
      <c r="B412" t="s">
        <v>577</v>
      </c>
      <c r="C412" t="s">
        <v>321</v>
      </c>
      <c r="D412">
        <v>1.1319999999999999</v>
      </c>
      <c r="E412">
        <v>6.0000000000000001E-3</v>
      </c>
    </row>
    <row r="413" spans="1:5">
      <c r="A413">
        <v>2512210</v>
      </c>
      <c r="B413" t="s">
        <v>578</v>
      </c>
      <c r="C413" t="s">
        <v>321</v>
      </c>
      <c r="D413">
        <v>1.1319999999999999</v>
      </c>
      <c r="E413">
        <v>6.0000000000000001E-3</v>
      </c>
    </row>
    <row r="414" spans="1:5">
      <c r="A414">
        <v>2512660</v>
      </c>
      <c r="B414" t="s">
        <v>579</v>
      </c>
      <c r="C414" t="s">
        <v>321</v>
      </c>
      <c r="D414">
        <v>1.1319999999999999</v>
      </c>
      <c r="E414">
        <v>6.0000000000000001E-3</v>
      </c>
    </row>
    <row r="415" spans="1:5">
      <c r="A415">
        <v>2512750</v>
      </c>
      <c r="B415" t="s">
        <v>317</v>
      </c>
      <c r="C415" t="s">
        <v>321</v>
      </c>
      <c r="D415">
        <v>1.1319999999999999</v>
      </c>
      <c r="E415">
        <v>6.0000000000000001E-3</v>
      </c>
    </row>
    <row r="416" spans="1:5">
      <c r="A416">
        <v>2513050</v>
      </c>
      <c r="B416" t="s">
        <v>580</v>
      </c>
      <c r="C416" t="s">
        <v>321</v>
      </c>
      <c r="D416">
        <v>1.1319999999999999</v>
      </c>
      <c r="E416">
        <v>6.0000000000000001E-3</v>
      </c>
    </row>
    <row r="417" spans="1:5">
      <c r="A417">
        <v>2513110</v>
      </c>
      <c r="B417" t="s">
        <v>581</v>
      </c>
      <c r="C417" t="s">
        <v>321</v>
      </c>
      <c r="D417">
        <v>1.1319999999999999</v>
      </c>
      <c r="E417">
        <v>6.0000000000000001E-3</v>
      </c>
    </row>
    <row r="418" spans="1:5">
      <c r="A418">
        <v>2513200</v>
      </c>
      <c r="B418" t="s">
        <v>582</v>
      </c>
      <c r="C418" t="s">
        <v>321</v>
      </c>
      <c r="D418">
        <v>1.1319999999999999</v>
      </c>
      <c r="E418">
        <v>6.0000000000000001E-3</v>
      </c>
    </row>
    <row r="419" spans="1:5">
      <c r="A419">
        <v>623010</v>
      </c>
      <c r="B419" t="s">
        <v>583</v>
      </c>
      <c r="C419" t="s">
        <v>163</v>
      </c>
      <c r="D419">
        <v>1.131</v>
      </c>
      <c r="E419">
        <v>4.0000000000000001E-3</v>
      </c>
    </row>
    <row r="420" spans="1:5">
      <c r="A420">
        <v>3620580</v>
      </c>
      <c r="B420" t="s">
        <v>584</v>
      </c>
      <c r="C420" t="s">
        <v>339</v>
      </c>
      <c r="D420">
        <v>1.131</v>
      </c>
      <c r="E420">
        <v>6.0000000000000001E-3</v>
      </c>
    </row>
    <row r="421" spans="1:5">
      <c r="A421">
        <v>3401350</v>
      </c>
      <c r="B421" t="s">
        <v>585</v>
      </c>
      <c r="C421" t="s">
        <v>326</v>
      </c>
      <c r="D421">
        <v>1.1279999999999999</v>
      </c>
      <c r="E421">
        <v>1.6E-2</v>
      </c>
    </row>
    <row r="422" spans="1:5">
      <c r="A422">
        <v>3401830</v>
      </c>
      <c r="B422" t="s">
        <v>586</v>
      </c>
      <c r="C422" t="s">
        <v>326</v>
      </c>
      <c r="D422">
        <v>1.1279999999999999</v>
      </c>
      <c r="E422">
        <v>1.6E-2</v>
      </c>
    </row>
    <row r="423" spans="1:5">
      <c r="A423">
        <v>3402580</v>
      </c>
      <c r="B423" t="s">
        <v>587</v>
      </c>
      <c r="C423" t="s">
        <v>326</v>
      </c>
      <c r="D423">
        <v>1.1279999999999999</v>
      </c>
      <c r="E423">
        <v>1.6E-2</v>
      </c>
    </row>
    <row r="424" spans="1:5">
      <c r="A424">
        <v>3402850</v>
      </c>
      <c r="B424" t="s">
        <v>588</v>
      </c>
      <c r="C424" t="s">
        <v>326</v>
      </c>
      <c r="D424">
        <v>1.1279999999999999</v>
      </c>
      <c r="E424">
        <v>1.6E-2</v>
      </c>
    </row>
    <row r="425" spans="1:5">
      <c r="A425">
        <v>3404230</v>
      </c>
      <c r="B425" t="s">
        <v>589</v>
      </c>
      <c r="C425" t="s">
        <v>326</v>
      </c>
      <c r="D425">
        <v>1.1279999999999999</v>
      </c>
      <c r="E425">
        <v>1.6E-2</v>
      </c>
    </row>
    <row r="426" spans="1:5">
      <c r="A426">
        <v>3404830</v>
      </c>
      <c r="B426" t="s">
        <v>590</v>
      </c>
      <c r="C426" t="s">
        <v>326</v>
      </c>
      <c r="D426">
        <v>1.1279999999999999</v>
      </c>
      <c r="E426">
        <v>1.6E-2</v>
      </c>
    </row>
    <row r="427" spans="1:5">
      <c r="A427">
        <v>3405010</v>
      </c>
      <c r="B427" t="s">
        <v>591</v>
      </c>
      <c r="C427" t="s">
        <v>326</v>
      </c>
      <c r="D427">
        <v>1.1279999999999999</v>
      </c>
      <c r="E427">
        <v>1.6E-2</v>
      </c>
    </row>
    <row r="428" spans="1:5">
      <c r="A428">
        <v>3405940</v>
      </c>
      <c r="B428" t="s">
        <v>592</v>
      </c>
      <c r="C428" t="s">
        <v>326</v>
      </c>
      <c r="D428">
        <v>1.1279999999999999</v>
      </c>
      <c r="E428">
        <v>1.6E-2</v>
      </c>
    </row>
    <row r="429" spans="1:5">
      <c r="A429">
        <v>3407680</v>
      </c>
      <c r="B429" t="s">
        <v>593</v>
      </c>
      <c r="C429" t="s">
        <v>326</v>
      </c>
      <c r="D429">
        <v>1.1279999999999999</v>
      </c>
      <c r="E429">
        <v>1.6E-2</v>
      </c>
    </row>
    <row r="430" spans="1:5">
      <c r="A430">
        <v>3408820</v>
      </c>
      <c r="B430" t="s">
        <v>594</v>
      </c>
      <c r="C430" t="s">
        <v>326</v>
      </c>
      <c r="D430">
        <v>1.1279999999999999</v>
      </c>
      <c r="E430">
        <v>1.6E-2</v>
      </c>
    </row>
    <row r="431" spans="1:5">
      <c r="A431">
        <v>3410200</v>
      </c>
      <c r="B431" t="s">
        <v>595</v>
      </c>
      <c r="C431" t="s">
        <v>326</v>
      </c>
      <c r="D431">
        <v>1.1279999999999999</v>
      </c>
      <c r="E431">
        <v>1.6E-2</v>
      </c>
    </row>
    <row r="432" spans="1:5">
      <c r="A432">
        <v>3410560</v>
      </c>
      <c r="B432" t="s">
        <v>596</v>
      </c>
      <c r="C432" t="s">
        <v>326</v>
      </c>
      <c r="D432">
        <v>1.1279999999999999</v>
      </c>
      <c r="E432">
        <v>1.6E-2</v>
      </c>
    </row>
    <row r="433" spans="1:5">
      <c r="A433">
        <v>3411340</v>
      </c>
      <c r="B433" t="s">
        <v>597</v>
      </c>
      <c r="C433" t="s">
        <v>326</v>
      </c>
      <c r="D433">
        <v>1.1279999999999999</v>
      </c>
      <c r="E433">
        <v>1.6E-2</v>
      </c>
    </row>
    <row r="434" spans="1:5">
      <c r="A434">
        <v>3411520</v>
      </c>
      <c r="B434" t="s">
        <v>598</v>
      </c>
      <c r="C434" t="s">
        <v>326</v>
      </c>
      <c r="D434">
        <v>1.1279999999999999</v>
      </c>
      <c r="E434">
        <v>1.6E-2</v>
      </c>
    </row>
    <row r="435" spans="1:5">
      <c r="A435">
        <v>3411880</v>
      </c>
      <c r="B435" t="s">
        <v>599</v>
      </c>
      <c r="C435" t="s">
        <v>326</v>
      </c>
      <c r="D435">
        <v>1.1279999999999999</v>
      </c>
      <c r="E435">
        <v>1.6E-2</v>
      </c>
    </row>
    <row r="436" spans="1:5">
      <c r="A436">
        <v>3412270</v>
      </c>
      <c r="B436" t="s">
        <v>600</v>
      </c>
      <c r="C436" t="s">
        <v>326</v>
      </c>
      <c r="D436">
        <v>1.1279999999999999</v>
      </c>
      <c r="E436">
        <v>1.6E-2</v>
      </c>
    </row>
    <row r="437" spans="1:5">
      <c r="A437">
        <v>3414250</v>
      </c>
      <c r="B437" t="s">
        <v>601</v>
      </c>
      <c r="C437" t="s">
        <v>326</v>
      </c>
      <c r="D437">
        <v>1.1279999999999999</v>
      </c>
      <c r="E437">
        <v>1.6E-2</v>
      </c>
    </row>
    <row r="438" spans="1:5">
      <c r="A438">
        <v>3415330</v>
      </c>
      <c r="B438" t="s">
        <v>602</v>
      </c>
      <c r="C438" t="s">
        <v>326</v>
      </c>
      <c r="D438">
        <v>1.1279999999999999</v>
      </c>
      <c r="E438">
        <v>1.6E-2</v>
      </c>
    </row>
    <row r="439" spans="1:5">
      <c r="A439">
        <v>3416740</v>
      </c>
      <c r="B439" t="s">
        <v>603</v>
      </c>
      <c r="C439" t="s">
        <v>326</v>
      </c>
      <c r="D439">
        <v>1.1279999999999999</v>
      </c>
      <c r="E439">
        <v>1.6E-2</v>
      </c>
    </row>
    <row r="440" spans="1:5">
      <c r="A440">
        <v>3417460</v>
      </c>
      <c r="B440" t="s">
        <v>604</v>
      </c>
      <c r="C440" t="s">
        <v>326</v>
      </c>
      <c r="D440">
        <v>1.1279999999999999</v>
      </c>
      <c r="E440">
        <v>1.6E-2</v>
      </c>
    </row>
    <row r="441" spans="1:5">
      <c r="A441">
        <v>3417610</v>
      </c>
      <c r="B441" t="s">
        <v>605</v>
      </c>
      <c r="C441" t="s">
        <v>326</v>
      </c>
      <c r="D441">
        <v>1.1279999999999999</v>
      </c>
      <c r="E441">
        <v>1.6E-2</v>
      </c>
    </row>
    <row r="442" spans="1:5">
      <c r="A442">
        <v>602610</v>
      </c>
      <c r="B442" t="s">
        <v>606</v>
      </c>
      <c r="C442" t="s">
        <v>163</v>
      </c>
      <c r="D442">
        <v>1.1240000000000001</v>
      </c>
      <c r="E442">
        <v>7.0000000000000001E-3</v>
      </c>
    </row>
    <row r="443" spans="1:5">
      <c r="A443">
        <v>602630</v>
      </c>
      <c r="B443" t="s">
        <v>607</v>
      </c>
      <c r="C443" t="s">
        <v>163</v>
      </c>
      <c r="D443">
        <v>1.1240000000000001</v>
      </c>
      <c r="E443">
        <v>7.0000000000000001E-3</v>
      </c>
    </row>
    <row r="444" spans="1:5">
      <c r="A444">
        <v>605880</v>
      </c>
      <c r="B444" t="s">
        <v>608</v>
      </c>
      <c r="C444" t="s">
        <v>163</v>
      </c>
      <c r="D444">
        <v>1.1240000000000001</v>
      </c>
      <c r="E444">
        <v>7.0000000000000001E-3</v>
      </c>
    </row>
    <row r="445" spans="1:5">
      <c r="A445">
        <v>606360</v>
      </c>
      <c r="B445" t="s">
        <v>609</v>
      </c>
      <c r="C445" t="s">
        <v>163</v>
      </c>
      <c r="D445">
        <v>1.1240000000000001</v>
      </c>
      <c r="E445">
        <v>7.0000000000000001E-3</v>
      </c>
    </row>
    <row r="446" spans="1:5">
      <c r="A446">
        <v>607440</v>
      </c>
      <c r="B446" t="s">
        <v>610</v>
      </c>
      <c r="C446" t="s">
        <v>163</v>
      </c>
      <c r="D446">
        <v>1.1240000000000001</v>
      </c>
      <c r="E446">
        <v>7.0000000000000001E-3</v>
      </c>
    </row>
    <row r="447" spans="1:5">
      <c r="A447">
        <v>608070</v>
      </c>
      <c r="B447" t="s">
        <v>611</v>
      </c>
      <c r="C447" t="s">
        <v>163</v>
      </c>
      <c r="D447">
        <v>1.1240000000000001</v>
      </c>
      <c r="E447">
        <v>7.0000000000000001E-3</v>
      </c>
    </row>
    <row r="448" spans="1:5">
      <c r="A448">
        <v>610440</v>
      </c>
      <c r="B448" t="s">
        <v>612</v>
      </c>
      <c r="C448" t="s">
        <v>163</v>
      </c>
      <c r="D448">
        <v>1.1240000000000001</v>
      </c>
      <c r="E448">
        <v>7.0000000000000001E-3</v>
      </c>
    </row>
    <row r="449" spans="1:5">
      <c r="A449">
        <v>614220</v>
      </c>
      <c r="B449" t="s">
        <v>613</v>
      </c>
      <c r="C449" t="s">
        <v>163</v>
      </c>
      <c r="D449">
        <v>1.1240000000000001</v>
      </c>
      <c r="E449">
        <v>7.0000000000000001E-3</v>
      </c>
    </row>
    <row r="450" spans="1:5">
      <c r="A450">
        <v>614730</v>
      </c>
      <c r="B450" t="s">
        <v>614</v>
      </c>
      <c r="C450" t="s">
        <v>163</v>
      </c>
      <c r="D450">
        <v>1.1240000000000001</v>
      </c>
      <c r="E450">
        <v>7.0000000000000001E-3</v>
      </c>
    </row>
    <row r="451" spans="1:5">
      <c r="A451">
        <v>614760</v>
      </c>
      <c r="B451" t="s">
        <v>615</v>
      </c>
      <c r="C451" t="s">
        <v>163</v>
      </c>
      <c r="D451">
        <v>1.1240000000000001</v>
      </c>
      <c r="E451">
        <v>6.0000000000000001E-3</v>
      </c>
    </row>
    <row r="452" spans="1:5">
      <c r="A452">
        <v>614880</v>
      </c>
      <c r="B452" t="s">
        <v>616</v>
      </c>
      <c r="C452" t="s">
        <v>163</v>
      </c>
      <c r="D452">
        <v>1.1240000000000001</v>
      </c>
      <c r="E452">
        <v>7.0000000000000001E-3</v>
      </c>
    </row>
    <row r="453" spans="1:5">
      <c r="A453">
        <v>618030</v>
      </c>
      <c r="B453" t="s">
        <v>617</v>
      </c>
      <c r="C453" t="s">
        <v>163</v>
      </c>
      <c r="D453">
        <v>1.1240000000000001</v>
      </c>
      <c r="E453">
        <v>7.0000000000000001E-3</v>
      </c>
    </row>
    <row r="454" spans="1:5">
      <c r="A454">
        <v>618060</v>
      </c>
      <c r="B454" t="s">
        <v>618</v>
      </c>
      <c r="C454" t="s">
        <v>163</v>
      </c>
      <c r="D454">
        <v>1.1240000000000001</v>
      </c>
      <c r="E454">
        <v>7.0000000000000001E-3</v>
      </c>
    </row>
    <row r="455" spans="1:5">
      <c r="A455">
        <v>620190</v>
      </c>
      <c r="B455" t="s">
        <v>619</v>
      </c>
      <c r="C455" t="s">
        <v>163</v>
      </c>
      <c r="D455">
        <v>1.1240000000000001</v>
      </c>
      <c r="E455">
        <v>7.0000000000000001E-3</v>
      </c>
    </row>
    <row r="456" spans="1:5">
      <c r="A456">
        <v>620370</v>
      </c>
      <c r="B456" t="s">
        <v>620</v>
      </c>
      <c r="C456" t="s">
        <v>163</v>
      </c>
      <c r="D456">
        <v>1.1240000000000001</v>
      </c>
      <c r="E456">
        <v>7.0000000000000001E-3</v>
      </c>
    </row>
    <row r="457" spans="1:5">
      <c r="A457">
        <v>622590</v>
      </c>
      <c r="B457" t="s">
        <v>621</v>
      </c>
      <c r="C457" t="s">
        <v>163</v>
      </c>
      <c r="D457">
        <v>1.1240000000000001</v>
      </c>
      <c r="E457">
        <v>7.0000000000000001E-3</v>
      </c>
    </row>
    <row r="458" spans="1:5">
      <c r="A458">
        <v>623430</v>
      </c>
      <c r="B458" t="s">
        <v>622</v>
      </c>
      <c r="C458" t="s">
        <v>163</v>
      </c>
      <c r="D458">
        <v>1.1240000000000001</v>
      </c>
      <c r="E458">
        <v>7.0000000000000001E-3</v>
      </c>
    </row>
    <row r="459" spans="1:5">
      <c r="A459">
        <v>627240</v>
      </c>
      <c r="B459" t="s">
        <v>623</v>
      </c>
      <c r="C459" t="s">
        <v>163</v>
      </c>
      <c r="D459">
        <v>1.1240000000000001</v>
      </c>
      <c r="E459">
        <v>7.0000000000000001E-3</v>
      </c>
    </row>
    <row r="460" spans="1:5">
      <c r="A460">
        <v>628140</v>
      </c>
      <c r="B460" t="s">
        <v>624</v>
      </c>
      <c r="C460" t="s">
        <v>163</v>
      </c>
      <c r="D460">
        <v>1.1240000000000001</v>
      </c>
      <c r="E460">
        <v>7.0000000000000001E-3</v>
      </c>
    </row>
    <row r="461" spans="1:5">
      <c r="A461">
        <v>628650</v>
      </c>
      <c r="B461" t="s">
        <v>625</v>
      </c>
      <c r="C461" t="s">
        <v>163</v>
      </c>
      <c r="D461">
        <v>1.1240000000000001</v>
      </c>
      <c r="E461">
        <v>7.0000000000000001E-3</v>
      </c>
    </row>
    <row r="462" spans="1:5">
      <c r="A462">
        <v>630660</v>
      </c>
      <c r="B462" t="s">
        <v>626</v>
      </c>
      <c r="C462" t="s">
        <v>163</v>
      </c>
      <c r="D462">
        <v>1.1240000000000001</v>
      </c>
      <c r="E462">
        <v>7.0000000000000001E-3</v>
      </c>
    </row>
    <row r="463" spans="1:5">
      <c r="A463">
        <v>633860</v>
      </c>
      <c r="B463" t="s">
        <v>627</v>
      </c>
      <c r="C463" t="s">
        <v>163</v>
      </c>
      <c r="D463">
        <v>1.1240000000000001</v>
      </c>
      <c r="E463">
        <v>7.0000000000000001E-3</v>
      </c>
    </row>
    <row r="464" spans="1:5">
      <c r="A464">
        <v>635310</v>
      </c>
      <c r="B464" t="s">
        <v>628</v>
      </c>
      <c r="C464" t="s">
        <v>163</v>
      </c>
      <c r="D464">
        <v>1.1240000000000001</v>
      </c>
      <c r="E464">
        <v>7.0000000000000001E-3</v>
      </c>
    </row>
    <row r="465" spans="1:5">
      <c r="A465">
        <v>636030</v>
      </c>
      <c r="B465" t="s">
        <v>629</v>
      </c>
      <c r="C465" t="s">
        <v>163</v>
      </c>
      <c r="D465">
        <v>1.1240000000000001</v>
      </c>
      <c r="E465">
        <v>7.0000000000000001E-3</v>
      </c>
    </row>
    <row r="466" spans="1:5">
      <c r="A466">
        <v>640150</v>
      </c>
      <c r="B466" t="s">
        <v>630</v>
      </c>
      <c r="C466" t="s">
        <v>163</v>
      </c>
      <c r="D466">
        <v>1.1240000000000001</v>
      </c>
      <c r="E466">
        <v>7.0000000000000001E-3</v>
      </c>
    </row>
    <row r="467" spans="1:5">
      <c r="A467">
        <v>642150</v>
      </c>
      <c r="B467" t="s">
        <v>631</v>
      </c>
      <c r="C467" t="s">
        <v>163</v>
      </c>
      <c r="D467">
        <v>1.1240000000000001</v>
      </c>
      <c r="E467">
        <v>7.0000000000000001E-3</v>
      </c>
    </row>
    <row r="468" spans="1:5">
      <c r="A468">
        <v>684500</v>
      </c>
      <c r="B468" t="s">
        <v>632</v>
      </c>
      <c r="C468" t="s">
        <v>163</v>
      </c>
      <c r="D468">
        <v>1.1240000000000001</v>
      </c>
      <c r="E468">
        <v>7.0000000000000001E-3</v>
      </c>
    </row>
    <row r="469" spans="1:5">
      <c r="A469">
        <v>3404320</v>
      </c>
      <c r="B469" t="s">
        <v>633</v>
      </c>
      <c r="C469" t="s">
        <v>326</v>
      </c>
      <c r="D469">
        <v>1.1240000000000001</v>
      </c>
      <c r="E469">
        <v>1.2E-2</v>
      </c>
    </row>
    <row r="470" spans="1:5">
      <c r="A470">
        <v>3404920</v>
      </c>
      <c r="B470" t="s">
        <v>634</v>
      </c>
      <c r="C470" t="s">
        <v>326</v>
      </c>
      <c r="D470">
        <v>1.1240000000000001</v>
      </c>
      <c r="E470">
        <v>1.2E-2</v>
      </c>
    </row>
    <row r="471" spans="1:5">
      <c r="A471">
        <v>3406540</v>
      </c>
      <c r="B471" t="s">
        <v>635</v>
      </c>
      <c r="C471" t="s">
        <v>326</v>
      </c>
      <c r="D471">
        <v>1.1240000000000001</v>
      </c>
      <c r="E471">
        <v>1.2E-2</v>
      </c>
    </row>
    <row r="472" spans="1:5">
      <c r="A472">
        <v>3407530</v>
      </c>
      <c r="B472" t="s">
        <v>636</v>
      </c>
      <c r="C472" t="s">
        <v>326</v>
      </c>
      <c r="D472">
        <v>1.1240000000000001</v>
      </c>
      <c r="E472">
        <v>1.2E-2</v>
      </c>
    </row>
    <row r="473" spans="1:5">
      <c r="A473">
        <v>3408400</v>
      </c>
      <c r="B473" t="s">
        <v>637</v>
      </c>
      <c r="C473" t="s">
        <v>326</v>
      </c>
      <c r="D473">
        <v>1.1240000000000001</v>
      </c>
      <c r="E473">
        <v>1.2E-2</v>
      </c>
    </row>
    <row r="474" spans="1:5">
      <c r="A474">
        <v>3413410</v>
      </c>
      <c r="B474" t="s">
        <v>638</v>
      </c>
      <c r="C474" t="s">
        <v>326</v>
      </c>
      <c r="D474">
        <v>1.1240000000000001</v>
      </c>
      <c r="E474">
        <v>1.2E-2</v>
      </c>
    </row>
    <row r="475" spans="1:5">
      <c r="A475">
        <v>3416290</v>
      </c>
      <c r="B475" t="s">
        <v>639</v>
      </c>
      <c r="C475" t="s">
        <v>326</v>
      </c>
      <c r="D475">
        <v>1.1240000000000001</v>
      </c>
      <c r="E475">
        <v>1.2E-2</v>
      </c>
    </row>
    <row r="476" spans="1:5">
      <c r="A476">
        <v>3417100</v>
      </c>
      <c r="B476" t="s">
        <v>640</v>
      </c>
      <c r="C476" t="s">
        <v>326</v>
      </c>
      <c r="D476">
        <v>1.1240000000000001</v>
      </c>
      <c r="E476">
        <v>1.2E-2</v>
      </c>
    </row>
    <row r="477" spans="1:5">
      <c r="A477">
        <v>604620</v>
      </c>
      <c r="B477" t="s">
        <v>641</v>
      </c>
      <c r="C477" t="s">
        <v>163</v>
      </c>
      <c r="D477">
        <v>1.123</v>
      </c>
      <c r="E477">
        <v>2.1000000000000001E-2</v>
      </c>
    </row>
    <row r="478" spans="1:5">
      <c r="A478">
        <v>611280</v>
      </c>
      <c r="B478" t="s">
        <v>642</v>
      </c>
      <c r="C478" t="s">
        <v>163</v>
      </c>
      <c r="D478">
        <v>1.123</v>
      </c>
      <c r="E478">
        <v>2.1000000000000001E-2</v>
      </c>
    </row>
    <row r="479" spans="1:5">
      <c r="A479">
        <v>639630</v>
      </c>
      <c r="B479" t="s">
        <v>643</v>
      </c>
      <c r="C479" t="s">
        <v>163</v>
      </c>
      <c r="D479">
        <v>1.123</v>
      </c>
      <c r="E479">
        <v>2.1000000000000001E-2</v>
      </c>
    </row>
    <row r="480" spans="1:5">
      <c r="A480">
        <v>640590</v>
      </c>
      <c r="B480" t="s">
        <v>644</v>
      </c>
      <c r="C480" t="s">
        <v>163</v>
      </c>
      <c r="D480">
        <v>1.123</v>
      </c>
      <c r="E480">
        <v>2.1000000000000001E-2</v>
      </c>
    </row>
    <row r="481" spans="1:5">
      <c r="A481">
        <v>640740</v>
      </c>
      <c r="B481" t="s">
        <v>645</v>
      </c>
      <c r="C481" t="s">
        <v>163</v>
      </c>
      <c r="D481">
        <v>1.123</v>
      </c>
      <c r="E481">
        <v>2.1000000000000001E-2</v>
      </c>
    </row>
    <row r="482" spans="1:5">
      <c r="A482">
        <v>601414</v>
      </c>
      <c r="B482" t="s">
        <v>646</v>
      </c>
      <c r="C482" t="s">
        <v>163</v>
      </c>
      <c r="D482">
        <v>1.1220000000000001</v>
      </c>
      <c r="E482">
        <v>1.4999999999999999E-2</v>
      </c>
    </row>
    <row r="483" spans="1:5">
      <c r="A483">
        <v>603720</v>
      </c>
      <c r="B483" t="s">
        <v>647</v>
      </c>
      <c r="C483" t="s">
        <v>163</v>
      </c>
      <c r="D483">
        <v>1.1220000000000001</v>
      </c>
      <c r="E483">
        <v>1.4999999999999999E-2</v>
      </c>
    </row>
    <row r="484" spans="1:5">
      <c r="A484">
        <v>605280</v>
      </c>
      <c r="B484" t="s">
        <v>648</v>
      </c>
      <c r="C484" t="s">
        <v>163</v>
      </c>
      <c r="D484">
        <v>1.1220000000000001</v>
      </c>
      <c r="E484">
        <v>1.4999999999999999E-2</v>
      </c>
    </row>
    <row r="485" spans="1:5">
      <c r="A485">
        <v>605580</v>
      </c>
      <c r="B485" t="s">
        <v>649</v>
      </c>
      <c r="C485" t="s">
        <v>163</v>
      </c>
      <c r="D485">
        <v>1.1220000000000001</v>
      </c>
      <c r="E485">
        <v>1.4999999999999999E-2</v>
      </c>
    </row>
    <row r="486" spans="1:5">
      <c r="A486">
        <v>606330</v>
      </c>
      <c r="B486" t="s">
        <v>650</v>
      </c>
      <c r="C486" t="s">
        <v>163</v>
      </c>
      <c r="D486">
        <v>1.1220000000000001</v>
      </c>
      <c r="E486">
        <v>1.4999999999999999E-2</v>
      </c>
    </row>
    <row r="487" spans="1:5">
      <c r="A487">
        <v>607560</v>
      </c>
      <c r="B487" t="s">
        <v>651</v>
      </c>
      <c r="C487" t="s">
        <v>163</v>
      </c>
      <c r="D487">
        <v>1.1220000000000001</v>
      </c>
      <c r="E487">
        <v>1.4999999999999999E-2</v>
      </c>
    </row>
    <row r="488" spans="1:5">
      <c r="A488">
        <v>609270</v>
      </c>
      <c r="B488" t="s">
        <v>652</v>
      </c>
      <c r="C488" t="s">
        <v>163</v>
      </c>
      <c r="D488">
        <v>1.1220000000000001</v>
      </c>
      <c r="E488">
        <v>1.4999999999999999E-2</v>
      </c>
    </row>
    <row r="489" spans="1:5">
      <c r="A489">
        <v>609330</v>
      </c>
      <c r="B489" t="s">
        <v>653</v>
      </c>
      <c r="C489" t="s">
        <v>163</v>
      </c>
      <c r="D489">
        <v>1.1220000000000001</v>
      </c>
      <c r="E489">
        <v>1.4999999999999999E-2</v>
      </c>
    </row>
    <row r="490" spans="1:5">
      <c r="A490">
        <v>613360</v>
      </c>
      <c r="B490" t="s">
        <v>654</v>
      </c>
      <c r="C490" t="s">
        <v>163</v>
      </c>
      <c r="D490">
        <v>1.1220000000000001</v>
      </c>
      <c r="E490">
        <v>2.1000000000000001E-2</v>
      </c>
    </row>
    <row r="491" spans="1:5">
      <c r="A491">
        <v>615510</v>
      </c>
      <c r="B491" t="s">
        <v>655</v>
      </c>
      <c r="C491" t="s">
        <v>163</v>
      </c>
      <c r="D491">
        <v>1.1220000000000001</v>
      </c>
      <c r="E491">
        <v>1.4999999999999999E-2</v>
      </c>
    </row>
    <row r="492" spans="1:5">
      <c r="A492">
        <v>616260</v>
      </c>
      <c r="B492" t="s">
        <v>656</v>
      </c>
      <c r="C492" t="s">
        <v>163</v>
      </c>
      <c r="D492">
        <v>1.1220000000000001</v>
      </c>
      <c r="E492">
        <v>1.4999999999999999E-2</v>
      </c>
    </row>
    <row r="493" spans="1:5">
      <c r="A493">
        <v>617490</v>
      </c>
      <c r="B493" t="s">
        <v>657</v>
      </c>
      <c r="C493" t="s">
        <v>163</v>
      </c>
      <c r="D493">
        <v>1.1220000000000001</v>
      </c>
      <c r="E493">
        <v>1.4999999999999999E-2</v>
      </c>
    </row>
    <row r="494" spans="1:5">
      <c r="A494">
        <v>622410</v>
      </c>
      <c r="B494" t="s">
        <v>658</v>
      </c>
      <c r="C494" t="s">
        <v>163</v>
      </c>
      <c r="D494">
        <v>1.1220000000000001</v>
      </c>
      <c r="E494">
        <v>1.4999999999999999E-2</v>
      </c>
    </row>
    <row r="495" spans="1:5">
      <c r="A495">
        <v>622920</v>
      </c>
      <c r="B495" t="s">
        <v>659</v>
      </c>
      <c r="C495" t="s">
        <v>163</v>
      </c>
      <c r="D495">
        <v>1.1220000000000001</v>
      </c>
      <c r="E495">
        <v>1.4999999999999999E-2</v>
      </c>
    </row>
    <row r="496" spans="1:5">
      <c r="A496">
        <v>625500</v>
      </c>
      <c r="B496" t="s">
        <v>660</v>
      </c>
      <c r="C496" t="s">
        <v>163</v>
      </c>
      <c r="D496">
        <v>1.1220000000000001</v>
      </c>
      <c r="E496">
        <v>1.4999999999999999E-2</v>
      </c>
    </row>
    <row r="497" spans="1:5">
      <c r="A497">
        <v>628710</v>
      </c>
      <c r="B497" t="s">
        <v>661</v>
      </c>
      <c r="C497" t="s">
        <v>163</v>
      </c>
      <c r="D497">
        <v>1.1220000000000001</v>
      </c>
      <c r="E497">
        <v>1.4999999999999999E-2</v>
      </c>
    </row>
    <row r="498" spans="1:5">
      <c r="A498">
        <v>635670</v>
      </c>
      <c r="B498" t="s">
        <v>662</v>
      </c>
      <c r="C498" t="s">
        <v>163</v>
      </c>
      <c r="D498">
        <v>1.1220000000000001</v>
      </c>
      <c r="E498">
        <v>1.4999999999999999E-2</v>
      </c>
    </row>
    <row r="499" spans="1:5">
      <c r="A499">
        <v>635850</v>
      </c>
      <c r="B499" t="s">
        <v>663</v>
      </c>
      <c r="C499" t="s">
        <v>163</v>
      </c>
      <c r="D499">
        <v>1.1220000000000001</v>
      </c>
      <c r="E499">
        <v>1.4999999999999999E-2</v>
      </c>
    </row>
    <row r="500" spans="1:5">
      <c r="A500">
        <v>637110</v>
      </c>
      <c r="B500" t="s">
        <v>664</v>
      </c>
      <c r="C500" t="s">
        <v>163</v>
      </c>
      <c r="D500">
        <v>1.1220000000000001</v>
      </c>
      <c r="E500">
        <v>1.4999999999999999E-2</v>
      </c>
    </row>
    <row r="501" spans="1:5">
      <c r="A501">
        <v>641220</v>
      </c>
      <c r="B501" t="s">
        <v>665</v>
      </c>
      <c r="C501" t="s">
        <v>163</v>
      </c>
      <c r="D501">
        <v>1.1220000000000001</v>
      </c>
      <c r="E501">
        <v>1.4999999999999999E-2</v>
      </c>
    </row>
    <row r="502" spans="1:5">
      <c r="A502">
        <v>600031</v>
      </c>
      <c r="B502" t="s">
        <v>666</v>
      </c>
      <c r="C502" t="s">
        <v>163</v>
      </c>
      <c r="D502">
        <v>1.121</v>
      </c>
      <c r="E502">
        <v>2.1000000000000001E-2</v>
      </c>
    </row>
    <row r="503" spans="1:5">
      <c r="A503">
        <v>600046</v>
      </c>
      <c r="B503" t="s">
        <v>667</v>
      </c>
      <c r="C503" t="s">
        <v>163</v>
      </c>
      <c r="D503">
        <v>1.121</v>
      </c>
      <c r="E503">
        <v>2.1000000000000001E-2</v>
      </c>
    </row>
    <row r="504" spans="1:5">
      <c r="A504">
        <v>601950</v>
      </c>
      <c r="B504" t="s">
        <v>668</v>
      </c>
      <c r="C504" t="s">
        <v>163</v>
      </c>
      <c r="D504">
        <v>1.121</v>
      </c>
      <c r="E504">
        <v>2.1000000000000001E-2</v>
      </c>
    </row>
    <row r="505" spans="1:5">
      <c r="A505">
        <v>605730</v>
      </c>
      <c r="B505" t="s">
        <v>669</v>
      </c>
      <c r="C505" t="s">
        <v>163</v>
      </c>
      <c r="D505">
        <v>1.121</v>
      </c>
      <c r="E505">
        <v>2.1000000000000001E-2</v>
      </c>
    </row>
    <row r="506" spans="1:5">
      <c r="A506">
        <v>607530</v>
      </c>
      <c r="B506" t="s">
        <v>670</v>
      </c>
      <c r="C506" t="s">
        <v>163</v>
      </c>
      <c r="D506">
        <v>1.121</v>
      </c>
      <c r="E506">
        <v>2.1000000000000001E-2</v>
      </c>
    </row>
    <row r="507" spans="1:5">
      <c r="A507">
        <v>608580</v>
      </c>
      <c r="B507" t="s">
        <v>671</v>
      </c>
      <c r="C507" t="s">
        <v>163</v>
      </c>
      <c r="D507">
        <v>1.121</v>
      </c>
      <c r="E507">
        <v>2.1000000000000001E-2</v>
      </c>
    </row>
    <row r="508" spans="1:5">
      <c r="A508">
        <v>615870</v>
      </c>
      <c r="B508" t="s">
        <v>672</v>
      </c>
      <c r="C508" t="s">
        <v>163</v>
      </c>
      <c r="D508">
        <v>1.121</v>
      </c>
      <c r="E508">
        <v>2.1000000000000001E-2</v>
      </c>
    </row>
    <row r="509" spans="1:5">
      <c r="A509">
        <v>616080</v>
      </c>
      <c r="B509" t="s">
        <v>673</v>
      </c>
      <c r="C509" t="s">
        <v>163</v>
      </c>
      <c r="D509">
        <v>1.121</v>
      </c>
      <c r="E509">
        <v>2.1000000000000001E-2</v>
      </c>
    </row>
    <row r="510" spans="1:5">
      <c r="A510">
        <v>619680</v>
      </c>
      <c r="B510" t="s">
        <v>674</v>
      </c>
      <c r="C510" t="s">
        <v>163</v>
      </c>
      <c r="D510">
        <v>1.121</v>
      </c>
      <c r="E510">
        <v>2.1000000000000001E-2</v>
      </c>
    </row>
    <row r="511" spans="1:5">
      <c r="A511">
        <v>620490</v>
      </c>
      <c r="B511" t="s">
        <v>675</v>
      </c>
      <c r="C511" t="s">
        <v>163</v>
      </c>
      <c r="D511">
        <v>1.121</v>
      </c>
      <c r="E511">
        <v>2.1000000000000001E-2</v>
      </c>
    </row>
    <row r="512" spans="1:5">
      <c r="A512">
        <v>625110</v>
      </c>
      <c r="B512" t="s">
        <v>676</v>
      </c>
      <c r="C512" t="s">
        <v>163</v>
      </c>
      <c r="D512">
        <v>1.121</v>
      </c>
      <c r="E512">
        <v>2.1000000000000001E-2</v>
      </c>
    </row>
    <row r="513" spans="1:5">
      <c r="A513">
        <v>625530</v>
      </c>
      <c r="B513" t="s">
        <v>677</v>
      </c>
      <c r="C513" t="s">
        <v>163</v>
      </c>
      <c r="D513">
        <v>1.121</v>
      </c>
      <c r="E513">
        <v>2.1000000000000001E-2</v>
      </c>
    </row>
    <row r="514" spans="1:5">
      <c r="A514">
        <v>627590</v>
      </c>
      <c r="B514" t="s">
        <v>678</v>
      </c>
      <c r="C514" t="s">
        <v>163</v>
      </c>
      <c r="D514">
        <v>1.121</v>
      </c>
      <c r="E514">
        <v>2.1000000000000001E-2</v>
      </c>
    </row>
    <row r="515" spans="1:5">
      <c r="A515">
        <v>629370</v>
      </c>
      <c r="B515" t="s">
        <v>679</v>
      </c>
      <c r="C515" t="s">
        <v>163</v>
      </c>
      <c r="D515">
        <v>1.121</v>
      </c>
      <c r="E515">
        <v>2.1000000000000001E-2</v>
      </c>
    </row>
    <row r="516" spans="1:5">
      <c r="A516">
        <v>633930</v>
      </c>
      <c r="B516" t="s">
        <v>680</v>
      </c>
      <c r="C516" t="s">
        <v>163</v>
      </c>
      <c r="D516">
        <v>1.121</v>
      </c>
      <c r="E516">
        <v>2.1000000000000001E-2</v>
      </c>
    </row>
    <row r="517" spans="1:5">
      <c r="A517">
        <v>633980</v>
      </c>
      <c r="B517" t="s">
        <v>681</v>
      </c>
      <c r="C517" t="s">
        <v>163</v>
      </c>
      <c r="D517">
        <v>1.121</v>
      </c>
      <c r="E517">
        <v>2.1000000000000001E-2</v>
      </c>
    </row>
    <row r="518" spans="1:5">
      <c r="A518">
        <v>634050</v>
      </c>
      <c r="B518" t="s">
        <v>682</v>
      </c>
      <c r="C518" t="s">
        <v>163</v>
      </c>
      <c r="D518">
        <v>1.121</v>
      </c>
      <c r="E518">
        <v>2.1000000000000001E-2</v>
      </c>
    </row>
    <row r="519" spans="1:5">
      <c r="A519">
        <v>634080</v>
      </c>
      <c r="B519" t="s">
        <v>683</v>
      </c>
      <c r="C519" t="s">
        <v>163</v>
      </c>
      <c r="D519">
        <v>1.121</v>
      </c>
      <c r="E519">
        <v>2.1000000000000001E-2</v>
      </c>
    </row>
    <row r="520" spans="1:5">
      <c r="A520">
        <v>634770</v>
      </c>
      <c r="B520" t="s">
        <v>684</v>
      </c>
      <c r="C520" t="s">
        <v>163</v>
      </c>
      <c r="D520">
        <v>1.121</v>
      </c>
      <c r="E520">
        <v>2.1000000000000001E-2</v>
      </c>
    </row>
    <row r="521" spans="1:5">
      <c r="A521">
        <v>635790</v>
      </c>
      <c r="B521" t="s">
        <v>685</v>
      </c>
      <c r="C521" t="s">
        <v>163</v>
      </c>
      <c r="D521">
        <v>1.121</v>
      </c>
      <c r="E521">
        <v>2.1000000000000001E-2</v>
      </c>
    </row>
    <row r="522" spans="1:5">
      <c r="A522">
        <v>637050</v>
      </c>
      <c r="B522" t="s">
        <v>686</v>
      </c>
      <c r="C522" t="s">
        <v>163</v>
      </c>
      <c r="D522">
        <v>1.121</v>
      </c>
      <c r="E522">
        <v>2.1000000000000001E-2</v>
      </c>
    </row>
    <row r="523" spans="1:5">
      <c r="A523">
        <v>637710</v>
      </c>
      <c r="B523" t="s">
        <v>687</v>
      </c>
      <c r="C523" t="s">
        <v>163</v>
      </c>
      <c r="D523">
        <v>1.121</v>
      </c>
      <c r="E523">
        <v>2.1000000000000001E-2</v>
      </c>
    </row>
    <row r="524" spans="1:5">
      <c r="A524">
        <v>641610</v>
      </c>
      <c r="B524" t="s">
        <v>688</v>
      </c>
      <c r="C524" t="s">
        <v>163</v>
      </c>
      <c r="D524">
        <v>1.121</v>
      </c>
      <c r="E524">
        <v>2.1000000000000001E-2</v>
      </c>
    </row>
    <row r="525" spans="1:5">
      <c r="A525">
        <v>619650</v>
      </c>
      <c r="B525" t="s">
        <v>689</v>
      </c>
      <c r="C525" t="s">
        <v>163</v>
      </c>
      <c r="D525">
        <v>1.1200000000000001</v>
      </c>
      <c r="E525">
        <v>2.1000000000000001E-2</v>
      </c>
    </row>
    <row r="526" spans="1:5">
      <c r="A526">
        <v>3621180</v>
      </c>
      <c r="B526" t="s">
        <v>690</v>
      </c>
      <c r="C526" t="s">
        <v>339</v>
      </c>
      <c r="D526">
        <v>1.115</v>
      </c>
      <c r="E526">
        <v>1.2999999999999999E-2</v>
      </c>
    </row>
    <row r="527" spans="1:5">
      <c r="A527">
        <v>2400060</v>
      </c>
      <c r="B527" t="s">
        <v>691</v>
      </c>
      <c r="C527" t="s">
        <v>399</v>
      </c>
      <c r="D527">
        <v>1.1140000000000001</v>
      </c>
      <c r="E527">
        <v>8.9999999999999993E-3</v>
      </c>
    </row>
    <row r="528" spans="1:5">
      <c r="A528">
        <v>3401530</v>
      </c>
      <c r="B528" t="s">
        <v>692</v>
      </c>
      <c r="C528" t="s">
        <v>326</v>
      </c>
      <c r="D528">
        <v>1.1140000000000001</v>
      </c>
      <c r="E528">
        <v>1.4E-2</v>
      </c>
    </row>
    <row r="529" spans="1:5">
      <c r="A529">
        <v>3403150</v>
      </c>
      <c r="B529" t="s">
        <v>693</v>
      </c>
      <c r="C529" t="s">
        <v>326</v>
      </c>
      <c r="D529">
        <v>1.1140000000000001</v>
      </c>
      <c r="E529">
        <v>1.4E-2</v>
      </c>
    </row>
    <row r="530" spans="1:5">
      <c r="A530">
        <v>3403570</v>
      </c>
      <c r="B530" t="s">
        <v>694</v>
      </c>
      <c r="C530" t="s">
        <v>326</v>
      </c>
      <c r="D530">
        <v>1.1140000000000001</v>
      </c>
      <c r="E530">
        <v>1.4E-2</v>
      </c>
    </row>
    <row r="531" spans="1:5">
      <c r="A531">
        <v>3404590</v>
      </c>
      <c r="B531" t="s">
        <v>695</v>
      </c>
      <c r="C531" t="s">
        <v>326</v>
      </c>
      <c r="D531">
        <v>1.1140000000000001</v>
      </c>
      <c r="E531">
        <v>1.4E-2</v>
      </c>
    </row>
    <row r="532" spans="1:5">
      <c r="A532">
        <v>3405790</v>
      </c>
      <c r="B532" t="s">
        <v>696</v>
      </c>
      <c r="C532" t="s">
        <v>326</v>
      </c>
      <c r="D532">
        <v>1.1140000000000001</v>
      </c>
      <c r="E532">
        <v>1.4E-2</v>
      </c>
    </row>
    <row r="533" spans="1:5">
      <c r="A533">
        <v>3407290</v>
      </c>
      <c r="B533" t="s">
        <v>697</v>
      </c>
      <c r="C533" t="s">
        <v>326</v>
      </c>
      <c r="D533">
        <v>1.1140000000000001</v>
      </c>
      <c r="E533">
        <v>1.4E-2</v>
      </c>
    </row>
    <row r="534" spans="1:5">
      <c r="A534">
        <v>3407920</v>
      </c>
      <c r="B534" t="s">
        <v>698</v>
      </c>
      <c r="C534" t="s">
        <v>326</v>
      </c>
      <c r="D534">
        <v>1.1140000000000001</v>
      </c>
      <c r="E534">
        <v>1.4E-2</v>
      </c>
    </row>
    <row r="535" spans="1:5">
      <c r="A535">
        <v>3408610</v>
      </c>
      <c r="B535" t="s">
        <v>699</v>
      </c>
      <c r="C535" t="s">
        <v>326</v>
      </c>
      <c r="D535">
        <v>1.1140000000000001</v>
      </c>
      <c r="E535">
        <v>1.4E-2</v>
      </c>
    </row>
    <row r="536" spans="1:5">
      <c r="A536">
        <v>3411040</v>
      </c>
      <c r="B536" t="s">
        <v>700</v>
      </c>
      <c r="C536" t="s">
        <v>326</v>
      </c>
      <c r="D536">
        <v>1.1140000000000001</v>
      </c>
      <c r="E536">
        <v>1.4E-2</v>
      </c>
    </row>
    <row r="537" spans="1:5">
      <c r="A537">
        <v>3411310</v>
      </c>
      <c r="B537" t="s">
        <v>701</v>
      </c>
      <c r="C537" t="s">
        <v>326</v>
      </c>
      <c r="D537">
        <v>1.1140000000000001</v>
      </c>
      <c r="E537">
        <v>1.4E-2</v>
      </c>
    </row>
    <row r="538" spans="1:5">
      <c r="A538">
        <v>3413140</v>
      </c>
      <c r="B538" t="s">
        <v>702</v>
      </c>
      <c r="C538" t="s">
        <v>326</v>
      </c>
      <c r="D538">
        <v>1.1140000000000001</v>
      </c>
      <c r="E538">
        <v>1.4E-2</v>
      </c>
    </row>
    <row r="539" spans="1:5">
      <c r="A539">
        <v>3413530</v>
      </c>
      <c r="B539" t="s">
        <v>703</v>
      </c>
      <c r="C539" t="s">
        <v>326</v>
      </c>
      <c r="D539">
        <v>1.1140000000000001</v>
      </c>
      <c r="E539">
        <v>1.4E-2</v>
      </c>
    </row>
    <row r="540" spans="1:5">
      <c r="A540">
        <v>3414280</v>
      </c>
      <c r="B540" t="s">
        <v>704</v>
      </c>
      <c r="C540" t="s">
        <v>326</v>
      </c>
      <c r="D540">
        <v>1.1140000000000001</v>
      </c>
      <c r="E540">
        <v>1.4E-2</v>
      </c>
    </row>
    <row r="541" spans="1:5">
      <c r="A541">
        <v>3414310</v>
      </c>
      <c r="B541" t="s">
        <v>705</v>
      </c>
      <c r="C541" t="s">
        <v>326</v>
      </c>
      <c r="D541">
        <v>1.1140000000000001</v>
      </c>
      <c r="E541">
        <v>1.4E-2</v>
      </c>
    </row>
    <row r="542" spans="1:5">
      <c r="A542">
        <v>3414670</v>
      </c>
      <c r="B542" t="s">
        <v>706</v>
      </c>
      <c r="C542" t="s">
        <v>326</v>
      </c>
      <c r="D542">
        <v>1.1140000000000001</v>
      </c>
      <c r="E542">
        <v>1.4E-2</v>
      </c>
    </row>
    <row r="543" spans="1:5">
      <c r="A543">
        <v>3415630</v>
      </c>
      <c r="B543" t="s">
        <v>707</v>
      </c>
      <c r="C543" t="s">
        <v>326</v>
      </c>
      <c r="D543">
        <v>1.1140000000000001</v>
      </c>
      <c r="E543">
        <v>1.4E-2</v>
      </c>
    </row>
    <row r="544" spans="1:5">
      <c r="A544">
        <v>3415900</v>
      </c>
      <c r="B544" t="s">
        <v>708</v>
      </c>
      <c r="C544" t="s">
        <v>326</v>
      </c>
      <c r="D544">
        <v>1.1140000000000001</v>
      </c>
      <c r="E544">
        <v>1.4E-2</v>
      </c>
    </row>
    <row r="545" spans="1:5">
      <c r="A545">
        <v>3416500</v>
      </c>
      <c r="B545" t="s">
        <v>709</v>
      </c>
      <c r="C545" t="s">
        <v>326</v>
      </c>
      <c r="D545">
        <v>1.1140000000000001</v>
      </c>
      <c r="E545">
        <v>1.4E-2</v>
      </c>
    </row>
    <row r="546" spans="1:5">
      <c r="A546">
        <v>3417760</v>
      </c>
      <c r="B546" t="s">
        <v>710</v>
      </c>
      <c r="C546" t="s">
        <v>326</v>
      </c>
      <c r="D546">
        <v>1.1140000000000001</v>
      </c>
      <c r="E546">
        <v>1.4E-2</v>
      </c>
    </row>
    <row r="547" spans="1:5">
      <c r="A547">
        <v>3418030</v>
      </c>
      <c r="B547" t="s">
        <v>711</v>
      </c>
      <c r="C547" t="s">
        <v>326</v>
      </c>
      <c r="D547">
        <v>1.1140000000000001</v>
      </c>
      <c r="E547">
        <v>1.4E-2</v>
      </c>
    </row>
    <row r="548" spans="1:5">
      <c r="A548">
        <v>3603840</v>
      </c>
      <c r="B548" t="s">
        <v>712</v>
      </c>
      <c r="C548" t="s">
        <v>339</v>
      </c>
      <c r="D548">
        <v>1.1140000000000001</v>
      </c>
      <c r="E548">
        <v>8.9999999999999993E-3</v>
      </c>
    </row>
    <row r="549" spans="1:5">
      <c r="A549">
        <v>3604410</v>
      </c>
      <c r="B549" t="s">
        <v>713</v>
      </c>
      <c r="C549" t="s">
        <v>339</v>
      </c>
      <c r="D549">
        <v>1.1140000000000001</v>
      </c>
      <c r="E549">
        <v>8.9999999999999993E-3</v>
      </c>
    </row>
    <row r="550" spans="1:5">
      <c r="A550">
        <v>3604740</v>
      </c>
      <c r="B550" t="s">
        <v>714</v>
      </c>
      <c r="C550" t="s">
        <v>339</v>
      </c>
      <c r="D550">
        <v>1.1140000000000001</v>
      </c>
      <c r="E550">
        <v>8.9999999999999993E-3</v>
      </c>
    </row>
    <row r="551" spans="1:5">
      <c r="A551">
        <v>3606540</v>
      </c>
      <c r="B551" t="s">
        <v>715</v>
      </c>
      <c r="C551" t="s">
        <v>339</v>
      </c>
      <c r="D551">
        <v>1.1140000000000001</v>
      </c>
      <c r="E551">
        <v>8.9999999999999993E-3</v>
      </c>
    </row>
    <row r="552" spans="1:5">
      <c r="A552">
        <v>3609840</v>
      </c>
      <c r="B552" t="s">
        <v>716</v>
      </c>
      <c r="C552" t="s">
        <v>339</v>
      </c>
      <c r="D552">
        <v>1.1140000000000001</v>
      </c>
      <c r="E552">
        <v>8.9999999999999993E-3</v>
      </c>
    </row>
    <row r="553" spans="1:5">
      <c r="A553">
        <v>3609960</v>
      </c>
      <c r="B553" t="s">
        <v>717</v>
      </c>
      <c r="C553" t="s">
        <v>339</v>
      </c>
      <c r="D553">
        <v>1.1140000000000001</v>
      </c>
      <c r="E553">
        <v>8.9999999999999993E-3</v>
      </c>
    </row>
    <row r="554" spans="1:5">
      <c r="A554">
        <v>3610050</v>
      </c>
      <c r="B554" t="s">
        <v>718</v>
      </c>
      <c r="C554" t="s">
        <v>339</v>
      </c>
      <c r="D554">
        <v>1.1140000000000001</v>
      </c>
      <c r="E554">
        <v>8.9999999999999993E-3</v>
      </c>
    </row>
    <row r="555" spans="1:5">
      <c r="A555">
        <v>3610620</v>
      </c>
      <c r="B555" t="s">
        <v>719</v>
      </c>
      <c r="C555" t="s">
        <v>339</v>
      </c>
      <c r="D555">
        <v>1.1140000000000001</v>
      </c>
      <c r="E555">
        <v>8.9999999999999993E-3</v>
      </c>
    </row>
    <row r="556" spans="1:5">
      <c r="A556">
        <v>3611160</v>
      </c>
      <c r="B556" t="s">
        <v>720</v>
      </c>
      <c r="C556" t="s">
        <v>339</v>
      </c>
      <c r="D556">
        <v>1.1140000000000001</v>
      </c>
      <c r="E556">
        <v>8.9999999999999993E-3</v>
      </c>
    </row>
    <row r="557" spans="1:5">
      <c r="A557">
        <v>3611460</v>
      </c>
      <c r="B557" t="s">
        <v>721</v>
      </c>
      <c r="C557" t="s">
        <v>339</v>
      </c>
      <c r="D557">
        <v>1.1140000000000001</v>
      </c>
      <c r="E557">
        <v>8.9999999999999993E-3</v>
      </c>
    </row>
    <row r="558" spans="1:5">
      <c r="A558">
        <v>3611550</v>
      </c>
      <c r="B558" t="s">
        <v>722</v>
      </c>
      <c r="C558" t="s">
        <v>339</v>
      </c>
      <c r="D558">
        <v>1.1140000000000001</v>
      </c>
      <c r="E558">
        <v>8.9999999999999993E-3</v>
      </c>
    </row>
    <row r="559" spans="1:5">
      <c r="A559">
        <v>3611760</v>
      </c>
      <c r="B559" t="s">
        <v>723</v>
      </c>
      <c r="C559" t="s">
        <v>339</v>
      </c>
      <c r="D559">
        <v>1.1140000000000001</v>
      </c>
      <c r="E559">
        <v>8.9999999999999993E-3</v>
      </c>
    </row>
    <row r="560" spans="1:5">
      <c r="A560">
        <v>3612180</v>
      </c>
      <c r="B560" t="s">
        <v>724</v>
      </c>
      <c r="C560" t="s">
        <v>339</v>
      </c>
      <c r="D560">
        <v>1.1140000000000001</v>
      </c>
      <c r="E560">
        <v>8.9999999999999993E-3</v>
      </c>
    </row>
    <row r="561" spans="1:5">
      <c r="A561">
        <v>3612510</v>
      </c>
      <c r="B561" t="s">
        <v>725</v>
      </c>
      <c r="C561" t="s">
        <v>339</v>
      </c>
      <c r="D561">
        <v>1.1140000000000001</v>
      </c>
      <c r="E561">
        <v>8.9999999999999993E-3</v>
      </c>
    </row>
    <row r="562" spans="1:5">
      <c r="A562">
        <v>3614130</v>
      </c>
      <c r="B562" t="s">
        <v>726</v>
      </c>
      <c r="C562" t="s">
        <v>339</v>
      </c>
      <c r="D562">
        <v>1.1140000000000001</v>
      </c>
      <c r="E562">
        <v>8.9999999999999993E-3</v>
      </c>
    </row>
    <row r="563" spans="1:5">
      <c r="A563">
        <v>3614280</v>
      </c>
      <c r="B563" t="s">
        <v>727</v>
      </c>
      <c r="C563" t="s">
        <v>339</v>
      </c>
      <c r="D563">
        <v>1.1140000000000001</v>
      </c>
      <c r="E563">
        <v>8.9999999999999993E-3</v>
      </c>
    </row>
    <row r="564" spans="1:5">
      <c r="A564">
        <v>3614340</v>
      </c>
      <c r="B564" t="s">
        <v>728</v>
      </c>
      <c r="C564" t="s">
        <v>339</v>
      </c>
      <c r="D564">
        <v>1.1140000000000001</v>
      </c>
      <c r="E564">
        <v>8.9999999999999993E-3</v>
      </c>
    </row>
    <row r="565" spans="1:5">
      <c r="A565">
        <v>3615480</v>
      </c>
      <c r="B565" t="s">
        <v>729</v>
      </c>
      <c r="C565" t="s">
        <v>339</v>
      </c>
      <c r="D565">
        <v>1.1140000000000001</v>
      </c>
      <c r="E565">
        <v>8.9999999999999993E-3</v>
      </c>
    </row>
    <row r="566" spans="1:5">
      <c r="A566">
        <v>3615510</v>
      </c>
      <c r="B566" t="s">
        <v>730</v>
      </c>
      <c r="C566" t="s">
        <v>339</v>
      </c>
      <c r="D566">
        <v>1.1140000000000001</v>
      </c>
      <c r="E566">
        <v>8.9999999999999993E-3</v>
      </c>
    </row>
    <row r="567" spans="1:5">
      <c r="A567">
        <v>3615810</v>
      </c>
      <c r="B567" t="s">
        <v>731</v>
      </c>
      <c r="C567" t="s">
        <v>339</v>
      </c>
      <c r="D567">
        <v>1.1140000000000001</v>
      </c>
      <c r="E567">
        <v>8.9999999999999993E-3</v>
      </c>
    </row>
    <row r="568" spans="1:5">
      <c r="A568">
        <v>3616830</v>
      </c>
      <c r="B568" t="s">
        <v>732</v>
      </c>
      <c r="C568" t="s">
        <v>339</v>
      </c>
      <c r="D568">
        <v>1.1140000000000001</v>
      </c>
      <c r="E568">
        <v>8.9999999999999993E-3</v>
      </c>
    </row>
    <row r="569" spans="1:5">
      <c r="A569">
        <v>3617160</v>
      </c>
      <c r="B569" t="s">
        <v>733</v>
      </c>
      <c r="C569" t="s">
        <v>339</v>
      </c>
      <c r="D569">
        <v>1.1140000000000001</v>
      </c>
      <c r="E569">
        <v>8.9999999999999993E-3</v>
      </c>
    </row>
    <row r="570" spans="1:5">
      <c r="A570">
        <v>3617700</v>
      </c>
      <c r="B570" t="s">
        <v>734</v>
      </c>
      <c r="C570" t="s">
        <v>339</v>
      </c>
      <c r="D570">
        <v>1.1140000000000001</v>
      </c>
      <c r="E570">
        <v>8.9999999999999993E-3</v>
      </c>
    </row>
    <row r="571" spans="1:5">
      <c r="A571">
        <v>3617730</v>
      </c>
      <c r="B571" t="s">
        <v>735</v>
      </c>
      <c r="C571" t="s">
        <v>339</v>
      </c>
      <c r="D571">
        <v>1.1140000000000001</v>
      </c>
      <c r="E571">
        <v>8.9999999999999993E-3</v>
      </c>
    </row>
    <row r="572" spans="1:5">
      <c r="A572">
        <v>3617910</v>
      </c>
      <c r="B572" t="s">
        <v>736</v>
      </c>
      <c r="C572" t="s">
        <v>339</v>
      </c>
      <c r="D572">
        <v>1.1140000000000001</v>
      </c>
      <c r="E572">
        <v>8.9999999999999993E-3</v>
      </c>
    </row>
    <row r="573" spans="1:5">
      <c r="A573">
        <v>3618210</v>
      </c>
      <c r="B573" t="s">
        <v>737</v>
      </c>
      <c r="C573" t="s">
        <v>339</v>
      </c>
      <c r="D573">
        <v>1.1140000000000001</v>
      </c>
      <c r="E573">
        <v>8.9999999999999993E-3</v>
      </c>
    </row>
    <row r="574" spans="1:5">
      <c r="A574">
        <v>3618270</v>
      </c>
      <c r="B574" t="s">
        <v>738</v>
      </c>
      <c r="C574" t="s">
        <v>339</v>
      </c>
      <c r="D574">
        <v>1.1140000000000001</v>
      </c>
      <c r="E574">
        <v>8.9999999999999993E-3</v>
      </c>
    </row>
    <row r="575" spans="1:5">
      <c r="A575">
        <v>3618630</v>
      </c>
      <c r="B575" t="s">
        <v>739</v>
      </c>
      <c r="C575" t="s">
        <v>339</v>
      </c>
      <c r="D575">
        <v>1.1140000000000001</v>
      </c>
      <c r="E575">
        <v>8.9999999999999993E-3</v>
      </c>
    </row>
    <row r="576" spans="1:5">
      <c r="A576">
        <v>3619020</v>
      </c>
      <c r="B576" t="s">
        <v>740</v>
      </c>
      <c r="C576" t="s">
        <v>339</v>
      </c>
      <c r="D576">
        <v>1.1140000000000001</v>
      </c>
      <c r="E576">
        <v>8.9999999999999993E-3</v>
      </c>
    </row>
    <row r="577" spans="1:5">
      <c r="A577">
        <v>3619110</v>
      </c>
      <c r="B577" t="s">
        <v>741</v>
      </c>
      <c r="C577" t="s">
        <v>339</v>
      </c>
      <c r="D577">
        <v>1.1140000000000001</v>
      </c>
      <c r="E577">
        <v>8.9999999999999993E-3</v>
      </c>
    </row>
    <row r="578" spans="1:5">
      <c r="A578">
        <v>3619500</v>
      </c>
      <c r="B578" t="s">
        <v>742</v>
      </c>
      <c r="C578" t="s">
        <v>339</v>
      </c>
      <c r="D578">
        <v>1.1140000000000001</v>
      </c>
      <c r="E578">
        <v>8.9999999999999993E-3</v>
      </c>
    </row>
    <row r="579" spans="1:5">
      <c r="A579">
        <v>3620400</v>
      </c>
      <c r="B579" t="s">
        <v>743</v>
      </c>
      <c r="C579" t="s">
        <v>339</v>
      </c>
      <c r="D579">
        <v>1.1140000000000001</v>
      </c>
      <c r="E579">
        <v>8.9999999999999993E-3</v>
      </c>
    </row>
    <row r="580" spans="1:5">
      <c r="A580">
        <v>3620940</v>
      </c>
      <c r="B580" t="s">
        <v>744</v>
      </c>
      <c r="C580" t="s">
        <v>339</v>
      </c>
      <c r="D580">
        <v>1.1140000000000001</v>
      </c>
      <c r="E580">
        <v>8.9999999999999993E-3</v>
      </c>
    </row>
    <row r="581" spans="1:5">
      <c r="A581">
        <v>3621120</v>
      </c>
      <c r="B581" t="s">
        <v>745</v>
      </c>
      <c r="C581" t="s">
        <v>339</v>
      </c>
      <c r="D581">
        <v>1.1140000000000001</v>
      </c>
      <c r="E581">
        <v>8.9999999999999993E-3</v>
      </c>
    </row>
    <row r="582" spans="1:5">
      <c r="A582">
        <v>3621570</v>
      </c>
      <c r="B582" t="s">
        <v>746</v>
      </c>
      <c r="C582" t="s">
        <v>339</v>
      </c>
      <c r="D582">
        <v>1.1140000000000001</v>
      </c>
      <c r="E582">
        <v>8.9999999999999993E-3</v>
      </c>
    </row>
    <row r="583" spans="1:5">
      <c r="A583">
        <v>3622290</v>
      </c>
      <c r="B583" t="s">
        <v>747</v>
      </c>
      <c r="C583" t="s">
        <v>339</v>
      </c>
      <c r="D583">
        <v>1.1140000000000001</v>
      </c>
      <c r="E583">
        <v>8.9999999999999993E-3</v>
      </c>
    </row>
    <row r="584" spans="1:5">
      <c r="A584">
        <v>3623190</v>
      </c>
      <c r="B584" t="s">
        <v>748</v>
      </c>
      <c r="C584" t="s">
        <v>339</v>
      </c>
      <c r="D584">
        <v>1.1140000000000001</v>
      </c>
      <c r="E584">
        <v>8.9999999999999993E-3</v>
      </c>
    </row>
    <row r="585" spans="1:5">
      <c r="A585">
        <v>3623220</v>
      </c>
      <c r="B585" t="s">
        <v>749</v>
      </c>
      <c r="C585" t="s">
        <v>339</v>
      </c>
      <c r="D585">
        <v>1.1140000000000001</v>
      </c>
      <c r="E585">
        <v>8.9999999999999993E-3</v>
      </c>
    </row>
    <row r="586" spans="1:5">
      <c r="A586">
        <v>3623580</v>
      </c>
      <c r="B586" t="s">
        <v>750</v>
      </c>
      <c r="C586" t="s">
        <v>339</v>
      </c>
      <c r="D586">
        <v>1.1140000000000001</v>
      </c>
      <c r="E586">
        <v>8.9999999999999993E-3</v>
      </c>
    </row>
    <row r="587" spans="1:5">
      <c r="A587">
        <v>3624780</v>
      </c>
      <c r="B587" t="s">
        <v>751</v>
      </c>
      <c r="C587" t="s">
        <v>339</v>
      </c>
      <c r="D587">
        <v>1.1140000000000001</v>
      </c>
      <c r="E587">
        <v>8.9999999999999993E-3</v>
      </c>
    </row>
    <row r="588" spans="1:5">
      <c r="A588">
        <v>3624990</v>
      </c>
      <c r="B588" t="s">
        <v>752</v>
      </c>
      <c r="C588" t="s">
        <v>339</v>
      </c>
      <c r="D588">
        <v>1.1140000000000001</v>
      </c>
      <c r="E588">
        <v>8.9999999999999993E-3</v>
      </c>
    </row>
    <row r="589" spans="1:5">
      <c r="A589">
        <v>3625050</v>
      </c>
      <c r="B589" t="s">
        <v>753</v>
      </c>
      <c r="C589" t="s">
        <v>339</v>
      </c>
      <c r="D589">
        <v>1.1140000000000001</v>
      </c>
      <c r="E589">
        <v>8.9999999999999993E-3</v>
      </c>
    </row>
    <row r="590" spans="1:5">
      <c r="A590">
        <v>3626370</v>
      </c>
      <c r="B590" t="s">
        <v>754</v>
      </c>
      <c r="C590" t="s">
        <v>339</v>
      </c>
      <c r="D590">
        <v>1.1140000000000001</v>
      </c>
      <c r="E590">
        <v>8.9999999999999993E-3</v>
      </c>
    </row>
    <row r="591" spans="1:5">
      <c r="A591">
        <v>3626400</v>
      </c>
      <c r="B591" t="s">
        <v>755</v>
      </c>
      <c r="C591" t="s">
        <v>339</v>
      </c>
      <c r="D591">
        <v>1.1140000000000001</v>
      </c>
      <c r="E591">
        <v>8.9999999999999993E-3</v>
      </c>
    </row>
    <row r="592" spans="1:5">
      <c r="A592">
        <v>3626520</v>
      </c>
      <c r="B592" t="s">
        <v>756</v>
      </c>
      <c r="C592" t="s">
        <v>339</v>
      </c>
      <c r="D592">
        <v>1.1140000000000001</v>
      </c>
      <c r="E592">
        <v>8.9999999999999993E-3</v>
      </c>
    </row>
    <row r="593" spans="1:5">
      <c r="A593">
        <v>3628560</v>
      </c>
      <c r="B593" t="s">
        <v>757</v>
      </c>
      <c r="C593" t="s">
        <v>339</v>
      </c>
      <c r="D593">
        <v>1.1140000000000001</v>
      </c>
      <c r="E593">
        <v>8.9999999999999993E-3</v>
      </c>
    </row>
    <row r="594" spans="1:5">
      <c r="A594">
        <v>3629280</v>
      </c>
      <c r="B594" t="s">
        <v>758</v>
      </c>
      <c r="C594" t="s">
        <v>339</v>
      </c>
      <c r="D594">
        <v>1.1140000000000001</v>
      </c>
      <c r="E594">
        <v>8.9999999999999993E-3</v>
      </c>
    </row>
    <row r="595" spans="1:5">
      <c r="A595">
        <v>3629430</v>
      </c>
      <c r="B595" t="s">
        <v>759</v>
      </c>
      <c r="C595" t="s">
        <v>339</v>
      </c>
      <c r="D595">
        <v>1.1140000000000001</v>
      </c>
      <c r="E595">
        <v>8.9999999999999993E-3</v>
      </c>
    </row>
    <row r="596" spans="1:5">
      <c r="A596">
        <v>3629460</v>
      </c>
      <c r="B596" t="s">
        <v>760</v>
      </c>
      <c r="C596" t="s">
        <v>339</v>
      </c>
      <c r="D596">
        <v>1.1140000000000001</v>
      </c>
      <c r="E596">
        <v>8.9999999999999993E-3</v>
      </c>
    </row>
    <row r="597" spans="1:5">
      <c r="A597">
        <v>3629490</v>
      </c>
      <c r="B597" t="s">
        <v>761</v>
      </c>
      <c r="C597" t="s">
        <v>339</v>
      </c>
      <c r="D597">
        <v>1.1140000000000001</v>
      </c>
      <c r="E597">
        <v>8.9999999999999993E-3</v>
      </c>
    </row>
    <row r="598" spans="1:5">
      <c r="A598">
        <v>3629520</v>
      </c>
      <c r="B598" t="s">
        <v>762</v>
      </c>
      <c r="C598" t="s">
        <v>339</v>
      </c>
      <c r="D598">
        <v>1.1140000000000001</v>
      </c>
      <c r="E598">
        <v>8.9999999999999993E-3</v>
      </c>
    </row>
    <row r="599" spans="1:5">
      <c r="A599">
        <v>3629850</v>
      </c>
      <c r="B599" t="s">
        <v>763</v>
      </c>
      <c r="C599" t="s">
        <v>339</v>
      </c>
      <c r="D599">
        <v>1.1140000000000001</v>
      </c>
      <c r="E599">
        <v>8.9999999999999993E-3</v>
      </c>
    </row>
    <row r="600" spans="1:5">
      <c r="A600">
        <v>3630660</v>
      </c>
      <c r="B600" t="s">
        <v>764</v>
      </c>
      <c r="C600" t="s">
        <v>339</v>
      </c>
      <c r="D600">
        <v>1.1140000000000001</v>
      </c>
      <c r="E600">
        <v>8.9999999999999993E-3</v>
      </c>
    </row>
    <row r="601" spans="1:5">
      <c r="A601">
        <v>3630960</v>
      </c>
      <c r="B601" t="s">
        <v>765</v>
      </c>
      <c r="C601" t="s">
        <v>339</v>
      </c>
      <c r="D601">
        <v>1.1140000000000001</v>
      </c>
      <c r="E601">
        <v>8.9999999999999993E-3</v>
      </c>
    </row>
    <row r="602" spans="1:5">
      <c r="A602">
        <v>3631710</v>
      </c>
      <c r="B602" t="s">
        <v>766</v>
      </c>
      <c r="C602" t="s">
        <v>339</v>
      </c>
      <c r="D602">
        <v>1.1140000000000001</v>
      </c>
      <c r="E602">
        <v>8.9999999999999993E-3</v>
      </c>
    </row>
    <row r="603" spans="1:5">
      <c r="A603">
        <v>503030</v>
      </c>
      <c r="B603" t="s">
        <v>767</v>
      </c>
      <c r="C603" t="s">
        <v>768</v>
      </c>
      <c r="D603">
        <v>1.1080000000000001</v>
      </c>
      <c r="E603">
        <v>2.1000000000000001E-2</v>
      </c>
    </row>
    <row r="604" spans="1:5">
      <c r="A604">
        <v>503060</v>
      </c>
      <c r="B604" t="s">
        <v>769</v>
      </c>
      <c r="C604" t="s">
        <v>768</v>
      </c>
      <c r="D604">
        <v>1.1080000000000001</v>
      </c>
      <c r="E604">
        <v>2.1000000000000001E-2</v>
      </c>
    </row>
    <row r="605" spans="1:5">
      <c r="A605">
        <v>504980</v>
      </c>
      <c r="B605" t="s">
        <v>770</v>
      </c>
      <c r="C605" t="s">
        <v>768</v>
      </c>
      <c r="D605">
        <v>1.1080000000000001</v>
      </c>
      <c r="E605">
        <v>2.1000000000000001E-2</v>
      </c>
    </row>
    <row r="606" spans="1:5">
      <c r="A606">
        <v>506540</v>
      </c>
      <c r="B606" t="s">
        <v>771</v>
      </c>
      <c r="C606" t="s">
        <v>768</v>
      </c>
      <c r="D606">
        <v>1.1080000000000001</v>
      </c>
      <c r="E606">
        <v>2.1000000000000001E-2</v>
      </c>
    </row>
    <row r="607" spans="1:5">
      <c r="A607">
        <v>506840</v>
      </c>
      <c r="B607" t="s">
        <v>772</v>
      </c>
      <c r="C607" t="s">
        <v>768</v>
      </c>
      <c r="D607">
        <v>1.1080000000000001</v>
      </c>
      <c r="E607">
        <v>2.1000000000000001E-2</v>
      </c>
    </row>
    <row r="608" spans="1:5">
      <c r="A608">
        <v>511970</v>
      </c>
      <c r="B608" t="s">
        <v>773</v>
      </c>
      <c r="C608" t="s">
        <v>768</v>
      </c>
      <c r="D608">
        <v>1.1080000000000001</v>
      </c>
      <c r="E608">
        <v>2.1000000000000001E-2</v>
      </c>
    </row>
    <row r="609" spans="1:5">
      <c r="A609">
        <v>5102250</v>
      </c>
      <c r="B609" t="s">
        <v>774</v>
      </c>
      <c r="C609" t="s">
        <v>257</v>
      </c>
      <c r="D609">
        <v>1.1080000000000001</v>
      </c>
      <c r="E609">
        <v>1.4999999999999999E-2</v>
      </c>
    </row>
    <row r="610" spans="1:5">
      <c r="A610">
        <v>600013</v>
      </c>
      <c r="B610" t="s">
        <v>775</v>
      </c>
      <c r="C610" t="s">
        <v>163</v>
      </c>
      <c r="D610">
        <v>1.1060000000000001</v>
      </c>
      <c r="E610">
        <v>1.7000000000000001E-2</v>
      </c>
    </row>
    <row r="611" spans="1:5">
      <c r="A611">
        <v>601680</v>
      </c>
      <c r="B611" t="s">
        <v>776</v>
      </c>
      <c r="C611" t="s">
        <v>163</v>
      </c>
      <c r="D611">
        <v>1.1060000000000001</v>
      </c>
      <c r="E611">
        <v>1.7000000000000001E-2</v>
      </c>
    </row>
    <row r="612" spans="1:5">
      <c r="A612">
        <v>602250</v>
      </c>
      <c r="B612" t="s">
        <v>777</v>
      </c>
      <c r="C612" t="s">
        <v>163</v>
      </c>
      <c r="D612">
        <v>1.1060000000000001</v>
      </c>
      <c r="E612">
        <v>1.7000000000000001E-2</v>
      </c>
    </row>
    <row r="613" spans="1:5">
      <c r="A613">
        <v>603480</v>
      </c>
      <c r="B613" t="s">
        <v>778</v>
      </c>
      <c r="C613" t="s">
        <v>163</v>
      </c>
      <c r="D613">
        <v>1.1060000000000001</v>
      </c>
      <c r="E613">
        <v>1.7000000000000001E-2</v>
      </c>
    </row>
    <row r="614" spans="1:5">
      <c r="A614">
        <v>609300</v>
      </c>
      <c r="B614" t="s">
        <v>779</v>
      </c>
      <c r="C614" t="s">
        <v>163</v>
      </c>
      <c r="D614">
        <v>1.1060000000000001</v>
      </c>
      <c r="E614">
        <v>1.7000000000000001E-2</v>
      </c>
    </row>
    <row r="615" spans="1:5">
      <c r="A615">
        <v>613080</v>
      </c>
      <c r="B615" t="s">
        <v>780</v>
      </c>
      <c r="C615" t="s">
        <v>163</v>
      </c>
      <c r="D615">
        <v>1.1060000000000001</v>
      </c>
      <c r="E615">
        <v>1.7000000000000001E-2</v>
      </c>
    </row>
    <row r="616" spans="1:5">
      <c r="A616">
        <v>613980</v>
      </c>
      <c r="B616" t="s">
        <v>781</v>
      </c>
      <c r="C616" t="s">
        <v>163</v>
      </c>
      <c r="D616">
        <v>1.1060000000000001</v>
      </c>
      <c r="E616">
        <v>1.7000000000000001E-2</v>
      </c>
    </row>
    <row r="617" spans="1:5">
      <c r="A617">
        <v>622560</v>
      </c>
      <c r="B617" t="s">
        <v>782</v>
      </c>
      <c r="C617" t="s">
        <v>163</v>
      </c>
      <c r="D617">
        <v>1.1060000000000001</v>
      </c>
      <c r="E617">
        <v>1.7000000000000001E-2</v>
      </c>
    </row>
    <row r="618" spans="1:5">
      <c r="A618">
        <v>627120</v>
      </c>
      <c r="B618" t="s">
        <v>783</v>
      </c>
      <c r="C618" t="s">
        <v>163</v>
      </c>
      <c r="D618">
        <v>1.1060000000000001</v>
      </c>
      <c r="E618">
        <v>1.7000000000000001E-2</v>
      </c>
    </row>
    <row r="619" spans="1:5">
      <c r="A619">
        <v>630720</v>
      </c>
      <c r="B619" t="s">
        <v>784</v>
      </c>
      <c r="C619" t="s">
        <v>163</v>
      </c>
      <c r="D619">
        <v>1.1060000000000001</v>
      </c>
      <c r="E619">
        <v>1.7000000000000001E-2</v>
      </c>
    </row>
    <row r="620" spans="1:5">
      <c r="A620">
        <v>630750</v>
      </c>
      <c r="B620" t="s">
        <v>785</v>
      </c>
      <c r="C620" t="s">
        <v>163</v>
      </c>
      <c r="D620">
        <v>1.1060000000000001</v>
      </c>
      <c r="E620">
        <v>1.7000000000000001E-2</v>
      </c>
    </row>
    <row r="621" spans="1:5">
      <c r="A621">
        <v>633600</v>
      </c>
      <c r="B621" t="s">
        <v>786</v>
      </c>
      <c r="C621" t="s">
        <v>163</v>
      </c>
      <c r="D621">
        <v>1.1060000000000001</v>
      </c>
      <c r="E621">
        <v>1.7000000000000001E-2</v>
      </c>
    </row>
    <row r="622" spans="1:5">
      <c r="A622">
        <v>642140</v>
      </c>
      <c r="B622" t="s">
        <v>787</v>
      </c>
      <c r="C622" t="s">
        <v>163</v>
      </c>
      <c r="D622">
        <v>1.1060000000000001</v>
      </c>
      <c r="E622">
        <v>1.7000000000000001E-2</v>
      </c>
    </row>
    <row r="623" spans="1:5">
      <c r="A623">
        <v>3610980</v>
      </c>
      <c r="B623" t="s">
        <v>788</v>
      </c>
      <c r="C623" t="s">
        <v>339</v>
      </c>
      <c r="D623">
        <v>1.1060000000000001</v>
      </c>
      <c r="E623">
        <v>8.0000000000000002E-3</v>
      </c>
    </row>
    <row r="624" spans="1:5">
      <c r="A624">
        <v>3417700</v>
      </c>
      <c r="B624" t="s">
        <v>789</v>
      </c>
      <c r="C624" t="s">
        <v>326</v>
      </c>
      <c r="D624">
        <v>1.105</v>
      </c>
      <c r="E624">
        <v>8.9999999999999993E-3</v>
      </c>
    </row>
    <row r="625" spans="1:5">
      <c r="A625">
        <v>600009</v>
      </c>
      <c r="B625" t="s">
        <v>790</v>
      </c>
      <c r="C625" t="s">
        <v>163</v>
      </c>
      <c r="D625">
        <v>1.1040000000000001</v>
      </c>
      <c r="E625">
        <v>1.2E-2</v>
      </c>
    </row>
    <row r="626" spans="1:5">
      <c r="A626">
        <v>5100022</v>
      </c>
      <c r="B626" t="s">
        <v>791</v>
      </c>
      <c r="C626" t="s">
        <v>257</v>
      </c>
      <c r="D626">
        <v>1.103</v>
      </c>
      <c r="E626">
        <v>2.7E-2</v>
      </c>
    </row>
    <row r="627" spans="1:5">
      <c r="A627">
        <v>5102100</v>
      </c>
      <c r="B627" t="s">
        <v>792</v>
      </c>
      <c r="C627" t="s">
        <v>257</v>
      </c>
      <c r="D627">
        <v>1.103</v>
      </c>
      <c r="E627">
        <v>2.7E-2</v>
      </c>
    </row>
    <row r="628" spans="1:5">
      <c r="A628">
        <v>633630</v>
      </c>
      <c r="B628" t="s">
        <v>793</v>
      </c>
      <c r="C628" t="s">
        <v>163</v>
      </c>
      <c r="D628">
        <v>1.1020000000000001</v>
      </c>
      <c r="E628">
        <v>1.4E-2</v>
      </c>
    </row>
    <row r="629" spans="1:5">
      <c r="A629">
        <v>3400690</v>
      </c>
      <c r="B629" t="s">
        <v>794</v>
      </c>
      <c r="C629" t="s">
        <v>326</v>
      </c>
      <c r="D629">
        <v>1.101</v>
      </c>
      <c r="E629">
        <v>2.5000000000000001E-2</v>
      </c>
    </row>
    <row r="630" spans="1:5">
      <c r="A630">
        <v>3400769</v>
      </c>
      <c r="B630" t="s">
        <v>795</v>
      </c>
      <c r="C630" t="s">
        <v>326</v>
      </c>
      <c r="D630">
        <v>1.101</v>
      </c>
      <c r="E630">
        <v>2.5000000000000001E-2</v>
      </c>
    </row>
    <row r="631" spans="1:5">
      <c r="A631">
        <v>3401710</v>
      </c>
      <c r="B631" t="s">
        <v>796</v>
      </c>
      <c r="C631" t="s">
        <v>326</v>
      </c>
      <c r="D631">
        <v>1.101</v>
      </c>
      <c r="E631">
        <v>2.5000000000000001E-2</v>
      </c>
    </row>
    <row r="632" spans="1:5">
      <c r="A632">
        <v>3401890</v>
      </c>
      <c r="B632" t="s">
        <v>797</v>
      </c>
      <c r="C632" t="s">
        <v>326</v>
      </c>
      <c r="D632">
        <v>1.101</v>
      </c>
      <c r="E632">
        <v>2.5000000000000001E-2</v>
      </c>
    </row>
    <row r="633" spans="1:5">
      <c r="A633">
        <v>3402610</v>
      </c>
      <c r="B633" t="s">
        <v>798</v>
      </c>
      <c r="C633" t="s">
        <v>326</v>
      </c>
      <c r="D633">
        <v>1.101</v>
      </c>
      <c r="E633">
        <v>2.5000000000000001E-2</v>
      </c>
    </row>
    <row r="634" spans="1:5">
      <c r="A634">
        <v>3403330</v>
      </c>
      <c r="B634" t="s">
        <v>799</v>
      </c>
      <c r="C634" t="s">
        <v>326</v>
      </c>
      <c r="D634">
        <v>1.101</v>
      </c>
      <c r="E634">
        <v>2.5000000000000001E-2</v>
      </c>
    </row>
    <row r="635" spans="1:5">
      <c r="A635">
        <v>3403360</v>
      </c>
      <c r="B635" t="s">
        <v>800</v>
      </c>
      <c r="C635" t="s">
        <v>326</v>
      </c>
      <c r="D635">
        <v>1.101</v>
      </c>
      <c r="E635">
        <v>2.5000000000000001E-2</v>
      </c>
    </row>
    <row r="636" spans="1:5">
      <c r="A636">
        <v>3403720</v>
      </c>
      <c r="B636" t="s">
        <v>801</v>
      </c>
      <c r="C636" t="s">
        <v>326</v>
      </c>
      <c r="D636">
        <v>1.101</v>
      </c>
      <c r="E636">
        <v>2.5000000000000001E-2</v>
      </c>
    </row>
    <row r="637" spans="1:5">
      <c r="A637">
        <v>3403750</v>
      </c>
      <c r="B637" t="s">
        <v>802</v>
      </c>
      <c r="C637" t="s">
        <v>326</v>
      </c>
      <c r="D637">
        <v>1.101</v>
      </c>
      <c r="E637">
        <v>2.5000000000000001E-2</v>
      </c>
    </row>
    <row r="638" spans="1:5">
      <c r="A638">
        <v>3404080</v>
      </c>
      <c r="B638" t="s">
        <v>803</v>
      </c>
      <c r="C638" t="s">
        <v>326</v>
      </c>
      <c r="D638">
        <v>1.101</v>
      </c>
      <c r="E638">
        <v>2.5000000000000001E-2</v>
      </c>
    </row>
    <row r="639" spans="1:5">
      <c r="A639">
        <v>3405190</v>
      </c>
      <c r="B639" t="s">
        <v>804</v>
      </c>
      <c r="C639" t="s">
        <v>326</v>
      </c>
      <c r="D639">
        <v>1.101</v>
      </c>
      <c r="E639">
        <v>2.5000000000000001E-2</v>
      </c>
    </row>
    <row r="640" spans="1:5">
      <c r="A640">
        <v>3405460</v>
      </c>
      <c r="B640" t="s">
        <v>387</v>
      </c>
      <c r="C640" t="s">
        <v>326</v>
      </c>
      <c r="D640">
        <v>1.101</v>
      </c>
      <c r="E640">
        <v>2.5000000000000001E-2</v>
      </c>
    </row>
    <row r="641" spans="1:5">
      <c r="A641">
        <v>3405700</v>
      </c>
      <c r="B641" t="s">
        <v>805</v>
      </c>
      <c r="C641" t="s">
        <v>326</v>
      </c>
      <c r="D641">
        <v>1.101</v>
      </c>
      <c r="E641">
        <v>2.5000000000000001E-2</v>
      </c>
    </row>
    <row r="642" spans="1:5">
      <c r="A642">
        <v>3406600</v>
      </c>
      <c r="B642" t="s">
        <v>806</v>
      </c>
      <c r="C642" t="s">
        <v>326</v>
      </c>
      <c r="D642">
        <v>1.101</v>
      </c>
      <c r="E642">
        <v>2.5000000000000001E-2</v>
      </c>
    </row>
    <row r="643" spans="1:5">
      <c r="A643">
        <v>3407110</v>
      </c>
      <c r="B643" t="s">
        <v>807</v>
      </c>
      <c r="C643" t="s">
        <v>326</v>
      </c>
      <c r="D643">
        <v>1.101</v>
      </c>
      <c r="E643">
        <v>2.5000000000000001E-2</v>
      </c>
    </row>
    <row r="644" spans="1:5">
      <c r="A644">
        <v>3407380</v>
      </c>
      <c r="B644" t="s">
        <v>808</v>
      </c>
      <c r="C644" t="s">
        <v>326</v>
      </c>
      <c r="D644">
        <v>1.101</v>
      </c>
      <c r="E644">
        <v>2.5000000000000001E-2</v>
      </c>
    </row>
    <row r="645" spans="1:5">
      <c r="A645">
        <v>3407590</v>
      </c>
      <c r="B645" t="s">
        <v>809</v>
      </c>
      <c r="C645" t="s">
        <v>326</v>
      </c>
      <c r="D645">
        <v>1.101</v>
      </c>
      <c r="E645">
        <v>2.5000000000000001E-2</v>
      </c>
    </row>
    <row r="646" spans="1:5">
      <c r="A646">
        <v>3408010</v>
      </c>
      <c r="B646" t="s">
        <v>810</v>
      </c>
      <c r="C646" t="s">
        <v>326</v>
      </c>
      <c r="D646">
        <v>1.101</v>
      </c>
      <c r="E646">
        <v>2.5000000000000001E-2</v>
      </c>
    </row>
    <row r="647" spans="1:5">
      <c r="A647">
        <v>3408430</v>
      </c>
      <c r="B647" t="s">
        <v>811</v>
      </c>
      <c r="C647" t="s">
        <v>326</v>
      </c>
      <c r="D647">
        <v>1.101</v>
      </c>
      <c r="E647">
        <v>2.5000000000000001E-2</v>
      </c>
    </row>
    <row r="648" spans="1:5">
      <c r="A648">
        <v>3408460</v>
      </c>
      <c r="B648" t="s">
        <v>812</v>
      </c>
      <c r="C648" t="s">
        <v>326</v>
      </c>
      <c r="D648">
        <v>1.101</v>
      </c>
      <c r="E648">
        <v>2.5000000000000001E-2</v>
      </c>
    </row>
    <row r="649" spans="1:5">
      <c r="A649">
        <v>3410170</v>
      </c>
      <c r="B649" t="s">
        <v>813</v>
      </c>
      <c r="C649" t="s">
        <v>326</v>
      </c>
      <c r="D649">
        <v>1.101</v>
      </c>
      <c r="E649">
        <v>2.5000000000000001E-2</v>
      </c>
    </row>
    <row r="650" spans="1:5">
      <c r="A650">
        <v>3411610</v>
      </c>
      <c r="B650" t="s">
        <v>814</v>
      </c>
      <c r="C650" t="s">
        <v>326</v>
      </c>
      <c r="D650">
        <v>1.101</v>
      </c>
      <c r="E650">
        <v>2.5000000000000001E-2</v>
      </c>
    </row>
    <row r="651" spans="1:5">
      <c r="A651">
        <v>3413710</v>
      </c>
      <c r="B651" t="s">
        <v>815</v>
      </c>
      <c r="C651" t="s">
        <v>326</v>
      </c>
      <c r="D651">
        <v>1.101</v>
      </c>
      <c r="E651">
        <v>2.5000000000000001E-2</v>
      </c>
    </row>
    <row r="652" spans="1:5">
      <c r="A652">
        <v>3416170</v>
      </c>
      <c r="B652" t="s">
        <v>816</v>
      </c>
      <c r="C652" t="s">
        <v>326</v>
      </c>
      <c r="D652">
        <v>1.101</v>
      </c>
      <c r="E652">
        <v>2.5000000000000001E-2</v>
      </c>
    </row>
    <row r="653" spans="1:5">
      <c r="A653">
        <v>3416440</v>
      </c>
      <c r="B653" t="s">
        <v>709</v>
      </c>
      <c r="C653" t="s">
        <v>326</v>
      </c>
      <c r="D653">
        <v>1.101</v>
      </c>
      <c r="E653">
        <v>2.5000000000000001E-2</v>
      </c>
    </row>
    <row r="654" spans="1:5">
      <c r="A654">
        <v>2504290</v>
      </c>
      <c r="B654" t="s">
        <v>817</v>
      </c>
      <c r="C654" t="s">
        <v>321</v>
      </c>
      <c r="D654">
        <v>1.099</v>
      </c>
      <c r="E654">
        <v>7.0000000000000001E-3</v>
      </c>
    </row>
    <row r="655" spans="1:5">
      <c r="A655">
        <v>611490</v>
      </c>
      <c r="B655" t="s">
        <v>818</v>
      </c>
      <c r="C655" t="s">
        <v>163</v>
      </c>
      <c r="D655">
        <v>1.097</v>
      </c>
      <c r="E655">
        <v>0.01</v>
      </c>
    </row>
    <row r="656" spans="1:5">
      <c r="A656">
        <v>512450</v>
      </c>
      <c r="B656" t="s">
        <v>819</v>
      </c>
      <c r="C656" t="s">
        <v>768</v>
      </c>
      <c r="D656">
        <v>1.0960000000000001</v>
      </c>
      <c r="E656">
        <v>0.02</v>
      </c>
    </row>
    <row r="657" spans="1:5">
      <c r="A657">
        <v>3400750</v>
      </c>
      <c r="B657" t="s">
        <v>820</v>
      </c>
      <c r="C657" t="s">
        <v>326</v>
      </c>
      <c r="D657">
        <v>1.0960000000000001</v>
      </c>
      <c r="E657">
        <v>1.0999999999999999E-2</v>
      </c>
    </row>
    <row r="658" spans="1:5">
      <c r="A658">
        <v>3400870</v>
      </c>
      <c r="B658" t="s">
        <v>821</v>
      </c>
      <c r="C658" t="s">
        <v>326</v>
      </c>
      <c r="D658">
        <v>1.0960000000000001</v>
      </c>
      <c r="E658">
        <v>1.0999999999999999E-2</v>
      </c>
    </row>
    <row r="659" spans="1:5">
      <c r="A659">
        <v>3401500</v>
      </c>
      <c r="B659" t="s">
        <v>822</v>
      </c>
      <c r="C659" t="s">
        <v>326</v>
      </c>
      <c r="D659">
        <v>1.0960000000000001</v>
      </c>
      <c r="E659">
        <v>1.0999999999999999E-2</v>
      </c>
    </row>
    <row r="660" spans="1:5">
      <c r="A660">
        <v>3401920</v>
      </c>
      <c r="B660" t="s">
        <v>823</v>
      </c>
      <c r="C660" t="s">
        <v>326</v>
      </c>
      <c r="D660">
        <v>1.0960000000000001</v>
      </c>
      <c r="E660">
        <v>1.0999999999999999E-2</v>
      </c>
    </row>
    <row r="661" spans="1:5">
      <c r="A661">
        <v>3402790</v>
      </c>
      <c r="B661" t="s">
        <v>824</v>
      </c>
      <c r="C661" t="s">
        <v>326</v>
      </c>
      <c r="D661">
        <v>1.0960000000000001</v>
      </c>
      <c r="E661">
        <v>1.0999999999999999E-2</v>
      </c>
    </row>
    <row r="662" spans="1:5">
      <c r="A662">
        <v>3402800</v>
      </c>
      <c r="B662" t="s">
        <v>825</v>
      </c>
      <c r="C662" t="s">
        <v>326</v>
      </c>
      <c r="D662">
        <v>1.0960000000000001</v>
      </c>
      <c r="E662">
        <v>1.0999999999999999E-2</v>
      </c>
    </row>
    <row r="663" spans="1:5">
      <c r="A663">
        <v>3403270</v>
      </c>
      <c r="B663" t="s">
        <v>826</v>
      </c>
      <c r="C663" t="s">
        <v>326</v>
      </c>
      <c r="D663">
        <v>1.0960000000000001</v>
      </c>
      <c r="E663">
        <v>1.0999999999999999E-2</v>
      </c>
    </row>
    <row r="664" spans="1:5">
      <c r="A664">
        <v>3403390</v>
      </c>
      <c r="B664" t="s">
        <v>827</v>
      </c>
      <c r="C664" t="s">
        <v>326</v>
      </c>
      <c r="D664">
        <v>1.0960000000000001</v>
      </c>
      <c r="E664">
        <v>1.0999999999999999E-2</v>
      </c>
    </row>
    <row r="665" spans="1:5">
      <c r="A665">
        <v>3403600</v>
      </c>
      <c r="B665" t="s">
        <v>828</v>
      </c>
      <c r="C665" t="s">
        <v>326</v>
      </c>
      <c r="D665">
        <v>1.0960000000000001</v>
      </c>
      <c r="E665">
        <v>1.0999999999999999E-2</v>
      </c>
    </row>
    <row r="666" spans="1:5">
      <c r="A666">
        <v>3403810</v>
      </c>
      <c r="B666" t="s">
        <v>829</v>
      </c>
      <c r="C666" t="s">
        <v>326</v>
      </c>
      <c r="D666">
        <v>1.0960000000000001</v>
      </c>
      <c r="E666">
        <v>1.0999999999999999E-2</v>
      </c>
    </row>
    <row r="667" spans="1:5">
      <c r="A667">
        <v>3403990</v>
      </c>
      <c r="B667" t="s">
        <v>830</v>
      </c>
      <c r="C667" t="s">
        <v>326</v>
      </c>
      <c r="D667">
        <v>1.0960000000000001</v>
      </c>
      <c r="E667">
        <v>1.0999999999999999E-2</v>
      </c>
    </row>
    <row r="668" spans="1:5">
      <c r="A668">
        <v>3404290</v>
      </c>
      <c r="B668" t="s">
        <v>831</v>
      </c>
      <c r="C668" t="s">
        <v>326</v>
      </c>
      <c r="D668">
        <v>1.0960000000000001</v>
      </c>
      <c r="E668">
        <v>1.0999999999999999E-2</v>
      </c>
    </row>
    <row r="669" spans="1:5">
      <c r="A669">
        <v>3404440</v>
      </c>
      <c r="B669" t="s">
        <v>832</v>
      </c>
      <c r="C669" t="s">
        <v>326</v>
      </c>
      <c r="D669">
        <v>1.0960000000000001</v>
      </c>
      <c r="E669">
        <v>1.0999999999999999E-2</v>
      </c>
    </row>
    <row r="670" spans="1:5">
      <c r="A670">
        <v>3404660</v>
      </c>
      <c r="B670" t="s">
        <v>833</v>
      </c>
      <c r="C670" t="s">
        <v>326</v>
      </c>
      <c r="D670">
        <v>1.0960000000000001</v>
      </c>
      <c r="E670">
        <v>1.0999999999999999E-2</v>
      </c>
    </row>
    <row r="671" spans="1:5">
      <c r="A671">
        <v>3404710</v>
      </c>
      <c r="B671" t="s">
        <v>834</v>
      </c>
      <c r="C671" t="s">
        <v>326</v>
      </c>
      <c r="D671">
        <v>1.0960000000000001</v>
      </c>
      <c r="E671">
        <v>1.0999999999999999E-2</v>
      </c>
    </row>
    <row r="672" spans="1:5">
      <c r="A672">
        <v>3404740</v>
      </c>
      <c r="B672" t="s">
        <v>835</v>
      </c>
      <c r="C672" t="s">
        <v>326</v>
      </c>
      <c r="D672">
        <v>1.0960000000000001</v>
      </c>
      <c r="E672">
        <v>1.0999999999999999E-2</v>
      </c>
    </row>
    <row r="673" spans="1:5">
      <c r="A673">
        <v>3404770</v>
      </c>
      <c r="B673" t="s">
        <v>836</v>
      </c>
      <c r="C673" t="s">
        <v>326</v>
      </c>
      <c r="D673">
        <v>1.0960000000000001</v>
      </c>
      <c r="E673">
        <v>1.0999999999999999E-2</v>
      </c>
    </row>
    <row r="674" spans="1:5">
      <c r="A674">
        <v>3404980</v>
      </c>
      <c r="B674" t="s">
        <v>837</v>
      </c>
      <c r="C674" t="s">
        <v>326</v>
      </c>
      <c r="D674">
        <v>1.0960000000000001</v>
      </c>
      <c r="E674">
        <v>1.0999999999999999E-2</v>
      </c>
    </row>
    <row r="675" spans="1:5">
      <c r="A675">
        <v>3405070</v>
      </c>
      <c r="B675" t="s">
        <v>838</v>
      </c>
      <c r="C675" t="s">
        <v>326</v>
      </c>
      <c r="D675">
        <v>1.0960000000000001</v>
      </c>
      <c r="E675">
        <v>1.0999999999999999E-2</v>
      </c>
    </row>
    <row r="676" spans="1:5">
      <c r="A676">
        <v>3405310</v>
      </c>
      <c r="B676" t="s">
        <v>839</v>
      </c>
      <c r="C676" t="s">
        <v>326</v>
      </c>
      <c r="D676">
        <v>1.0960000000000001</v>
      </c>
      <c r="E676">
        <v>1.0999999999999999E-2</v>
      </c>
    </row>
    <row r="677" spans="1:5">
      <c r="A677">
        <v>3405370</v>
      </c>
      <c r="B677" t="s">
        <v>840</v>
      </c>
      <c r="C677" t="s">
        <v>326</v>
      </c>
      <c r="D677">
        <v>1.0960000000000001</v>
      </c>
      <c r="E677">
        <v>1.0999999999999999E-2</v>
      </c>
    </row>
    <row r="678" spans="1:5">
      <c r="A678">
        <v>3405760</v>
      </c>
      <c r="B678" t="s">
        <v>841</v>
      </c>
      <c r="C678" t="s">
        <v>326</v>
      </c>
      <c r="D678">
        <v>1.0960000000000001</v>
      </c>
      <c r="E678">
        <v>1.0999999999999999E-2</v>
      </c>
    </row>
    <row r="679" spans="1:5">
      <c r="A679">
        <v>3405970</v>
      </c>
      <c r="B679" t="s">
        <v>842</v>
      </c>
      <c r="C679" t="s">
        <v>326</v>
      </c>
      <c r="D679">
        <v>1.0960000000000001</v>
      </c>
      <c r="E679">
        <v>1.0999999999999999E-2</v>
      </c>
    </row>
    <row r="680" spans="1:5">
      <c r="A680">
        <v>3406270</v>
      </c>
      <c r="B680" t="s">
        <v>843</v>
      </c>
      <c r="C680" t="s">
        <v>326</v>
      </c>
      <c r="D680">
        <v>1.0960000000000001</v>
      </c>
      <c r="E680">
        <v>1.0999999999999999E-2</v>
      </c>
    </row>
    <row r="681" spans="1:5">
      <c r="A681">
        <v>3406840</v>
      </c>
      <c r="B681" t="s">
        <v>844</v>
      </c>
      <c r="C681" t="s">
        <v>326</v>
      </c>
      <c r="D681">
        <v>1.0960000000000001</v>
      </c>
      <c r="E681">
        <v>1.0999999999999999E-2</v>
      </c>
    </row>
    <row r="682" spans="1:5">
      <c r="A682">
        <v>3406930</v>
      </c>
      <c r="B682" t="s">
        <v>845</v>
      </c>
      <c r="C682" t="s">
        <v>326</v>
      </c>
      <c r="D682">
        <v>1.0960000000000001</v>
      </c>
      <c r="E682">
        <v>1.0999999999999999E-2</v>
      </c>
    </row>
    <row r="683" spans="1:5">
      <c r="A683">
        <v>3406960</v>
      </c>
      <c r="B683" t="s">
        <v>846</v>
      </c>
      <c r="C683" t="s">
        <v>326</v>
      </c>
      <c r="D683">
        <v>1.0960000000000001</v>
      </c>
      <c r="E683">
        <v>1.0999999999999999E-2</v>
      </c>
    </row>
    <row r="684" spans="1:5">
      <c r="A684">
        <v>3407260</v>
      </c>
      <c r="B684" t="s">
        <v>847</v>
      </c>
      <c r="C684" t="s">
        <v>326</v>
      </c>
      <c r="D684">
        <v>1.0960000000000001</v>
      </c>
      <c r="E684">
        <v>1.0999999999999999E-2</v>
      </c>
    </row>
    <row r="685" spans="1:5">
      <c r="A685">
        <v>3407320</v>
      </c>
      <c r="B685" t="s">
        <v>848</v>
      </c>
      <c r="C685" t="s">
        <v>326</v>
      </c>
      <c r="D685">
        <v>1.0960000000000001</v>
      </c>
      <c r="E685">
        <v>1.0999999999999999E-2</v>
      </c>
    </row>
    <row r="686" spans="1:5">
      <c r="A686">
        <v>3408520</v>
      </c>
      <c r="B686" t="s">
        <v>849</v>
      </c>
      <c r="C686" t="s">
        <v>326</v>
      </c>
      <c r="D686">
        <v>1.0960000000000001</v>
      </c>
      <c r="E686">
        <v>1.0999999999999999E-2</v>
      </c>
    </row>
    <row r="687" spans="1:5">
      <c r="A687">
        <v>3408760</v>
      </c>
      <c r="B687" t="s">
        <v>850</v>
      </c>
      <c r="C687" t="s">
        <v>326</v>
      </c>
      <c r="D687">
        <v>1.0960000000000001</v>
      </c>
      <c r="E687">
        <v>1.0999999999999999E-2</v>
      </c>
    </row>
    <row r="688" spans="1:5">
      <c r="A688">
        <v>3408850</v>
      </c>
      <c r="B688" t="s">
        <v>851</v>
      </c>
      <c r="C688" t="s">
        <v>326</v>
      </c>
      <c r="D688">
        <v>1.0960000000000001</v>
      </c>
      <c r="E688">
        <v>1.0999999999999999E-2</v>
      </c>
    </row>
    <row r="689" spans="1:5">
      <c r="A689">
        <v>3409210</v>
      </c>
      <c r="B689" t="s">
        <v>852</v>
      </c>
      <c r="C689" t="s">
        <v>326</v>
      </c>
      <c r="D689">
        <v>1.0960000000000001</v>
      </c>
      <c r="E689">
        <v>1.0999999999999999E-2</v>
      </c>
    </row>
    <row r="690" spans="1:5">
      <c r="A690">
        <v>3409330</v>
      </c>
      <c r="B690" t="s">
        <v>853</v>
      </c>
      <c r="C690" t="s">
        <v>326</v>
      </c>
      <c r="D690">
        <v>1.0960000000000001</v>
      </c>
      <c r="E690">
        <v>1.0999999999999999E-2</v>
      </c>
    </row>
    <row r="691" spans="1:5">
      <c r="A691">
        <v>3409810</v>
      </c>
      <c r="B691" t="s">
        <v>854</v>
      </c>
      <c r="C691" t="s">
        <v>326</v>
      </c>
      <c r="D691">
        <v>1.0960000000000001</v>
      </c>
      <c r="E691">
        <v>1.0999999999999999E-2</v>
      </c>
    </row>
    <row r="692" spans="1:5">
      <c r="A692">
        <v>3410140</v>
      </c>
      <c r="B692" t="s">
        <v>855</v>
      </c>
      <c r="C692" t="s">
        <v>326</v>
      </c>
      <c r="D692">
        <v>1.0960000000000001</v>
      </c>
      <c r="E692">
        <v>1.0999999999999999E-2</v>
      </c>
    </row>
    <row r="693" spans="1:5">
      <c r="A693">
        <v>3410620</v>
      </c>
      <c r="B693" t="s">
        <v>856</v>
      </c>
      <c r="C693" t="s">
        <v>326</v>
      </c>
      <c r="D693">
        <v>1.0960000000000001</v>
      </c>
      <c r="E693">
        <v>1.0999999999999999E-2</v>
      </c>
    </row>
    <row r="694" spans="1:5">
      <c r="A694">
        <v>3410680</v>
      </c>
      <c r="B694" t="s">
        <v>857</v>
      </c>
      <c r="C694" t="s">
        <v>326</v>
      </c>
      <c r="D694">
        <v>1.0960000000000001</v>
      </c>
      <c r="E694">
        <v>1.0999999999999999E-2</v>
      </c>
    </row>
    <row r="695" spans="1:5">
      <c r="A695">
        <v>3411280</v>
      </c>
      <c r="B695" t="s">
        <v>858</v>
      </c>
      <c r="C695" t="s">
        <v>326</v>
      </c>
      <c r="D695">
        <v>1.0960000000000001</v>
      </c>
      <c r="E695">
        <v>1.0999999999999999E-2</v>
      </c>
    </row>
    <row r="696" spans="1:5">
      <c r="A696">
        <v>3411430</v>
      </c>
      <c r="B696" t="s">
        <v>859</v>
      </c>
      <c r="C696" t="s">
        <v>326</v>
      </c>
      <c r="D696">
        <v>1.0960000000000001</v>
      </c>
      <c r="E696">
        <v>1.0999999999999999E-2</v>
      </c>
    </row>
    <row r="697" spans="1:5">
      <c r="A697">
        <v>3411730</v>
      </c>
      <c r="B697" t="s">
        <v>860</v>
      </c>
      <c r="C697" t="s">
        <v>326</v>
      </c>
      <c r="D697">
        <v>1.0960000000000001</v>
      </c>
      <c r="E697">
        <v>1.0999999999999999E-2</v>
      </c>
    </row>
    <row r="698" spans="1:5">
      <c r="A698">
        <v>3411760</v>
      </c>
      <c r="B698" t="s">
        <v>861</v>
      </c>
      <c r="C698" t="s">
        <v>326</v>
      </c>
      <c r="D698">
        <v>1.0960000000000001</v>
      </c>
      <c r="E698">
        <v>1.0999999999999999E-2</v>
      </c>
    </row>
    <row r="699" spans="1:5">
      <c r="A699">
        <v>3411820</v>
      </c>
      <c r="B699" t="s">
        <v>862</v>
      </c>
      <c r="C699" t="s">
        <v>326</v>
      </c>
      <c r="D699">
        <v>1.0960000000000001</v>
      </c>
      <c r="E699">
        <v>1.0999999999999999E-2</v>
      </c>
    </row>
    <row r="700" spans="1:5">
      <c r="A700">
        <v>3411850</v>
      </c>
      <c r="B700" t="s">
        <v>863</v>
      </c>
      <c r="C700" t="s">
        <v>326</v>
      </c>
      <c r="D700">
        <v>1.0960000000000001</v>
      </c>
      <c r="E700">
        <v>1.0999999999999999E-2</v>
      </c>
    </row>
    <row r="701" spans="1:5">
      <c r="A701">
        <v>3411910</v>
      </c>
      <c r="B701" t="s">
        <v>864</v>
      </c>
      <c r="C701" t="s">
        <v>326</v>
      </c>
      <c r="D701">
        <v>1.0960000000000001</v>
      </c>
      <c r="E701">
        <v>1.0999999999999999E-2</v>
      </c>
    </row>
    <row r="702" spans="1:5">
      <c r="A702">
        <v>3412180</v>
      </c>
      <c r="B702" t="s">
        <v>865</v>
      </c>
      <c r="C702" t="s">
        <v>326</v>
      </c>
      <c r="D702">
        <v>1.0960000000000001</v>
      </c>
      <c r="E702">
        <v>1.0999999999999999E-2</v>
      </c>
    </row>
    <row r="703" spans="1:5">
      <c r="A703">
        <v>3412240</v>
      </c>
      <c r="B703" t="s">
        <v>866</v>
      </c>
      <c r="C703" t="s">
        <v>326</v>
      </c>
      <c r="D703">
        <v>1.0960000000000001</v>
      </c>
      <c r="E703">
        <v>1.0999999999999999E-2</v>
      </c>
    </row>
    <row r="704" spans="1:5">
      <c r="A704">
        <v>3412260</v>
      </c>
      <c r="B704" t="s">
        <v>867</v>
      </c>
      <c r="C704" t="s">
        <v>326</v>
      </c>
      <c r="D704">
        <v>1.0960000000000001</v>
      </c>
      <c r="E704">
        <v>1.0999999999999999E-2</v>
      </c>
    </row>
    <row r="705" spans="1:5">
      <c r="A705">
        <v>3412360</v>
      </c>
      <c r="B705" t="s">
        <v>868</v>
      </c>
      <c r="C705" t="s">
        <v>326</v>
      </c>
      <c r="D705">
        <v>1.0960000000000001</v>
      </c>
      <c r="E705">
        <v>1.0999999999999999E-2</v>
      </c>
    </row>
    <row r="706" spans="1:5">
      <c r="A706">
        <v>3412420</v>
      </c>
      <c r="B706" t="s">
        <v>869</v>
      </c>
      <c r="C706" t="s">
        <v>326</v>
      </c>
      <c r="D706">
        <v>1.0960000000000001</v>
      </c>
      <c r="E706">
        <v>1.0999999999999999E-2</v>
      </c>
    </row>
    <row r="707" spans="1:5">
      <c r="A707">
        <v>3412450</v>
      </c>
      <c r="B707" t="s">
        <v>870</v>
      </c>
      <c r="C707" t="s">
        <v>326</v>
      </c>
      <c r="D707">
        <v>1.0960000000000001</v>
      </c>
      <c r="E707">
        <v>1.0999999999999999E-2</v>
      </c>
    </row>
    <row r="708" spans="1:5">
      <c r="A708">
        <v>3412510</v>
      </c>
      <c r="B708" t="s">
        <v>871</v>
      </c>
      <c r="C708" t="s">
        <v>326</v>
      </c>
      <c r="D708">
        <v>1.0960000000000001</v>
      </c>
      <c r="E708">
        <v>1.0999999999999999E-2</v>
      </c>
    </row>
    <row r="709" spans="1:5">
      <c r="A709">
        <v>3413560</v>
      </c>
      <c r="B709" t="s">
        <v>872</v>
      </c>
      <c r="C709" t="s">
        <v>326</v>
      </c>
      <c r="D709">
        <v>1.0960000000000001</v>
      </c>
      <c r="E709">
        <v>1.0999999999999999E-2</v>
      </c>
    </row>
    <row r="710" spans="1:5">
      <c r="A710">
        <v>3413590</v>
      </c>
      <c r="B710" t="s">
        <v>873</v>
      </c>
      <c r="C710" t="s">
        <v>326</v>
      </c>
      <c r="D710">
        <v>1.0960000000000001</v>
      </c>
      <c r="E710">
        <v>1.0999999999999999E-2</v>
      </c>
    </row>
    <row r="711" spans="1:5">
      <c r="A711">
        <v>3413770</v>
      </c>
      <c r="B711" t="s">
        <v>874</v>
      </c>
      <c r="C711" t="s">
        <v>326</v>
      </c>
      <c r="D711">
        <v>1.0960000000000001</v>
      </c>
      <c r="E711">
        <v>1.0999999999999999E-2</v>
      </c>
    </row>
    <row r="712" spans="1:5">
      <c r="A712">
        <v>3413800</v>
      </c>
      <c r="B712" t="s">
        <v>875</v>
      </c>
      <c r="C712" t="s">
        <v>326</v>
      </c>
      <c r="D712">
        <v>1.0960000000000001</v>
      </c>
      <c r="E712">
        <v>1.0999999999999999E-2</v>
      </c>
    </row>
    <row r="713" spans="1:5">
      <c r="A713">
        <v>3413830</v>
      </c>
      <c r="B713" t="s">
        <v>876</v>
      </c>
      <c r="C713" t="s">
        <v>326</v>
      </c>
      <c r="D713">
        <v>1.0960000000000001</v>
      </c>
      <c r="E713">
        <v>1.0999999999999999E-2</v>
      </c>
    </row>
    <row r="714" spans="1:5">
      <c r="A714">
        <v>3413890</v>
      </c>
      <c r="B714" t="s">
        <v>877</v>
      </c>
      <c r="C714" t="s">
        <v>326</v>
      </c>
      <c r="D714">
        <v>1.0960000000000001</v>
      </c>
      <c r="E714">
        <v>1.0999999999999999E-2</v>
      </c>
    </row>
    <row r="715" spans="1:5">
      <c r="A715">
        <v>3413950</v>
      </c>
      <c r="B715" t="s">
        <v>878</v>
      </c>
      <c r="C715" t="s">
        <v>326</v>
      </c>
      <c r="D715">
        <v>1.0960000000000001</v>
      </c>
      <c r="E715">
        <v>1.0999999999999999E-2</v>
      </c>
    </row>
    <row r="716" spans="1:5">
      <c r="A716">
        <v>3414070</v>
      </c>
      <c r="B716" t="s">
        <v>879</v>
      </c>
      <c r="C716" t="s">
        <v>326</v>
      </c>
      <c r="D716">
        <v>1.0960000000000001</v>
      </c>
      <c r="E716">
        <v>1.0999999999999999E-2</v>
      </c>
    </row>
    <row r="717" spans="1:5">
      <c r="A717">
        <v>3414160</v>
      </c>
      <c r="B717" t="s">
        <v>880</v>
      </c>
      <c r="C717" t="s">
        <v>326</v>
      </c>
      <c r="D717">
        <v>1.0960000000000001</v>
      </c>
      <c r="E717">
        <v>1.0999999999999999E-2</v>
      </c>
    </row>
    <row r="718" spans="1:5">
      <c r="A718">
        <v>3414460</v>
      </c>
      <c r="B718" t="s">
        <v>881</v>
      </c>
      <c r="C718" t="s">
        <v>326</v>
      </c>
      <c r="D718">
        <v>1.0960000000000001</v>
      </c>
      <c r="E718">
        <v>1.0999999999999999E-2</v>
      </c>
    </row>
    <row r="719" spans="1:5">
      <c r="A719">
        <v>3414490</v>
      </c>
      <c r="B719" t="s">
        <v>882</v>
      </c>
      <c r="C719" t="s">
        <v>326</v>
      </c>
      <c r="D719">
        <v>1.0960000000000001</v>
      </c>
      <c r="E719">
        <v>1.0999999999999999E-2</v>
      </c>
    </row>
    <row r="720" spans="1:5">
      <c r="A720">
        <v>3414520</v>
      </c>
      <c r="B720" t="s">
        <v>883</v>
      </c>
      <c r="C720" t="s">
        <v>326</v>
      </c>
      <c r="D720">
        <v>1.0960000000000001</v>
      </c>
      <c r="E720">
        <v>1.0999999999999999E-2</v>
      </c>
    </row>
    <row r="721" spans="1:5">
      <c r="A721">
        <v>3415240</v>
      </c>
      <c r="B721" t="s">
        <v>884</v>
      </c>
      <c r="C721" t="s">
        <v>326</v>
      </c>
      <c r="D721">
        <v>1.0960000000000001</v>
      </c>
      <c r="E721">
        <v>1.0999999999999999E-2</v>
      </c>
    </row>
    <row r="722" spans="1:5">
      <c r="A722">
        <v>3416080</v>
      </c>
      <c r="B722" t="s">
        <v>885</v>
      </c>
      <c r="C722" t="s">
        <v>326</v>
      </c>
      <c r="D722">
        <v>1.0960000000000001</v>
      </c>
      <c r="E722">
        <v>1.0999999999999999E-2</v>
      </c>
    </row>
    <row r="723" spans="1:5">
      <c r="A723">
        <v>3416110</v>
      </c>
      <c r="B723" t="s">
        <v>886</v>
      </c>
      <c r="C723" t="s">
        <v>326</v>
      </c>
      <c r="D723">
        <v>1.0960000000000001</v>
      </c>
      <c r="E723">
        <v>1.0999999999999999E-2</v>
      </c>
    </row>
    <row r="724" spans="1:5">
      <c r="A724">
        <v>3416620</v>
      </c>
      <c r="B724" t="s">
        <v>887</v>
      </c>
      <c r="C724" t="s">
        <v>326</v>
      </c>
      <c r="D724">
        <v>1.0960000000000001</v>
      </c>
      <c r="E724">
        <v>1.0999999999999999E-2</v>
      </c>
    </row>
    <row r="725" spans="1:5">
      <c r="A725">
        <v>3416860</v>
      </c>
      <c r="B725" t="s">
        <v>888</v>
      </c>
      <c r="C725" t="s">
        <v>326</v>
      </c>
      <c r="D725">
        <v>1.0960000000000001</v>
      </c>
      <c r="E725">
        <v>1.0999999999999999E-2</v>
      </c>
    </row>
    <row r="726" spans="1:5">
      <c r="A726">
        <v>3416920</v>
      </c>
      <c r="B726" t="s">
        <v>889</v>
      </c>
      <c r="C726" t="s">
        <v>326</v>
      </c>
      <c r="D726">
        <v>1.0960000000000001</v>
      </c>
      <c r="E726">
        <v>1.0999999999999999E-2</v>
      </c>
    </row>
    <row r="727" spans="1:5">
      <c r="A727">
        <v>3417820</v>
      </c>
      <c r="B727" t="s">
        <v>890</v>
      </c>
      <c r="C727" t="s">
        <v>326</v>
      </c>
      <c r="D727">
        <v>1.0960000000000001</v>
      </c>
      <c r="E727">
        <v>1.0999999999999999E-2</v>
      </c>
    </row>
    <row r="728" spans="1:5">
      <c r="A728">
        <v>3418210</v>
      </c>
      <c r="B728" t="s">
        <v>891</v>
      </c>
      <c r="C728" t="s">
        <v>326</v>
      </c>
      <c r="D728">
        <v>1.0960000000000001</v>
      </c>
      <c r="E728">
        <v>1.0999999999999999E-2</v>
      </c>
    </row>
    <row r="729" spans="1:5">
      <c r="A729">
        <v>3418300</v>
      </c>
      <c r="B729" t="s">
        <v>892</v>
      </c>
      <c r="C729" t="s">
        <v>326</v>
      </c>
      <c r="D729">
        <v>1.0960000000000001</v>
      </c>
      <c r="E729">
        <v>1.0999999999999999E-2</v>
      </c>
    </row>
    <row r="730" spans="1:5">
      <c r="A730">
        <v>3418360</v>
      </c>
      <c r="B730" t="s">
        <v>893</v>
      </c>
      <c r="C730" t="s">
        <v>326</v>
      </c>
      <c r="D730">
        <v>1.0960000000000001</v>
      </c>
      <c r="E730">
        <v>1.0999999999999999E-2</v>
      </c>
    </row>
    <row r="731" spans="1:5">
      <c r="A731">
        <v>600034</v>
      </c>
      <c r="B731" t="s">
        <v>894</v>
      </c>
      <c r="C731" t="s">
        <v>163</v>
      </c>
      <c r="D731">
        <v>1.095</v>
      </c>
      <c r="E731">
        <v>1.7000000000000001E-2</v>
      </c>
    </row>
    <row r="732" spans="1:5">
      <c r="A732">
        <v>600044</v>
      </c>
      <c r="B732" t="s">
        <v>895</v>
      </c>
      <c r="C732" t="s">
        <v>163</v>
      </c>
      <c r="D732">
        <v>1.095</v>
      </c>
      <c r="E732">
        <v>1.7000000000000001E-2</v>
      </c>
    </row>
    <row r="733" spans="1:5">
      <c r="A733">
        <v>601890</v>
      </c>
      <c r="B733" t="s">
        <v>896</v>
      </c>
      <c r="C733" t="s">
        <v>163</v>
      </c>
      <c r="D733">
        <v>1.095</v>
      </c>
      <c r="E733">
        <v>1.7000000000000001E-2</v>
      </c>
    </row>
    <row r="734" spans="1:5">
      <c r="A734">
        <v>602670</v>
      </c>
      <c r="B734" t="s">
        <v>897</v>
      </c>
      <c r="C734" t="s">
        <v>163</v>
      </c>
      <c r="D734">
        <v>1.095</v>
      </c>
      <c r="E734">
        <v>1.7000000000000001E-2</v>
      </c>
    </row>
    <row r="735" spans="1:5">
      <c r="A735">
        <v>604380</v>
      </c>
      <c r="B735" t="s">
        <v>898</v>
      </c>
      <c r="C735" t="s">
        <v>163</v>
      </c>
      <c r="D735">
        <v>1.095</v>
      </c>
      <c r="E735">
        <v>1.7000000000000001E-2</v>
      </c>
    </row>
    <row r="736" spans="1:5">
      <c r="A736">
        <v>604650</v>
      </c>
      <c r="B736" t="s">
        <v>899</v>
      </c>
      <c r="C736" t="s">
        <v>163</v>
      </c>
      <c r="D736">
        <v>1.095</v>
      </c>
      <c r="E736">
        <v>1.7000000000000001E-2</v>
      </c>
    </row>
    <row r="737" spans="1:5">
      <c r="A737">
        <v>608700</v>
      </c>
      <c r="B737" t="s">
        <v>900</v>
      </c>
      <c r="C737" t="s">
        <v>163</v>
      </c>
      <c r="D737">
        <v>1.095</v>
      </c>
      <c r="E737">
        <v>1.7000000000000001E-2</v>
      </c>
    </row>
    <row r="738" spans="1:5">
      <c r="A738">
        <v>608970</v>
      </c>
      <c r="B738" t="s">
        <v>901</v>
      </c>
      <c r="C738" t="s">
        <v>163</v>
      </c>
      <c r="D738">
        <v>1.095</v>
      </c>
      <c r="E738">
        <v>1.7000000000000001E-2</v>
      </c>
    </row>
    <row r="739" spans="1:5">
      <c r="A739">
        <v>609940</v>
      </c>
      <c r="B739" t="s">
        <v>902</v>
      </c>
      <c r="C739" t="s">
        <v>163</v>
      </c>
      <c r="D739">
        <v>1.095</v>
      </c>
      <c r="E739">
        <v>1.7000000000000001E-2</v>
      </c>
    </row>
    <row r="740" spans="1:5">
      <c r="A740">
        <v>611610</v>
      </c>
      <c r="B740" t="s">
        <v>903</v>
      </c>
      <c r="C740" t="s">
        <v>163</v>
      </c>
      <c r="D740">
        <v>1.095</v>
      </c>
      <c r="E740">
        <v>1.7000000000000001E-2</v>
      </c>
    </row>
    <row r="741" spans="1:5">
      <c r="A741">
        <v>614010</v>
      </c>
      <c r="B741" t="s">
        <v>904</v>
      </c>
      <c r="C741" t="s">
        <v>163</v>
      </c>
      <c r="D741">
        <v>1.095</v>
      </c>
      <c r="E741">
        <v>1.7000000000000001E-2</v>
      </c>
    </row>
    <row r="742" spans="1:5">
      <c r="A742">
        <v>614130</v>
      </c>
      <c r="B742" t="s">
        <v>905</v>
      </c>
      <c r="C742" t="s">
        <v>163</v>
      </c>
      <c r="D742">
        <v>1.095</v>
      </c>
      <c r="E742">
        <v>1.7000000000000001E-2</v>
      </c>
    </row>
    <row r="743" spans="1:5">
      <c r="A743">
        <v>615150</v>
      </c>
      <c r="B743" t="s">
        <v>906</v>
      </c>
      <c r="C743" t="s">
        <v>163</v>
      </c>
      <c r="D743">
        <v>1.095</v>
      </c>
      <c r="E743">
        <v>1.7000000000000001E-2</v>
      </c>
    </row>
    <row r="744" spans="1:5">
      <c r="A744">
        <v>615840</v>
      </c>
      <c r="B744" t="s">
        <v>907</v>
      </c>
      <c r="C744" t="s">
        <v>163</v>
      </c>
      <c r="D744">
        <v>1.095</v>
      </c>
      <c r="E744">
        <v>1.7000000000000001E-2</v>
      </c>
    </row>
    <row r="745" spans="1:5">
      <c r="A745">
        <v>616320</v>
      </c>
      <c r="B745" t="s">
        <v>908</v>
      </c>
      <c r="C745" t="s">
        <v>163</v>
      </c>
      <c r="D745">
        <v>1.095</v>
      </c>
      <c r="E745">
        <v>1.7000000000000001E-2</v>
      </c>
    </row>
    <row r="746" spans="1:5">
      <c r="A746">
        <v>616620</v>
      </c>
      <c r="B746" t="s">
        <v>909</v>
      </c>
      <c r="C746" t="s">
        <v>163</v>
      </c>
      <c r="D746">
        <v>1.095</v>
      </c>
      <c r="E746">
        <v>1.7000000000000001E-2</v>
      </c>
    </row>
    <row r="747" spans="1:5">
      <c r="A747">
        <v>617580</v>
      </c>
      <c r="B747" t="s">
        <v>910</v>
      </c>
      <c r="C747" t="s">
        <v>163</v>
      </c>
      <c r="D747">
        <v>1.095</v>
      </c>
      <c r="E747">
        <v>1.7000000000000001E-2</v>
      </c>
    </row>
    <row r="748" spans="1:5">
      <c r="A748">
        <v>619410</v>
      </c>
      <c r="B748" t="s">
        <v>911</v>
      </c>
      <c r="C748" t="s">
        <v>163</v>
      </c>
      <c r="D748">
        <v>1.095</v>
      </c>
      <c r="E748">
        <v>1.7000000000000001E-2</v>
      </c>
    </row>
    <row r="749" spans="1:5">
      <c r="A749">
        <v>621540</v>
      </c>
      <c r="B749" t="s">
        <v>912</v>
      </c>
      <c r="C749" t="s">
        <v>163</v>
      </c>
      <c r="D749">
        <v>1.095</v>
      </c>
      <c r="E749">
        <v>1.7000000000000001E-2</v>
      </c>
    </row>
    <row r="750" spans="1:5">
      <c r="A750">
        <v>624000</v>
      </c>
      <c r="B750" t="s">
        <v>913</v>
      </c>
      <c r="C750" t="s">
        <v>163</v>
      </c>
      <c r="D750">
        <v>1.095</v>
      </c>
      <c r="E750">
        <v>1.7000000000000001E-2</v>
      </c>
    </row>
    <row r="751" spans="1:5">
      <c r="A751">
        <v>625410</v>
      </c>
      <c r="B751" t="s">
        <v>914</v>
      </c>
      <c r="C751" t="s">
        <v>163</v>
      </c>
      <c r="D751">
        <v>1.095</v>
      </c>
      <c r="E751">
        <v>1.7000000000000001E-2</v>
      </c>
    </row>
    <row r="752" spans="1:5">
      <c r="A752">
        <v>625650</v>
      </c>
      <c r="B752" t="s">
        <v>915</v>
      </c>
      <c r="C752" t="s">
        <v>163</v>
      </c>
      <c r="D752">
        <v>1.095</v>
      </c>
      <c r="E752">
        <v>1.7000000000000001E-2</v>
      </c>
    </row>
    <row r="753" spans="1:5">
      <c r="A753">
        <v>627840</v>
      </c>
      <c r="B753" t="s">
        <v>916</v>
      </c>
      <c r="C753" t="s">
        <v>163</v>
      </c>
      <c r="D753">
        <v>1.095</v>
      </c>
      <c r="E753">
        <v>1.7000000000000001E-2</v>
      </c>
    </row>
    <row r="754" spans="1:5">
      <c r="A754">
        <v>628320</v>
      </c>
      <c r="B754" t="s">
        <v>917</v>
      </c>
      <c r="C754" t="s">
        <v>163</v>
      </c>
      <c r="D754">
        <v>1.095</v>
      </c>
      <c r="E754">
        <v>1.7000000000000001E-2</v>
      </c>
    </row>
    <row r="755" spans="1:5">
      <c r="A755">
        <v>630230</v>
      </c>
      <c r="B755" t="s">
        <v>918</v>
      </c>
      <c r="C755" t="s">
        <v>163</v>
      </c>
      <c r="D755">
        <v>1.095</v>
      </c>
      <c r="E755">
        <v>1.7000000000000001E-2</v>
      </c>
    </row>
    <row r="756" spans="1:5">
      <c r="A756">
        <v>630450</v>
      </c>
      <c r="B756" t="s">
        <v>919</v>
      </c>
      <c r="C756" t="s">
        <v>163</v>
      </c>
      <c r="D756">
        <v>1.095</v>
      </c>
      <c r="E756">
        <v>1.7000000000000001E-2</v>
      </c>
    </row>
    <row r="757" spans="1:5">
      <c r="A757">
        <v>632340</v>
      </c>
      <c r="B757" t="s">
        <v>920</v>
      </c>
      <c r="C757" t="s">
        <v>163</v>
      </c>
      <c r="D757">
        <v>1.095</v>
      </c>
      <c r="E757">
        <v>1.7000000000000001E-2</v>
      </c>
    </row>
    <row r="758" spans="1:5">
      <c r="A758">
        <v>632640</v>
      </c>
      <c r="B758" t="s">
        <v>921</v>
      </c>
      <c r="C758" t="s">
        <v>163</v>
      </c>
      <c r="D758">
        <v>1.095</v>
      </c>
      <c r="E758">
        <v>1.7000000000000001E-2</v>
      </c>
    </row>
    <row r="759" spans="1:5">
      <c r="A759">
        <v>633510</v>
      </c>
      <c r="B759" t="s">
        <v>922</v>
      </c>
      <c r="C759" t="s">
        <v>163</v>
      </c>
      <c r="D759">
        <v>1.095</v>
      </c>
      <c r="E759">
        <v>1.7000000000000001E-2</v>
      </c>
    </row>
    <row r="760" spans="1:5">
      <c r="A760">
        <v>635810</v>
      </c>
      <c r="B760" t="s">
        <v>923</v>
      </c>
      <c r="C760" t="s">
        <v>163</v>
      </c>
      <c r="D760">
        <v>1.095</v>
      </c>
      <c r="E760">
        <v>1.7000000000000001E-2</v>
      </c>
    </row>
    <row r="761" spans="1:5">
      <c r="A761">
        <v>635830</v>
      </c>
      <c r="B761" t="s">
        <v>924</v>
      </c>
      <c r="C761" t="s">
        <v>163</v>
      </c>
      <c r="D761">
        <v>1.095</v>
      </c>
      <c r="E761">
        <v>1.7000000000000001E-2</v>
      </c>
    </row>
    <row r="762" spans="1:5">
      <c r="A762">
        <v>636180</v>
      </c>
      <c r="B762" t="s">
        <v>925</v>
      </c>
      <c r="C762" t="s">
        <v>163</v>
      </c>
      <c r="D762">
        <v>1.095</v>
      </c>
      <c r="E762">
        <v>1.7000000000000001E-2</v>
      </c>
    </row>
    <row r="763" spans="1:5">
      <c r="A763">
        <v>637200</v>
      </c>
      <c r="B763" t="s">
        <v>926</v>
      </c>
      <c r="C763" t="s">
        <v>163</v>
      </c>
      <c r="D763">
        <v>1.095</v>
      </c>
      <c r="E763">
        <v>1.7000000000000001E-2</v>
      </c>
    </row>
    <row r="764" spans="1:5">
      <c r="A764">
        <v>640230</v>
      </c>
      <c r="B764" t="s">
        <v>927</v>
      </c>
      <c r="C764" t="s">
        <v>163</v>
      </c>
      <c r="D764">
        <v>1.095</v>
      </c>
      <c r="E764">
        <v>1.7000000000000001E-2</v>
      </c>
    </row>
    <row r="765" spans="1:5">
      <c r="A765">
        <v>640260</v>
      </c>
      <c r="B765" t="s">
        <v>928</v>
      </c>
      <c r="C765" t="s">
        <v>163</v>
      </c>
      <c r="D765">
        <v>1.095</v>
      </c>
      <c r="E765">
        <v>1.7000000000000001E-2</v>
      </c>
    </row>
    <row r="766" spans="1:5">
      <c r="A766">
        <v>641790</v>
      </c>
      <c r="B766" t="s">
        <v>929</v>
      </c>
      <c r="C766" t="s">
        <v>163</v>
      </c>
      <c r="D766">
        <v>1.095</v>
      </c>
      <c r="E766">
        <v>1.7000000000000001E-2</v>
      </c>
    </row>
    <row r="767" spans="1:5">
      <c r="A767">
        <v>642270</v>
      </c>
      <c r="B767" t="s">
        <v>930</v>
      </c>
      <c r="C767" t="s">
        <v>163</v>
      </c>
      <c r="D767">
        <v>1.095</v>
      </c>
      <c r="E767">
        <v>1.7000000000000001E-2</v>
      </c>
    </row>
    <row r="768" spans="1:5">
      <c r="A768">
        <v>642750</v>
      </c>
      <c r="B768" t="s">
        <v>931</v>
      </c>
      <c r="C768" t="s">
        <v>163</v>
      </c>
      <c r="D768">
        <v>1.095</v>
      </c>
      <c r="E768">
        <v>1.7000000000000001E-2</v>
      </c>
    </row>
    <row r="769" spans="1:5">
      <c r="A769">
        <v>643200</v>
      </c>
      <c r="B769" t="s">
        <v>932</v>
      </c>
      <c r="C769" t="s">
        <v>163</v>
      </c>
      <c r="D769">
        <v>1.095</v>
      </c>
      <c r="E769">
        <v>1.7000000000000001E-2</v>
      </c>
    </row>
    <row r="770" spans="1:5">
      <c r="A770">
        <v>630250</v>
      </c>
      <c r="B770" t="s">
        <v>933</v>
      </c>
      <c r="C770" t="s">
        <v>163</v>
      </c>
      <c r="D770">
        <v>1.0940000000000001</v>
      </c>
      <c r="E770">
        <v>1.7000000000000001E-2</v>
      </c>
    </row>
    <row r="771" spans="1:5">
      <c r="A771">
        <v>633110</v>
      </c>
      <c r="B771" t="s">
        <v>934</v>
      </c>
      <c r="C771" t="s">
        <v>163</v>
      </c>
      <c r="D771">
        <v>1.093</v>
      </c>
      <c r="E771">
        <v>1.0999999999999999E-2</v>
      </c>
    </row>
    <row r="772" spans="1:5">
      <c r="A772">
        <v>612600</v>
      </c>
      <c r="B772" t="s">
        <v>935</v>
      </c>
      <c r="C772" t="s">
        <v>163</v>
      </c>
      <c r="D772">
        <v>1.0900000000000001</v>
      </c>
      <c r="E772">
        <v>8.0000000000000002E-3</v>
      </c>
    </row>
    <row r="773" spans="1:5">
      <c r="A773">
        <v>2400420</v>
      </c>
      <c r="B773" t="s">
        <v>936</v>
      </c>
      <c r="C773" t="s">
        <v>399</v>
      </c>
      <c r="D773">
        <v>1.0900000000000001</v>
      </c>
      <c r="E773">
        <v>1.4E-2</v>
      </c>
    </row>
    <row r="774" spans="1:5">
      <c r="A774">
        <v>629490</v>
      </c>
      <c r="B774" t="s">
        <v>937</v>
      </c>
      <c r="C774" t="s">
        <v>163</v>
      </c>
      <c r="D774">
        <v>1.089</v>
      </c>
      <c r="E774">
        <v>1.9E-2</v>
      </c>
    </row>
    <row r="775" spans="1:5">
      <c r="A775">
        <v>600036</v>
      </c>
      <c r="B775" t="s">
        <v>938</v>
      </c>
      <c r="C775" t="s">
        <v>163</v>
      </c>
      <c r="D775">
        <v>1.0880000000000001</v>
      </c>
      <c r="E775">
        <v>8.0000000000000002E-3</v>
      </c>
    </row>
    <row r="776" spans="1:5">
      <c r="A776">
        <v>603060</v>
      </c>
      <c r="B776" t="s">
        <v>939</v>
      </c>
      <c r="C776" t="s">
        <v>163</v>
      </c>
      <c r="D776">
        <v>1.0880000000000001</v>
      </c>
      <c r="E776">
        <v>8.0000000000000002E-3</v>
      </c>
    </row>
    <row r="777" spans="1:5">
      <c r="A777">
        <v>607900</v>
      </c>
      <c r="B777" t="s">
        <v>940</v>
      </c>
      <c r="C777" t="s">
        <v>163</v>
      </c>
      <c r="D777">
        <v>1.0880000000000001</v>
      </c>
      <c r="E777">
        <v>8.0000000000000002E-3</v>
      </c>
    </row>
    <row r="778" spans="1:5">
      <c r="A778">
        <v>612330</v>
      </c>
      <c r="B778" t="s">
        <v>941</v>
      </c>
      <c r="C778" t="s">
        <v>163</v>
      </c>
      <c r="D778">
        <v>1.0880000000000001</v>
      </c>
      <c r="E778">
        <v>8.0000000000000002E-3</v>
      </c>
    </row>
    <row r="779" spans="1:5">
      <c r="A779">
        <v>613890</v>
      </c>
      <c r="B779" t="s">
        <v>942</v>
      </c>
      <c r="C779" t="s">
        <v>163</v>
      </c>
      <c r="D779">
        <v>1.0880000000000001</v>
      </c>
      <c r="E779">
        <v>8.0000000000000002E-3</v>
      </c>
    </row>
    <row r="780" spans="1:5">
      <c r="A780">
        <v>633240</v>
      </c>
      <c r="B780" t="s">
        <v>943</v>
      </c>
      <c r="C780" t="s">
        <v>163</v>
      </c>
      <c r="D780">
        <v>1.0880000000000001</v>
      </c>
      <c r="E780">
        <v>8.0000000000000002E-3</v>
      </c>
    </row>
    <row r="781" spans="1:5">
      <c r="A781">
        <v>633840</v>
      </c>
      <c r="B781" t="s">
        <v>944</v>
      </c>
      <c r="C781" t="s">
        <v>163</v>
      </c>
      <c r="D781">
        <v>1.0880000000000001</v>
      </c>
      <c r="E781">
        <v>8.0000000000000002E-3</v>
      </c>
    </row>
    <row r="782" spans="1:5">
      <c r="A782">
        <v>634620</v>
      </c>
      <c r="B782" t="s">
        <v>945</v>
      </c>
      <c r="C782" t="s">
        <v>163</v>
      </c>
      <c r="D782">
        <v>1.0880000000000001</v>
      </c>
      <c r="E782">
        <v>8.0000000000000002E-3</v>
      </c>
    </row>
    <row r="783" spans="1:5">
      <c r="A783">
        <v>1703480</v>
      </c>
      <c r="B783" t="s">
        <v>946</v>
      </c>
      <c r="C783" t="s">
        <v>947</v>
      </c>
      <c r="D783">
        <v>1.0880000000000001</v>
      </c>
      <c r="E783">
        <v>4.0000000000000001E-3</v>
      </c>
    </row>
    <row r="784" spans="1:5">
      <c r="A784">
        <v>1703930</v>
      </c>
      <c r="B784" t="s">
        <v>948</v>
      </c>
      <c r="C784" t="s">
        <v>947</v>
      </c>
      <c r="D784">
        <v>1.0880000000000001</v>
      </c>
      <c r="E784">
        <v>4.0000000000000001E-3</v>
      </c>
    </row>
    <row r="785" spans="1:5">
      <c r="A785">
        <v>1704020</v>
      </c>
      <c r="B785" t="s">
        <v>949</v>
      </c>
      <c r="C785" t="s">
        <v>947</v>
      </c>
      <c r="D785">
        <v>1.0880000000000001</v>
      </c>
      <c r="E785">
        <v>4.0000000000000001E-3</v>
      </c>
    </row>
    <row r="786" spans="1:5">
      <c r="A786">
        <v>1704050</v>
      </c>
      <c r="B786" t="s">
        <v>950</v>
      </c>
      <c r="C786" t="s">
        <v>947</v>
      </c>
      <c r="D786">
        <v>1.0880000000000001</v>
      </c>
      <c r="E786">
        <v>4.0000000000000001E-3</v>
      </c>
    </row>
    <row r="787" spans="1:5">
      <c r="A787">
        <v>1704140</v>
      </c>
      <c r="B787" t="s">
        <v>951</v>
      </c>
      <c r="C787" t="s">
        <v>947</v>
      </c>
      <c r="D787">
        <v>1.0880000000000001</v>
      </c>
      <c r="E787">
        <v>4.0000000000000001E-3</v>
      </c>
    </row>
    <row r="788" spans="1:5">
      <c r="A788">
        <v>1704170</v>
      </c>
      <c r="B788" t="s">
        <v>952</v>
      </c>
      <c r="C788" t="s">
        <v>947</v>
      </c>
      <c r="D788">
        <v>1.0880000000000001</v>
      </c>
      <c r="E788">
        <v>4.0000000000000001E-3</v>
      </c>
    </row>
    <row r="789" spans="1:5">
      <c r="A789">
        <v>1704560</v>
      </c>
      <c r="B789" t="s">
        <v>953</v>
      </c>
      <c r="C789" t="s">
        <v>947</v>
      </c>
      <c r="D789">
        <v>1.0880000000000001</v>
      </c>
      <c r="E789">
        <v>4.0000000000000001E-3</v>
      </c>
    </row>
    <row r="790" spans="1:5">
      <c r="A790">
        <v>1704800</v>
      </c>
      <c r="B790" t="s">
        <v>954</v>
      </c>
      <c r="C790" t="s">
        <v>947</v>
      </c>
      <c r="D790">
        <v>1.0880000000000001</v>
      </c>
      <c r="E790">
        <v>4.0000000000000001E-3</v>
      </c>
    </row>
    <row r="791" spans="1:5">
      <c r="A791">
        <v>1705760</v>
      </c>
      <c r="B791" t="s">
        <v>955</v>
      </c>
      <c r="C791" t="s">
        <v>947</v>
      </c>
      <c r="D791">
        <v>1.0880000000000001</v>
      </c>
      <c r="E791">
        <v>4.0000000000000001E-3</v>
      </c>
    </row>
    <row r="792" spans="1:5">
      <c r="A792">
        <v>1706000</v>
      </c>
      <c r="B792" t="s">
        <v>956</v>
      </c>
      <c r="C792" t="s">
        <v>947</v>
      </c>
      <c r="D792">
        <v>1.0880000000000001</v>
      </c>
      <c r="E792">
        <v>4.0000000000000001E-3</v>
      </c>
    </row>
    <row r="793" spans="1:5">
      <c r="A793">
        <v>1706060</v>
      </c>
      <c r="B793" t="s">
        <v>957</v>
      </c>
      <c r="C793" t="s">
        <v>947</v>
      </c>
      <c r="D793">
        <v>1.0880000000000001</v>
      </c>
      <c r="E793">
        <v>4.0000000000000001E-3</v>
      </c>
    </row>
    <row r="794" spans="1:5">
      <c r="A794">
        <v>1706090</v>
      </c>
      <c r="B794" t="s">
        <v>958</v>
      </c>
      <c r="C794" t="s">
        <v>947</v>
      </c>
      <c r="D794">
        <v>1.0880000000000001</v>
      </c>
      <c r="E794">
        <v>4.0000000000000001E-3</v>
      </c>
    </row>
    <row r="795" spans="1:5">
      <c r="A795">
        <v>1706510</v>
      </c>
      <c r="B795" t="s">
        <v>959</v>
      </c>
      <c r="C795" t="s">
        <v>947</v>
      </c>
      <c r="D795">
        <v>1.0880000000000001</v>
      </c>
      <c r="E795">
        <v>4.0000000000000001E-3</v>
      </c>
    </row>
    <row r="796" spans="1:5">
      <c r="A796">
        <v>1706540</v>
      </c>
      <c r="B796" t="s">
        <v>960</v>
      </c>
      <c r="C796" t="s">
        <v>947</v>
      </c>
      <c r="D796">
        <v>1.0880000000000001</v>
      </c>
      <c r="E796">
        <v>4.0000000000000001E-3</v>
      </c>
    </row>
    <row r="797" spans="1:5">
      <c r="A797">
        <v>1707050</v>
      </c>
      <c r="B797" t="s">
        <v>961</v>
      </c>
      <c r="C797" t="s">
        <v>947</v>
      </c>
      <c r="D797">
        <v>1.0880000000000001</v>
      </c>
      <c r="E797">
        <v>4.0000000000000001E-3</v>
      </c>
    </row>
    <row r="798" spans="1:5">
      <c r="A798">
        <v>1707170</v>
      </c>
      <c r="B798" t="s">
        <v>962</v>
      </c>
      <c r="C798" t="s">
        <v>947</v>
      </c>
      <c r="D798">
        <v>1.0880000000000001</v>
      </c>
      <c r="E798">
        <v>4.0000000000000001E-3</v>
      </c>
    </row>
    <row r="799" spans="1:5">
      <c r="A799">
        <v>1707320</v>
      </c>
      <c r="B799" t="s">
        <v>963</v>
      </c>
      <c r="C799" t="s">
        <v>947</v>
      </c>
      <c r="D799">
        <v>1.0880000000000001</v>
      </c>
      <c r="E799">
        <v>4.0000000000000001E-3</v>
      </c>
    </row>
    <row r="800" spans="1:5">
      <c r="A800">
        <v>1707860</v>
      </c>
      <c r="B800" t="s">
        <v>964</v>
      </c>
      <c r="C800" t="s">
        <v>947</v>
      </c>
      <c r="D800">
        <v>1.0880000000000001</v>
      </c>
      <c r="E800">
        <v>4.0000000000000001E-3</v>
      </c>
    </row>
    <row r="801" spans="1:5">
      <c r="A801">
        <v>1708100</v>
      </c>
      <c r="B801" t="s">
        <v>965</v>
      </c>
      <c r="C801" t="s">
        <v>947</v>
      </c>
      <c r="D801">
        <v>1.0880000000000001</v>
      </c>
      <c r="E801">
        <v>4.0000000000000001E-3</v>
      </c>
    </row>
    <row r="802" spans="1:5">
      <c r="A802">
        <v>1708130</v>
      </c>
      <c r="B802" t="s">
        <v>966</v>
      </c>
      <c r="C802" t="s">
        <v>947</v>
      </c>
      <c r="D802">
        <v>1.0880000000000001</v>
      </c>
      <c r="E802">
        <v>4.0000000000000001E-3</v>
      </c>
    </row>
    <row r="803" spans="1:5">
      <c r="A803">
        <v>1708400</v>
      </c>
      <c r="B803" t="s">
        <v>967</v>
      </c>
      <c r="C803" t="s">
        <v>947</v>
      </c>
      <c r="D803">
        <v>1.0880000000000001</v>
      </c>
      <c r="E803">
        <v>4.0000000000000001E-3</v>
      </c>
    </row>
    <row r="804" spans="1:5">
      <c r="A804">
        <v>1709930</v>
      </c>
      <c r="B804" t="s">
        <v>968</v>
      </c>
      <c r="C804" t="s">
        <v>947</v>
      </c>
      <c r="D804">
        <v>1.0880000000000001</v>
      </c>
      <c r="E804">
        <v>4.0000000000000001E-3</v>
      </c>
    </row>
    <row r="805" spans="1:5">
      <c r="A805">
        <v>1709960</v>
      </c>
      <c r="B805" t="s">
        <v>969</v>
      </c>
      <c r="C805" t="s">
        <v>947</v>
      </c>
      <c r="D805">
        <v>1.0880000000000001</v>
      </c>
      <c r="E805">
        <v>4.0000000000000001E-3</v>
      </c>
    </row>
    <row r="806" spans="1:5">
      <c r="A806">
        <v>1709990</v>
      </c>
      <c r="B806" t="s">
        <v>970</v>
      </c>
      <c r="C806" t="s">
        <v>947</v>
      </c>
      <c r="D806">
        <v>1.0880000000000001</v>
      </c>
      <c r="E806">
        <v>4.0000000000000001E-3</v>
      </c>
    </row>
    <row r="807" spans="1:5">
      <c r="A807">
        <v>1710200</v>
      </c>
      <c r="B807" t="s">
        <v>971</v>
      </c>
      <c r="C807" t="s">
        <v>947</v>
      </c>
      <c r="D807">
        <v>1.0880000000000001</v>
      </c>
      <c r="E807">
        <v>4.0000000000000001E-3</v>
      </c>
    </row>
    <row r="808" spans="1:5">
      <c r="A808">
        <v>1710380</v>
      </c>
      <c r="B808" t="s">
        <v>972</v>
      </c>
      <c r="C808" t="s">
        <v>947</v>
      </c>
      <c r="D808">
        <v>1.0880000000000001</v>
      </c>
      <c r="E808">
        <v>4.0000000000000001E-3</v>
      </c>
    </row>
    <row r="809" spans="1:5">
      <c r="A809">
        <v>1710950</v>
      </c>
      <c r="B809" t="s">
        <v>973</v>
      </c>
      <c r="C809" t="s">
        <v>947</v>
      </c>
      <c r="D809">
        <v>1.0880000000000001</v>
      </c>
      <c r="E809">
        <v>4.0000000000000001E-3</v>
      </c>
    </row>
    <row r="810" spans="1:5">
      <c r="A810">
        <v>1711010</v>
      </c>
      <c r="B810" t="s">
        <v>974</v>
      </c>
      <c r="C810" t="s">
        <v>947</v>
      </c>
      <c r="D810">
        <v>1.0880000000000001</v>
      </c>
      <c r="E810">
        <v>4.0000000000000001E-3</v>
      </c>
    </row>
    <row r="811" spans="1:5">
      <c r="A811">
        <v>1712120</v>
      </c>
      <c r="B811" t="s">
        <v>975</v>
      </c>
      <c r="C811" t="s">
        <v>947</v>
      </c>
      <c r="D811">
        <v>1.0880000000000001</v>
      </c>
      <c r="E811">
        <v>4.0000000000000001E-3</v>
      </c>
    </row>
    <row r="812" spans="1:5">
      <c r="A812">
        <v>1712420</v>
      </c>
      <c r="B812" t="s">
        <v>976</v>
      </c>
      <c r="C812" t="s">
        <v>947</v>
      </c>
      <c r="D812">
        <v>1.0880000000000001</v>
      </c>
      <c r="E812">
        <v>4.0000000000000001E-3</v>
      </c>
    </row>
    <row r="813" spans="1:5">
      <c r="A813">
        <v>1712450</v>
      </c>
      <c r="B813" t="s">
        <v>977</v>
      </c>
      <c r="C813" t="s">
        <v>947</v>
      </c>
      <c r="D813">
        <v>1.0880000000000001</v>
      </c>
      <c r="E813">
        <v>4.0000000000000001E-3</v>
      </c>
    </row>
    <row r="814" spans="1:5">
      <c r="A814">
        <v>1713140</v>
      </c>
      <c r="B814" t="s">
        <v>978</v>
      </c>
      <c r="C814" t="s">
        <v>947</v>
      </c>
      <c r="D814">
        <v>1.0880000000000001</v>
      </c>
      <c r="E814">
        <v>4.0000000000000001E-3</v>
      </c>
    </row>
    <row r="815" spans="1:5">
      <c r="A815">
        <v>1713260</v>
      </c>
      <c r="B815" t="s">
        <v>979</v>
      </c>
      <c r="C815" t="s">
        <v>947</v>
      </c>
      <c r="D815">
        <v>1.0880000000000001</v>
      </c>
      <c r="E815">
        <v>4.0000000000000001E-3</v>
      </c>
    </row>
    <row r="816" spans="1:5">
      <c r="A816">
        <v>1713440</v>
      </c>
      <c r="B816" t="s">
        <v>980</v>
      </c>
      <c r="C816" t="s">
        <v>947</v>
      </c>
      <c r="D816">
        <v>1.0880000000000001</v>
      </c>
      <c r="E816">
        <v>4.0000000000000001E-3</v>
      </c>
    </row>
    <row r="817" spans="1:5">
      <c r="A817">
        <v>1713770</v>
      </c>
      <c r="B817" t="s">
        <v>981</v>
      </c>
      <c r="C817" t="s">
        <v>947</v>
      </c>
      <c r="D817">
        <v>1.0880000000000001</v>
      </c>
      <c r="E817">
        <v>4.0000000000000001E-3</v>
      </c>
    </row>
    <row r="818" spans="1:5">
      <c r="A818">
        <v>1714100</v>
      </c>
      <c r="B818" t="s">
        <v>982</v>
      </c>
      <c r="C818" t="s">
        <v>947</v>
      </c>
      <c r="D818">
        <v>1.0880000000000001</v>
      </c>
      <c r="E818">
        <v>4.0000000000000001E-3</v>
      </c>
    </row>
    <row r="819" spans="1:5">
      <c r="A819">
        <v>1714460</v>
      </c>
      <c r="B819" t="s">
        <v>983</v>
      </c>
      <c r="C819" t="s">
        <v>947</v>
      </c>
      <c r="D819">
        <v>1.0880000000000001</v>
      </c>
      <c r="E819">
        <v>4.0000000000000001E-3</v>
      </c>
    </row>
    <row r="820" spans="1:5">
      <c r="A820">
        <v>1714490</v>
      </c>
      <c r="B820" t="s">
        <v>984</v>
      </c>
      <c r="C820" t="s">
        <v>947</v>
      </c>
      <c r="D820">
        <v>1.0880000000000001</v>
      </c>
      <c r="E820">
        <v>4.0000000000000001E-3</v>
      </c>
    </row>
    <row r="821" spans="1:5">
      <c r="A821">
        <v>1714550</v>
      </c>
      <c r="B821" t="s">
        <v>985</v>
      </c>
      <c r="C821" t="s">
        <v>947</v>
      </c>
      <c r="D821">
        <v>1.0880000000000001</v>
      </c>
      <c r="E821">
        <v>4.0000000000000001E-3</v>
      </c>
    </row>
    <row r="822" spans="1:5">
      <c r="A822">
        <v>1714580</v>
      </c>
      <c r="B822" t="s">
        <v>986</v>
      </c>
      <c r="C822" t="s">
        <v>947</v>
      </c>
      <c r="D822">
        <v>1.0880000000000001</v>
      </c>
      <c r="E822">
        <v>4.0000000000000001E-3</v>
      </c>
    </row>
    <row r="823" spans="1:5">
      <c r="A823">
        <v>1714820</v>
      </c>
      <c r="B823" t="s">
        <v>987</v>
      </c>
      <c r="C823" t="s">
        <v>947</v>
      </c>
      <c r="D823">
        <v>1.0880000000000001</v>
      </c>
      <c r="E823">
        <v>4.0000000000000001E-3</v>
      </c>
    </row>
    <row r="824" spans="1:5">
      <c r="A824">
        <v>1715420</v>
      </c>
      <c r="B824" t="s">
        <v>988</v>
      </c>
      <c r="C824" t="s">
        <v>947</v>
      </c>
      <c r="D824">
        <v>1.0880000000000001</v>
      </c>
      <c r="E824">
        <v>4.0000000000000001E-3</v>
      </c>
    </row>
    <row r="825" spans="1:5">
      <c r="A825">
        <v>1715450</v>
      </c>
      <c r="B825" t="s">
        <v>989</v>
      </c>
      <c r="C825" t="s">
        <v>947</v>
      </c>
      <c r="D825">
        <v>1.0880000000000001</v>
      </c>
      <c r="E825">
        <v>4.0000000000000001E-3</v>
      </c>
    </row>
    <row r="826" spans="1:5">
      <c r="A826">
        <v>1715480</v>
      </c>
      <c r="B826" t="s">
        <v>990</v>
      </c>
      <c r="C826" t="s">
        <v>947</v>
      </c>
      <c r="D826">
        <v>1.0880000000000001</v>
      </c>
      <c r="E826">
        <v>4.0000000000000001E-3</v>
      </c>
    </row>
    <row r="827" spans="1:5">
      <c r="A827">
        <v>1715780</v>
      </c>
      <c r="B827" t="s">
        <v>991</v>
      </c>
      <c r="C827" t="s">
        <v>947</v>
      </c>
      <c r="D827">
        <v>1.0880000000000001</v>
      </c>
      <c r="E827">
        <v>4.0000000000000001E-3</v>
      </c>
    </row>
    <row r="828" spans="1:5">
      <c r="A828">
        <v>1716860</v>
      </c>
      <c r="B828" t="s">
        <v>992</v>
      </c>
      <c r="C828" t="s">
        <v>947</v>
      </c>
      <c r="D828">
        <v>1.0880000000000001</v>
      </c>
      <c r="E828">
        <v>4.0000000000000001E-3</v>
      </c>
    </row>
    <row r="829" spans="1:5">
      <c r="A829">
        <v>1716920</v>
      </c>
      <c r="B829" t="s">
        <v>993</v>
      </c>
      <c r="C829" t="s">
        <v>947</v>
      </c>
      <c r="D829">
        <v>1.0880000000000001</v>
      </c>
      <c r="E829">
        <v>4.0000000000000001E-3</v>
      </c>
    </row>
    <row r="830" spans="1:5">
      <c r="A830">
        <v>1716950</v>
      </c>
      <c r="B830" t="s">
        <v>994</v>
      </c>
      <c r="C830" t="s">
        <v>947</v>
      </c>
      <c r="D830">
        <v>1.0880000000000001</v>
      </c>
      <c r="E830">
        <v>4.0000000000000001E-3</v>
      </c>
    </row>
    <row r="831" spans="1:5">
      <c r="A831">
        <v>1717850</v>
      </c>
      <c r="B831" t="s">
        <v>995</v>
      </c>
      <c r="C831" t="s">
        <v>947</v>
      </c>
      <c r="D831">
        <v>1.0880000000000001</v>
      </c>
      <c r="E831">
        <v>4.0000000000000001E-3</v>
      </c>
    </row>
    <row r="832" spans="1:5">
      <c r="A832">
        <v>1718450</v>
      </c>
      <c r="B832" t="s">
        <v>996</v>
      </c>
      <c r="C832" t="s">
        <v>947</v>
      </c>
      <c r="D832">
        <v>1.0880000000000001</v>
      </c>
      <c r="E832">
        <v>4.0000000000000001E-3</v>
      </c>
    </row>
    <row r="833" spans="1:5">
      <c r="A833">
        <v>1718480</v>
      </c>
      <c r="B833" t="s">
        <v>997</v>
      </c>
      <c r="C833" t="s">
        <v>947</v>
      </c>
      <c r="D833">
        <v>1.0880000000000001</v>
      </c>
      <c r="E833">
        <v>4.0000000000000001E-3</v>
      </c>
    </row>
    <row r="834" spans="1:5">
      <c r="A834">
        <v>1718600</v>
      </c>
      <c r="B834" t="s">
        <v>998</v>
      </c>
      <c r="C834" t="s">
        <v>947</v>
      </c>
      <c r="D834">
        <v>1.0880000000000001</v>
      </c>
      <c r="E834">
        <v>4.0000000000000001E-3</v>
      </c>
    </row>
    <row r="835" spans="1:5">
      <c r="A835">
        <v>1719110</v>
      </c>
      <c r="B835" t="s">
        <v>999</v>
      </c>
      <c r="C835" t="s">
        <v>947</v>
      </c>
      <c r="D835">
        <v>1.0880000000000001</v>
      </c>
      <c r="E835">
        <v>4.0000000000000001E-3</v>
      </c>
    </row>
    <row r="836" spans="1:5">
      <c r="A836">
        <v>1719230</v>
      </c>
      <c r="B836" t="s">
        <v>1000</v>
      </c>
      <c r="C836" t="s">
        <v>947</v>
      </c>
      <c r="D836">
        <v>1.0880000000000001</v>
      </c>
      <c r="E836">
        <v>4.0000000000000001E-3</v>
      </c>
    </row>
    <row r="837" spans="1:5">
      <c r="A837">
        <v>1719530</v>
      </c>
      <c r="B837" t="s">
        <v>1001</v>
      </c>
      <c r="C837" t="s">
        <v>947</v>
      </c>
      <c r="D837">
        <v>1.0880000000000001</v>
      </c>
      <c r="E837">
        <v>4.0000000000000001E-3</v>
      </c>
    </row>
    <row r="838" spans="1:5">
      <c r="A838">
        <v>1719560</v>
      </c>
      <c r="B838" t="s">
        <v>1002</v>
      </c>
      <c r="C838" t="s">
        <v>947</v>
      </c>
      <c r="D838">
        <v>1.0880000000000001</v>
      </c>
      <c r="E838">
        <v>4.0000000000000001E-3</v>
      </c>
    </row>
    <row r="839" spans="1:5">
      <c r="A839">
        <v>1719680</v>
      </c>
      <c r="B839" t="s">
        <v>1003</v>
      </c>
      <c r="C839" t="s">
        <v>947</v>
      </c>
      <c r="D839">
        <v>1.0880000000000001</v>
      </c>
      <c r="E839">
        <v>4.0000000000000001E-3</v>
      </c>
    </row>
    <row r="840" spans="1:5">
      <c r="A840">
        <v>1720970</v>
      </c>
      <c r="B840" t="s">
        <v>1004</v>
      </c>
      <c r="C840" t="s">
        <v>947</v>
      </c>
      <c r="D840">
        <v>1.0880000000000001</v>
      </c>
      <c r="E840">
        <v>4.0000000000000001E-3</v>
      </c>
    </row>
    <row r="841" spans="1:5">
      <c r="A841">
        <v>1721270</v>
      </c>
      <c r="B841" t="s">
        <v>1005</v>
      </c>
      <c r="C841" t="s">
        <v>947</v>
      </c>
      <c r="D841">
        <v>1.0880000000000001</v>
      </c>
      <c r="E841">
        <v>4.0000000000000001E-3</v>
      </c>
    </row>
    <row r="842" spans="1:5">
      <c r="A842">
        <v>1721420</v>
      </c>
      <c r="B842" t="s">
        <v>1006</v>
      </c>
      <c r="C842" t="s">
        <v>947</v>
      </c>
      <c r="D842">
        <v>1.0880000000000001</v>
      </c>
      <c r="E842">
        <v>4.0000000000000001E-3</v>
      </c>
    </row>
    <row r="843" spans="1:5">
      <c r="A843">
        <v>1721600</v>
      </c>
      <c r="B843" t="s">
        <v>1007</v>
      </c>
      <c r="C843" t="s">
        <v>947</v>
      </c>
      <c r="D843">
        <v>1.0880000000000001</v>
      </c>
      <c r="E843">
        <v>4.0000000000000001E-3</v>
      </c>
    </row>
    <row r="844" spans="1:5">
      <c r="A844">
        <v>1721630</v>
      </c>
      <c r="B844" t="s">
        <v>1008</v>
      </c>
      <c r="C844" t="s">
        <v>947</v>
      </c>
      <c r="D844">
        <v>1.0880000000000001</v>
      </c>
      <c r="E844">
        <v>4.0000000000000001E-3</v>
      </c>
    </row>
    <row r="845" spans="1:5">
      <c r="A845">
        <v>1722020</v>
      </c>
      <c r="B845" t="s">
        <v>1009</v>
      </c>
      <c r="C845" t="s">
        <v>947</v>
      </c>
      <c r="D845">
        <v>1.0880000000000001</v>
      </c>
      <c r="E845">
        <v>4.0000000000000001E-3</v>
      </c>
    </row>
    <row r="846" spans="1:5">
      <c r="A846">
        <v>1722740</v>
      </c>
      <c r="B846" t="s">
        <v>1010</v>
      </c>
      <c r="C846" t="s">
        <v>947</v>
      </c>
      <c r="D846">
        <v>1.0880000000000001</v>
      </c>
      <c r="E846">
        <v>4.0000000000000001E-3</v>
      </c>
    </row>
    <row r="847" spans="1:5">
      <c r="A847">
        <v>1723100</v>
      </c>
      <c r="B847" t="s">
        <v>1011</v>
      </c>
      <c r="C847" t="s">
        <v>947</v>
      </c>
      <c r="D847">
        <v>1.0880000000000001</v>
      </c>
      <c r="E847">
        <v>4.0000000000000001E-3</v>
      </c>
    </row>
    <row r="848" spans="1:5">
      <c r="A848">
        <v>1723850</v>
      </c>
      <c r="B848" t="s">
        <v>1012</v>
      </c>
      <c r="C848" t="s">
        <v>947</v>
      </c>
      <c r="D848">
        <v>1.0880000000000001</v>
      </c>
      <c r="E848">
        <v>4.0000000000000001E-3</v>
      </c>
    </row>
    <row r="849" spans="1:5">
      <c r="A849">
        <v>1723880</v>
      </c>
      <c r="B849" t="s">
        <v>1013</v>
      </c>
      <c r="C849" t="s">
        <v>947</v>
      </c>
      <c r="D849">
        <v>1.0880000000000001</v>
      </c>
      <c r="E849">
        <v>4.0000000000000001E-3</v>
      </c>
    </row>
    <row r="850" spans="1:5">
      <c r="A850">
        <v>1724090</v>
      </c>
      <c r="B850" t="s">
        <v>1014</v>
      </c>
      <c r="C850" t="s">
        <v>947</v>
      </c>
      <c r="D850">
        <v>1.0880000000000001</v>
      </c>
      <c r="E850">
        <v>4.0000000000000001E-3</v>
      </c>
    </row>
    <row r="851" spans="1:5">
      <c r="A851">
        <v>1724330</v>
      </c>
      <c r="B851" t="s">
        <v>1015</v>
      </c>
      <c r="C851" t="s">
        <v>947</v>
      </c>
      <c r="D851">
        <v>1.0880000000000001</v>
      </c>
      <c r="E851">
        <v>4.0000000000000001E-3</v>
      </c>
    </row>
    <row r="852" spans="1:5">
      <c r="A852">
        <v>1724420</v>
      </c>
      <c r="B852" t="s">
        <v>1016</v>
      </c>
      <c r="C852" t="s">
        <v>947</v>
      </c>
      <c r="D852">
        <v>1.0880000000000001</v>
      </c>
      <c r="E852">
        <v>4.0000000000000001E-3</v>
      </c>
    </row>
    <row r="853" spans="1:5">
      <c r="A853">
        <v>1724720</v>
      </c>
      <c r="B853" t="s">
        <v>1017</v>
      </c>
      <c r="C853" t="s">
        <v>947</v>
      </c>
      <c r="D853">
        <v>1.0880000000000001</v>
      </c>
      <c r="E853">
        <v>4.0000000000000001E-3</v>
      </c>
    </row>
    <row r="854" spans="1:5">
      <c r="A854">
        <v>1725020</v>
      </c>
      <c r="B854" t="s">
        <v>1018</v>
      </c>
      <c r="C854" t="s">
        <v>947</v>
      </c>
      <c r="D854">
        <v>1.0880000000000001</v>
      </c>
      <c r="E854">
        <v>4.0000000000000001E-3</v>
      </c>
    </row>
    <row r="855" spans="1:5">
      <c r="A855">
        <v>1725110</v>
      </c>
      <c r="B855" t="s">
        <v>1019</v>
      </c>
      <c r="C855" t="s">
        <v>947</v>
      </c>
      <c r="D855">
        <v>1.0880000000000001</v>
      </c>
      <c r="E855">
        <v>4.0000000000000001E-3</v>
      </c>
    </row>
    <row r="856" spans="1:5">
      <c r="A856">
        <v>1725920</v>
      </c>
      <c r="B856" t="s">
        <v>1020</v>
      </c>
      <c r="C856" t="s">
        <v>947</v>
      </c>
      <c r="D856">
        <v>1.0880000000000001</v>
      </c>
      <c r="E856">
        <v>4.0000000000000001E-3</v>
      </c>
    </row>
    <row r="857" spans="1:5">
      <c r="A857">
        <v>1726820</v>
      </c>
      <c r="B857" t="s">
        <v>1021</v>
      </c>
      <c r="C857" t="s">
        <v>947</v>
      </c>
      <c r="D857">
        <v>1.0880000000000001</v>
      </c>
      <c r="E857">
        <v>4.0000000000000001E-3</v>
      </c>
    </row>
    <row r="858" spans="1:5">
      <c r="A858">
        <v>1726850</v>
      </c>
      <c r="B858" t="s">
        <v>1022</v>
      </c>
      <c r="C858" t="s">
        <v>947</v>
      </c>
      <c r="D858">
        <v>1.0880000000000001</v>
      </c>
      <c r="E858">
        <v>4.0000000000000001E-3</v>
      </c>
    </row>
    <row r="859" spans="1:5">
      <c r="A859">
        <v>1726880</v>
      </c>
      <c r="B859" t="s">
        <v>1023</v>
      </c>
      <c r="C859" t="s">
        <v>947</v>
      </c>
      <c r="D859">
        <v>1.0880000000000001</v>
      </c>
      <c r="E859">
        <v>4.0000000000000001E-3</v>
      </c>
    </row>
    <row r="860" spans="1:5">
      <c r="A860">
        <v>1727210</v>
      </c>
      <c r="B860" t="s">
        <v>1024</v>
      </c>
      <c r="C860" t="s">
        <v>947</v>
      </c>
      <c r="D860">
        <v>1.0880000000000001</v>
      </c>
      <c r="E860">
        <v>4.0000000000000001E-3</v>
      </c>
    </row>
    <row r="861" spans="1:5">
      <c r="A861">
        <v>1728200</v>
      </c>
      <c r="B861" t="s">
        <v>1025</v>
      </c>
      <c r="C861" t="s">
        <v>947</v>
      </c>
      <c r="D861">
        <v>1.0880000000000001</v>
      </c>
      <c r="E861">
        <v>4.0000000000000001E-3</v>
      </c>
    </row>
    <row r="862" spans="1:5">
      <c r="A862">
        <v>1728500</v>
      </c>
      <c r="B862" t="s">
        <v>1026</v>
      </c>
      <c r="C862" t="s">
        <v>947</v>
      </c>
      <c r="D862">
        <v>1.0880000000000001</v>
      </c>
      <c r="E862">
        <v>4.0000000000000001E-3</v>
      </c>
    </row>
    <row r="863" spans="1:5">
      <c r="A863">
        <v>1728530</v>
      </c>
      <c r="B863" t="s">
        <v>1027</v>
      </c>
      <c r="C863" t="s">
        <v>947</v>
      </c>
      <c r="D863">
        <v>1.0880000000000001</v>
      </c>
      <c r="E863">
        <v>4.0000000000000001E-3</v>
      </c>
    </row>
    <row r="864" spans="1:5">
      <c r="A864">
        <v>1728650</v>
      </c>
      <c r="B864" t="s">
        <v>1028</v>
      </c>
      <c r="C864" t="s">
        <v>947</v>
      </c>
      <c r="D864">
        <v>1.0880000000000001</v>
      </c>
      <c r="E864">
        <v>4.0000000000000001E-3</v>
      </c>
    </row>
    <row r="865" spans="1:5">
      <c r="A865">
        <v>1728890</v>
      </c>
      <c r="B865" t="s">
        <v>1029</v>
      </c>
      <c r="C865" t="s">
        <v>947</v>
      </c>
      <c r="D865">
        <v>1.0880000000000001</v>
      </c>
      <c r="E865">
        <v>4.0000000000000001E-3</v>
      </c>
    </row>
    <row r="866" spans="1:5">
      <c r="A866">
        <v>1728980</v>
      </c>
      <c r="B866" t="s">
        <v>1030</v>
      </c>
      <c r="C866" t="s">
        <v>947</v>
      </c>
      <c r="D866">
        <v>1.0880000000000001</v>
      </c>
      <c r="E866">
        <v>4.0000000000000001E-3</v>
      </c>
    </row>
    <row r="867" spans="1:5">
      <c r="A867">
        <v>1729010</v>
      </c>
      <c r="B867" t="s">
        <v>1031</v>
      </c>
      <c r="C867" t="s">
        <v>947</v>
      </c>
      <c r="D867">
        <v>1.0880000000000001</v>
      </c>
      <c r="E867">
        <v>4.0000000000000001E-3</v>
      </c>
    </row>
    <row r="868" spans="1:5">
      <c r="A868">
        <v>1729190</v>
      </c>
      <c r="B868" t="s">
        <v>1032</v>
      </c>
      <c r="C868" t="s">
        <v>947</v>
      </c>
      <c r="D868">
        <v>1.0880000000000001</v>
      </c>
      <c r="E868">
        <v>4.0000000000000001E-3</v>
      </c>
    </row>
    <row r="869" spans="1:5">
      <c r="A869">
        <v>1729220</v>
      </c>
      <c r="B869" t="s">
        <v>1033</v>
      </c>
      <c r="C869" t="s">
        <v>947</v>
      </c>
      <c r="D869">
        <v>1.0880000000000001</v>
      </c>
      <c r="E869">
        <v>4.0000000000000001E-3</v>
      </c>
    </row>
    <row r="870" spans="1:5">
      <c r="A870">
        <v>1729250</v>
      </c>
      <c r="B870" t="s">
        <v>1034</v>
      </c>
      <c r="C870" t="s">
        <v>947</v>
      </c>
      <c r="D870">
        <v>1.0880000000000001</v>
      </c>
      <c r="E870">
        <v>4.0000000000000001E-3</v>
      </c>
    </row>
    <row r="871" spans="1:5">
      <c r="A871">
        <v>1729280</v>
      </c>
      <c r="B871" t="s">
        <v>1035</v>
      </c>
      <c r="C871" t="s">
        <v>947</v>
      </c>
      <c r="D871">
        <v>1.0880000000000001</v>
      </c>
      <c r="E871">
        <v>4.0000000000000001E-3</v>
      </c>
    </row>
    <row r="872" spans="1:5">
      <c r="A872">
        <v>1730220</v>
      </c>
      <c r="B872" t="s">
        <v>1036</v>
      </c>
      <c r="C872" t="s">
        <v>947</v>
      </c>
      <c r="D872">
        <v>1.0880000000000001</v>
      </c>
      <c r="E872">
        <v>4.0000000000000001E-3</v>
      </c>
    </row>
    <row r="873" spans="1:5">
      <c r="A873">
        <v>1730420</v>
      </c>
      <c r="B873" t="s">
        <v>1037</v>
      </c>
      <c r="C873" t="s">
        <v>947</v>
      </c>
      <c r="D873">
        <v>1.0880000000000001</v>
      </c>
      <c r="E873">
        <v>4.0000000000000001E-3</v>
      </c>
    </row>
    <row r="874" spans="1:5">
      <c r="A874">
        <v>1730450</v>
      </c>
      <c r="B874" t="s">
        <v>1038</v>
      </c>
      <c r="C874" t="s">
        <v>947</v>
      </c>
      <c r="D874">
        <v>1.0880000000000001</v>
      </c>
      <c r="E874">
        <v>4.0000000000000001E-3</v>
      </c>
    </row>
    <row r="875" spans="1:5">
      <c r="A875">
        <v>1730570</v>
      </c>
      <c r="B875" t="s">
        <v>1039</v>
      </c>
      <c r="C875" t="s">
        <v>947</v>
      </c>
      <c r="D875">
        <v>1.0880000000000001</v>
      </c>
      <c r="E875">
        <v>4.0000000000000001E-3</v>
      </c>
    </row>
    <row r="876" spans="1:5">
      <c r="A876">
        <v>1730600</v>
      </c>
      <c r="B876" t="s">
        <v>1040</v>
      </c>
      <c r="C876" t="s">
        <v>947</v>
      </c>
      <c r="D876">
        <v>1.0880000000000001</v>
      </c>
      <c r="E876">
        <v>4.0000000000000001E-3</v>
      </c>
    </row>
    <row r="877" spans="1:5">
      <c r="A877">
        <v>1730810</v>
      </c>
      <c r="B877" t="s">
        <v>1041</v>
      </c>
      <c r="C877" t="s">
        <v>947</v>
      </c>
      <c r="D877">
        <v>1.0880000000000001</v>
      </c>
      <c r="E877">
        <v>4.0000000000000001E-3</v>
      </c>
    </row>
    <row r="878" spans="1:5">
      <c r="A878">
        <v>1730840</v>
      </c>
      <c r="B878" t="s">
        <v>1042</v>
      </c>
      <c r="C878" t="s">
        <v>947</v>
      </c>
      <c r="D878">
        <v>1.0880000000000001</v>
      </c>
      <c r="E878">
        <v>4.0000000000000001E-3</v>
      </c>
    </row>
    <row r="879" spans="1:5">
      <c r="A879">
        <v>1730900</v>
      </c>
      <c r="B879" t="s">
        <v>1043</v>
      </c>
      <c r="C879" t="s">
        <v>947</v>
      </c>
      <c r="D879">
        <v>1.0880000000000001</v>
      </c>
      <c r="E879">
        <v>4.0000000000000001E-3</v>
      </c>
    </row>
    <row r="880" spans="1:5">
      <c r="A880">
        <v>1731200</v>
      </c>
      <c r="B880" t="s">
        <v>1044</v>
      </c>
      <c r="C880" t="s">
        <v>947</v>
      </c>
      <c r="D880">
        <v>1.0880000000000001</v>
      </c>
      <c r="E880">
        <v>4.0000000000000001E-3</v>
      </c>
    </row>
    <row r="881" spans="1:5">
      <c r="A881">
        <v>1732040</v>
      </c>
      <c r="B881" t="s">
        <v>1045</v>
      </c>
      <c r="C881" t="s">
        <v>947</v>
      </c>
      <c r="D881">
        <v>1.0880000000000001</v>
      </c>
      <c r="E881">
        <v>4.0000000000000001E-3</v>
      </c>
    </row>
    <row r="882" spans="1:5">
      <c r="A882">
        <v>1732370</v>
      </c>
      <c r="B882" t="s">
        <v>1046</v>
      </c>
      <c r="C882" t="s">
        <v>947</v>
      </c>
      <c r="D882">
        <v>1.0880000000000001</v>
      </c>
      <c r="E882">
        <v>4.0000000000000001E-3</v>
      </c>
    </row>
    <row r="883" spans="1:5">
      <c r="A883">
        <v>1732850</v>
      </c>
      <c r="B883" t="s">
        <v>1047</v>
      </c>
      <c r="C883" t="s">
        <v>947</v>
      </c>
      <c r="D883">
        <v>1.0880000000000001</v>
      </c>
      <c r="E883">
        <v>4.0000000000000001E-3</v>
      </c>
    </row>
    <row r="884" spans="1:5">
      <c r="A884">
        <v>1732910</v>
      </c>
      <c r="B884" t="s">
        <v>1048</v>
      </c>
      <c r="C884" t="s">
        <v>947</v>
      </c>
      <c r="D884">
        <v>1.0880000000000001</v>
      </c>
      <c r="E884">
        <v>4.0000000000000001E-3</v>
      </c>
    </row>
    <row r="885" spans="1:5">
      <c r="A885">
        <v>1733270</v>
      </c>
      <c r="B885" t="s">
        <v>1049</v>
      </c>
      <c r="C885" t="s">
        <v>947</v>
      </c>
      <c r="D885">
        <v>1.0880000000000001</v>
      </c>
      <c r="E885">
        <v>4.0000000000000001E-3</v>
      </c>
    </row>
    <row r="886" spans="1:5">
      <c r="A886">
        <v>1733390</v>
      </c>
      <c r="B886" t="s">
        <v>1050</v>
      </c>
      <c r="C886" t="s">
        <v>947</v>
      </c>
      <c r="D886">
        <v>1.0880000000000001</v>
      </c>
      <c r="E886">
        <v>4.0000000000000001E-3</v>
      </c>
    </row>
    <row r="887" spans="1:5">
      <c r="A887">
        <v>1733420</v>
      </c>
      <c r="B887" t="s">
        <v>1051</v>
      </c>
      <c r="C887" t="s">
        <v>947</v>
      </c>
      <c r="D887">
        <v>1.0880000000000001</v>
      </c>
      <c r="E887">
        <v>4.0000000000000001E-3</v>
      </c>
    </row>
    <row r="888" spans="1:5">
      <c r="A888">
        <v>1733690</v>
      </c>
      <c r="B888" t="s">
        <v>1052</v>
      </c>
      <c r="C888" t="s">
        <v>947</v>
      </c>
      <c r="D888">
        <v>1.0880000000000001</v>
      </c>
      <c r="E888">
        <v>4.0000000000000001E-3</v>
      </c>
    </row>
    <row r="889" spans="1:5">
      <c r="A889">
        <v>1733720</v>
      </c>
      <c r="B889" t="s">
        <v>1053</v>
      </c>
      <c r="C889" t="s">
        <v>947</v>
      </c>
      <c r="D889">
        <v>1.0880000000000001</v>
      </c>
      <c r="E889">
        <v>4.0000000000000001E-3</v>
      </c>
    </row>
    <row r="890" spans="1:5">
      <c r="A890">
        <v>1733810</v>
      </c>
      <c r="B890" t="s">
        <v>1054</v>
      </c>
      <c r="C890" t="s">
        <v>947</v>
      </c>
      <c r="D890">
        <v>1.0880000000000001</v>
      </c>
      <c r="E890">
        <v>4.0000000000000001E-3</v>
      </c>
    </row>
    <row r="891" spans="1:5">
      <c r="A891">
        <v>1733840</v>
      </c>
      <c r="B891" t="s">
        <v>1055</v>
      </c>
      <c r="C891" t="s">
        <v>947</v>
      </c>
      <c r="D891">
        <v>1.0880000000000001</v>
      </c>
      <c r="E891">
        <v>4.0000000000000001E-3</v>
      </c>
    </row>
    <row r="892" spans="1:5">
      <c r="A892">
        <v>1733870</v>
      </c>
      <c r="B892" t="s">
        <v>1056</v>
      </c>
      <c r="C892" t="s">
        <v>947</v>
      </c>
      <c r="D892">
        <v>1.0880000000000001</v>
      </c>
      <c r="E892">
        <v>4.0000000000000001E-3</v>
      </c>
    </row>
    <row r="893" spans="1:5">
      <c r="A893">
        <v>1733990</v>
      </c>
      <c r="B893" t="s">
        <v>1057</v>
      </c>
      <c r="C893" t="s">
        <v>947</v>
      </c>
      <c r="D893">
        <v>1.0880000000000001</v>
      </c>
      <c r="E893">
        <v>4.0000000000000001E-3</v>
      </c>
    </row>
    <row r="894" spans="1:5">
      <c r="A894">
        <v>1734020</v>
      </c>
      <c r="B894" t="s">
        <v>1058</v>
      </c>
      <c r="C894" t="s">
        <v>947</v>
      </c>
      <c r="D894">
        <v>1.0880000000000001</v>
      </c>
      <c r="E894">
        <v>4.0000000000000001E-3</v>
      </c>
    </row>
    <row r="895" spans="1:5">
      <c r="A895">
        <v>1734740</v>
      </c>
      <c r="B895" t="s">
        <v>1059</v>
      </c>
      <c r="C895" t="s">
        <v>947</v>
      </c>
      <c r="D895">
        <v>1.0880000000000001</v>
      </c>
      <c r="E895">
        <v>4.0000000000000001E-3</v>
      </c>
    </row>
    <row r="896" spans="1:5">
      <c r="A896">
        <v>1734770</v>
      </c>
      <c r="B896" t="s">
        <v>1060</v>
      </c>
      <c r="C896" t="s">
        <v>947</v>
      </c>
      <c r="D896">
        <v>1.0880000000000001</v>
      </c>
      <c r="E896">
        <v>4.0000000000000001E-3</v>
      </c>
    </row>
    <row r="897" spans="1:5">
      <c r="A897">
        <v>1735340</v>
      </c>
      <c r="B897" t="s">
        <v>1061</v>
      </c>
      <c r="C897" t="s">
        <v>947</v>
      </c>
      <c r="D897">
        <v>1.0880000000000001</v>
      </c>
      <c r="E897">
        <v>4.0000000000000001E-3</v>
      </c>
    </row>
    <row r="898" spans="1:5">
      <c r="A898">
        <v>1735460</v>
      </c>
      <c r="B898" t="s">
        <v>1062</v>
      </c>
      <c r="C898" t="s">
        <v>947</v>
      </c>
      <c r="D898">
        <v>1.0880000000000001</v>
      </c>
      <c r="E898">
        <v>4.0000000000000001E-3</v>
      </c>
    </row>
    <row r="899" spans="1:5">
      <c r="A899">
        <v>1735640</v>
      </c>
      <c r="B899" t="s">
        <v>1063</v>
      </c>
      <c r="C899" t="s">
        <v>947</v>
      </c>
      <c r="D899">
        <v>1.0880000000000001</v>
      </c>
      <c r="E899">
        <v>4.0000000000000001E-3</v>
      </c>
    </row>
    <row r="900" spans="1:5">
      <c r="A900">
        <v>1736300</v>
      </c>
      <c r="B900" t="s">
        <v>1064</v>
      </c>
      <c r="C900" t="s">
        <v>947</v>
      </c>
      <c r="D900">
        <v>1.0880000000000001</v>
      </c>
      <c r="E900">
        <v>4.0000000000000001E-3</v>
      </c>
    </row>
    <row r="901" spans="1:5">
      <c r="A901">
        <v>1736450</v>
      </c>
      <c r="B901" t="s">
        <v>1065</v>
      </c>
      <c r="C901" t="s">
        <v>947</v>
      </c>
      <c r="D901">
        <v>1.0880000000000001</v>
      </c>
      <c r="E901">
        <v>4.0000000000000001E-3</v>
      </c>
    </row>
    <row r="902" spans="1:5">
      <c r="A902">
        <v>1736480</v>
      </c>
      <c r="B902" t="s">
        <v>1066</v>
      </c>
      <c r="C902" t="s">
        <v>947</v>
      </c>
      <c r="D902">
        <v>1.0880000000000001</v>
      </c>
      <c r="E902">
        <v>4.0000000000000001E-3</v>
      </c>
    </row>
    <row r="903" spans="1:5">
      <c r="A903">
        <v>1736720</v>
      </c>
      <c r="B903" t="s">
        <v>1067</v>
      </c>
      <c r="C903" t="s">
        <v>947</v>
      </c>
      <c r="D903">
        <v>1.0880000000000001</v>
      </c>
      <c r="E903">
        <v>4.0000000000000001E-3</v>
      </c>
    </row>
    <row r="904" spans="1:5">
      <c r="A904">
        <v>1736750</v>
      </c>
      <c r="B904" t="s">
        <v>1068</v>
      </c>
      <c r="C904" t="s">
        <v>947</v>
      </c>
      <c r="D904">
        <v>1.0880000000000001</v>
      </c>
      <c r="E904">
        <v>4.0000000000000001E-3</v>
      </c>
    </row>
    <row r="905" spans="1:5">
      <c r="A905">
        <v>1736810</v>
      </c>
      <c r="B905" t="s">
        <v>1069</v>
      </c>
      <c r="C905" t="s">
        <v>947</v>
      </c>
      <c r="D905">
        <v>1.0880000000000001</v>
      </c>
      <c r="E905">
        <v>4.0000000000000001E-3</v>
      </c>
    </row>
    <row r="906" spans="1:5">
      <c r="A906">
        <v>1737860</v>
      </c>
      <c r="B906" t="s">
        <v>1070</v>
      </c>
      <c r="C906" t="s">
        <v>947</v>
      </c>
      <c r="D906">
        <v>1.0880000000000001</v>
      </c>
      <c r="E906">
        <v>4.0000000000000001E-3</v>
      </c>
    </row>
    <row r="907" spans="1:5">
      <c r="A907">
        <v>1738370</v>
      </c>
      <c r="B907" t="s">
        <v>1071</v>
      </c>
      <c r="C907" t="s">
        <v>947</v>
      </c>
      <c r="D907">
        <v>1.0880000000000001</v>
      </c>
      <c r="E907">
        <v>4.0000000000000001E-3</v>
      </c>
    </row>
    <row r="908" spans="1:5">
      <c r="A908">
        <v>1738400</v>
      </c>
      <c r="B908" t="s">
        <v>1072</v>
      </c>
      <c r="C908" t="s">
        <v>947</v>
      </c>
      <c r="D908">
        <v>1.0880000000000001</v>
      </c>
      <c r="E908">
        <v>4.0000000000000001E-3</v>
      </c>
    </row>
    <row r="909" spans="1:5">
      <c r="A909">
        <v>1738910</v>
      </c>
      <c r="B909" t="s">
        <v>1073</v>
      </c>
      <c r="C909" t="s">
        <v>947</v>
      </c>
      <c r="D909">
        <v>1.0880000000000001</v>
      </c>
      <c r="E909">
        <v>4.0000000000000001E-3</v>
      </c>
    </row>
    <row r="910" spans="1:5">
      <c r="A910">
        <v>1738940</v>
      </c>
      <c r="B910" t="s">
        <v>1074</v>
      </c>
      <c r="C910" t="s">
        <v>947</v>
      </c>
      <c r="D910">
        <v>1.0880000000000001</v>
      </c>
      <c r="E910">
        <v>4.0000000000000001E-3</v>
      </c>
    </row>
    <row r="911" spans="1:5">
      <c r="A911">
        <v>1738970</v>
      </c>
      <c r="B911" t="s">
        <v>1075</v>
      </c>
      <c r="C911" t="s">
        <v>947</v>
      </c>
      <c r="D911">
        <v>1.0880000000000001</v>
      </c>
      <c r="E911">
        <v>4.0000000000000001E-3</v>
      </c>
    </row>
    <row r="912" spans="1:5">
      <c r="A912">
        <v>1739030</v>
      </c>
      <c r="B912" t="s">
        <v>1076</v>
      </c>
      <c r="C912" t="s">
        <v>947</v>
      </c>
      <c r="D912">
        <v>1.0880000000000001</v>
      </c>
      <c r="E912">
        <v>4.0000000000000001E-3</v>
      </c>
    </row>
    <row r="913" spans="1:5">
      <c r="A913">
        <v>1739780</v>
      </c>
      <c r="B913" t="s">
        <v>1077</v>
      </c>
      <c r="C913" t="s">
        <v>947</v>
      </c>
      <c r="D913">
        <v>1.0880000000000001</v>
      </c>
      <c r="E913">
        <v>4.0000000000000001E-3</v>
      </c>
    </row>
    <row r="914" spans="1:5">
      <c r="A914">
        <v>1741520</v>
      </c>
      <c r="B914" t="s">
        <v>1078</v>
      </c>
      <c r="C914" t="s">
        <v>947</v>
      </c>
      <c r="D914">
        <v>1.0880000000000001</v>
      </c>
      <c r="E914">
        <v>4.0000000000000001E-3</v>
      </c>
    </row>
    <row r="915" spans="1:5">
      <c r="A915">
        <v>1741700</v>
      </c>
      <c r="B915" t="s">
        <v>1079</v>
      </c>
      <c r="C915" t="s">
        <v>947</v>
      </c>
      <c r="D915">
        <v>1.0880000000000001</v>
      </c>
      <c r="E915">
        <v>4.0000000000000001E-3</v>
      </c>
    </row>
    <row r="916" spans="1:5">
      <c r="A916">
        <v>1741790</v>
      </c>
      <c r="B916" t="s">
        <v>1080</v>
      </c>
      <c r="C916" t="s">
        <v>947</v>
      </c>
      <c r="D916">
        <v>1.0880000000000001</v>
      </c>
      <c r="E916">
        <v>4.0000000000000001E-3</v>
      </c>
    </row>
    <row r="917" spans="1:5">
      <c r="A917">
        <v>1741820</v>
      </c>
      <c r="B917" t="s">
        <v>1081</v>
      </c>
      <c r="C917" t="s">
        <v>947</v>
      </c>
      <c r="D917">
        <v>1.0880000000000001</v>
      </c>
      <c r="E917">
        <v>4.0000000000000001E-3</v>
      </c>
    </row>
    <row r="918" spans="1:5">
      <c r="A918">
        <v>1742210</v>
      </c>
      <c r="B918" t="s">
        <v>1082</v>
      </c>
      <c r="C918" t="s">
        <v>947</v>
      </c>
      <c r="D918">
        <v>1.0880000000000001</v>
      </c>
      <c r="E918">
        <v>4.0000000000000001E-3</v>
      </c>
    </row>
    <row r="919" spans="1:5">
      <c r="A919">
        <v>1742570</v>
      </c>
      <c r="B919" t="s">
        <v>1083</v>
      </c>
      <c r="C919" t="s">
        <v>947</v>
      </c>
      <c r="D919">
        <v>1.0880000000000001</v>
      </c>
      <c r="E919">
        <v>4.0000000000000001E-3</v>
      </c>
    </row>
    <row r="920" spans="1:5">
      <c r="A920">
        <v>1742600</v>
      </c>
      <c r="B920" t="s">
        <v>1084</v>
      </c>
      <c r="C920" t="s">
        <v>947</v>
      </c>
      <c r="D920">
        <v>1.0880000000000001</v>
      </c>
      <c r="E920">
        <v>4.0000000000000001E-3</v>
      </c>
    </row>
    <row r="921" spans="1:5">
      <c r="A921">
        <v>1742840</v>
      </c>
      <c r="B921" t="s">
        <v>1085</v>
      </c>
      <c r="C921" t="s">
        <v>947</v>
      </c>
      <c r="D921">
        <v>1.0880000000000001</v>
      </c>
      <c r="E921">
        <v>4.0000000000000001E-3</v>
      </c>
    </row>
    <row r="922" spans="1:5">
      <c r="A922">
        <v>1743380</v>
      </c>
      <c r="B922" t="s">
        <v>1086</v>
      </c>
      <c r="C922" t="s">
        <v>947</v>
      </c>
      <c r="D922">
        <v>1.0880000000000001</v>
      </c>
      <c r="E922">
        <v>4.0000000000000001E-3</v>
      </c>
    </row>
    <row r="923" spans="1:5">
      <c r="A923">
        <v>4101660</v>
      </c>
      <c r="B923" t="s">
        <v>1087</v>
      </c>
      <c r="C923" t="s">
        <v>1088</v>
      </c>
      <c r="D923">
        <v>1.0880000000000001</v>
      </c>
      <c r="E923">
        <v>4.5999999999999999E-2</v>
      </c>
    </row>
    <row r="924" spans="1:5">
      <c r="A924">
        <v>4104530</v>
      </c>
      <c r="B924" t="s">
        <v>1089</v>
      </c>
      <c r="C924" t="s">
        <v>1088</v>
      </c>
      <c r="D924">
        <v>1.0880000000000001</v>
      </c>
      <c r="E924">
        <v>4.5999999999999999E-2</v>
      </c>
    </row>
    <row r="925" spans="1:5">
      <c r="A925">
        <v>4106270</v>
      </c>
      <c r="B925" t="s">
        <v>1090</v>
      </c>
      <c r="C925" t="s">
        <v>1088</v>
      </c>
      <c r="D925">
        <v>1.0880000000000001</v>
      </c>
      <c r="E925">
        <v>4.5999999999999999E-2</v>
      </c>
    </row>
    <row r="926" spans="1:5">
      <c r="A926">
        <v>4106300</v>
      </c>
      <c r="B926" t="s">
        <v>1091</v>
      </c>
      <c r="C926" t="s">
        <v>1088</v>
      </c>
      <c r="D926">
        <v>1.0880000000000001</v>
      </c>
      <c r="E926">
        <v>4.5999999999999999E-2</v>
      </c>
    </row>
    <row r="927" spans="1:5">
      <c r="A927">
        <v>4108160</v>
      </c>
      <c r="B927" t="s">
        <v>1092</v>
      </c>
      <c r="C927" t="s">
        <v>1088</v>
      </c>
      <c r="D927">
        <v>1.0880000000000001</v>
      </c>
      <c r="E927">
        <v>4.5999999999999999E-2</v>
      </c>
    </row>
    <row r="928" spans="1:5">
      <c r="A928">
        <v>4109510</v>
      </c>
      <c r="B928" t="s">
        <v>1093</v>
      </c>
      <c r="C928" t="s">
        <v>1088</v>
      </c>
      <c r="D928">
        <v>1.0880000000000001</v>
      </c>
      <c r="E928">
        <v>4.5999999999999999E-2</v>
      </c>
    </row>
    <row r="929" spans="1:5">
      <c r="A929">
        <v>4109660</v>
      </c>
      <c r="B929" t="s">
        <v>1094</v>
      </c>
      <c r="C929" t="s">
        <v>1088</v>
      </c>
      <c r="D929">
        <v>1.0880000000000001</v>
      </c>
      <c r="E929">
        <v>4.5999999999999999E-2</v>
      </c>
    </row>
    <row r="930" spans="1:5">
      <c r="A930">
        <v>4111790</v>
      </c>
      <c r="B930" t="s">
        <v>1095</v>
      </c>
      <c r="C930" t="s">
        <v>1088</v>
      </c>
      <c r="D930">
        <v>1.0880000000000001</v>
      </c>
      <c r="E930">
        <v>4.5999999999999999E-2</v>
      </c>
    </row>
    <row r="931" spans="1:5">
      <c r="A931">
        <v>4112540</v>
      </c>
      <c r="B931" t="s">
        <v>1096</v>
      </c>
      <c r="C931" t="s">
        <v>1088</v>
      </c>
      <c r="D931">
        <v>1.0880000000000001</v>
      </c>
      <c r="E931">
        <v>4.5999999999999999E-2</v>
      </c>
    </row>
    <row r="932" spans="1:5">
      <c r="A932">
        <v>4112600</v>
      </c>
      <c r="B932" t="s">
        <v>1097</v>
      </c>
      <c r="C932" t="s">
        <v>1088</v>
      </c>
      <c r="D932">
        <v>1.0880000000000001</v>
      </c>
      <c r="E932">
        <v>4.5999999999999999E-2</v>
      </c>
    </row>
    <row r="933" spans="1:5">
      <c r="A933">
        <v>601332</v>
      </c>
      <c r="B933" t="s">
        <v>1098</v>
      </c>
      <c r="C933" t="s">
        <v>163</v>
      </c>
      <c r="D933">
        <v>1.087</v>
      </c>
      <c r="E933">
        <v>8.0000000000000002E-3</v>
      </c>
    </row>
    <row r="934" spans="1:5">
      <c r="A934">
        <v>600043</v>
      </c>
      <c r="B934" t="s">
        <v>1099</v>
      </c>
      <c r="C934" t="s">
        <v>163</v>
      </c>
      <c r="D934">
        <v>1.0860000000000001</v>
      </c>
      <c r="E934">
        <v>2.1000000000000001E-2</v>
      </c>
    </row>
    <row r="935" spans="1:5">
      <c r="A935">
        <v>605640</v>
      </c>
      <c r="B935" t="s">
        <v>1100</v>
      </c>
      <c r="C935" t="s">
        <v>163</v>
      </c>
      <c r="D935">
        <v>1.0860000000000001</v>
      </c>
      <c r="E935">
        <v>2.1000000000000001E-2</v>
      </c>
    </row>
    <row r="936" spans="1:5">
      <c r="A936">
        <v>616560</v>
      </c>
      <c r="B936" t="s">
        <v>1101</v>
      </c>
      <c r="C936" t="s">
        <v>163</v>
      </c>
      <c r="D936">
        <v>1.0860000000000001</v>
      </c>
      <c r="E936">
        <v>2.1000000000000001E-2</v>
      </c>
    </row>
    <row r="937" spans="1:5">
      <c r="A937">
        <v>621990</v>
      </c>
      <c r="B937" t="s">
        <v>1102</v>
      </c>
      <c r="C937" t="s">
        <v>163</v>
      </c>
      <c r="D937">
        <v>1.0860000000000001</v>
      </c>
      <c r="E937">
        <v>2.1000000000000001E-2</v>
      </c>
    </row>
    <row r="938" spans="1:5">
      <c r="A938">
        <v>626070</v>
      </c>
      <c r="B938" t="s">
        <v>1103</v>
      </c>
      <c r="C938" t="s">
        <v>163</v>
      </c>
      <c r="D938">
        <v>1.0860000000000001</v>
      </c>
      <c r="E938">
        <v>2.1000000000000001E-2</v>
      </c>
    </row>
    <row r="939" spans="1:5">
      <c r="A939">
        <v>629340</v>
      </c>
      <c r="B939" t="s">
        <v>1104</v>
      </c>
      <c r="C939" t="s">
        <v>163</v>
      </c>
      <c r="D939">
        <v>1.0860000000000001</v>
      </c>
      <c r="E939">
        <v>2.1000000000000001E-2</v>
      </c>
    </row>
    <row r="940" spans="1:5">
      <c r="A940">
        <v>634740</v>
      </c>
      <c r="B940" t="s">
        <v>1105</v>
      </c>
      <c r="C940" t="s">
        <v>163</v>
      </c>
      <c r="D940">
        <v>1.0860000000000001</v>
      </c>
      <c r="E940">
        <v>2.1000000000000001E-2</v>
      </c>
    </row>
    <row r="941" spans="1:5">
      <c r="A941">
        <v>635590</v>
      </c>
      <c r="B941" t="s">
        <v>1106</v>
      </c>
      <c r="C941" t="s">
        <v>163</v>
      </c>
      <c r="D941">
        <v>1.0860000000000001</v>
      </c>
      <c r="E941">
        <v>2.1000000000000001E-2</v>
      </c>
    </row>
    <row r="942" spans="1:5">
      <c r="A942">
        <v>635600</v>
      </c>
      <c r="B942" t="s">
        <v>1107</v>
      </c>
      <c r="C942" t="s">
        <v>163</v>
      </c>
      <c r="D942">
        <v>1.0860000000000001</v>
      </c>
      <c r="E942">
        <v>2.1000000000000001E-2</v>
      </c>
    </row>
    <row r="943" spans="1:5">
      <c r="A943">
        <v>637290</v>
      </c>
      <c r="B943" t="s">
        <v>1108</v>
      </c>
      <c r="C943" t="s">
        <v>163</v>
      </c>
      <c r="D943">
        <v>1.0860000000000001</v>
      </c>
      <c r="E943">
        <v>2.1000000000000001E-2</v>
      </c>
    </row>
    <row r="944" spans="1:5">
      <c r="A944">
        <v>614790</v>
      </c>
      <c r="B944" t="s">
        <v>1109</v>
      </c>
      <c r="C944" t="s">
        <v>163</v>
      </c>
      <c r="D944">
        <v>1.085</v>
      </c>
      <c r="E944">
        <v>8.0000000000000002E-3</v>
      </c>
    </row>
    <row r="945" spans="1:5">
      <c r="A945">
        <v>3402820</v>
      </c>
      <c r="B945" t="s">
        <v>1110</v>
      </c>
      <c r="C945" t="s">
        <v>326</v>
      </c>
      <c r="D945">
        <v>1.0820000000000001</v>
      </c>
      <c r="E945">
        <v>0.01</v>
      </c>
    </row>
    <row r="946" spans="1:5">
      <c r="A946">
        <v>3403540</v>
      </c>
      <c r="B946" t="s">
        <v>1111</v>
      </c>
      <c r="C946" t="s">
        <v>326</v>
      </c>
      <c r="D946">
        <v>1.0820000000000001</v>
      </c>
      <c r="E946">
        <v>0.01</v>
      </c>
    </row>
    <row r="947" spans="1:5">
      <c r="A947">
        <v>3404020</v>
      </c>
      <c r="B947" t="s">
        <v>1112</v>
      </c>
      <c r="C947" t="s">
        <v>326</v>
      </c>
      <c r="D947">
        <v>1.0820000000000001</v>
      </c>
      <c r="E947">
        <v>0.01</v>
      </c>
    </row>
    <row r="948" spans="1:5">
      <c r="A948">
        <v>3404110</v>
      </c>
      <c r="B948" t="s">
        <v>1113</v>
      </c>
      <c r="C948" t="s">
        <v>326</v>
      </c>
      <c r="D948">
        <v>1.0820000000000001</v>
      </c>
      <c r="E948">
        <v>0.01</v>
      </c>
    </row>
    <row r="949" spans="1:5">
      <c r="A949">
        <v>3404500</v>
      </c>
      <c r="B949" t="s">
        <v>1114</v>
      </c>
      <c r="C949" t="s">
        <v>326</v>
      </c>
      <c r="D949">
        <v>1.0820000000000001</v>
      </c>
      <c r="E949">
        <v>0.01</v>
      </c>
    </row>
    <row r="950" spans="1:5">
      <c r="A950">
        <v>3407170</v>
      </c>
      <c r="B950" t="s">
        <v>1115</v>
      </c>
      <c r="C950" t="s">
        <v>326</v>
      </c>
      <c r="D950">
        <v>1.0820000000000001</v>
      </c>
      <c r="E950">
        <v>0.01</v>
      </c>
    </row>
    <row r="951" spans="1:5">
      <c r="A951">
        <v>3407770</v>
      </c>
      <c r="B951" t="s">
        <v>1116</v>
      </c>
      <c r="C951" t="s">
        <v>326</v>
      </c>
      <c r="D951">
        <v>1.0820000000000001</v>
      </c>
      <c r="E951">
        <v>0.01</v>
      </c>
    </row>
    <row r="952" spans="1:5">
      <c r="A952">
        <v>3409270</v>
      </c>
      <c r="B952" t="s">
        <v>1117</v>
      </c>
      <c r="C952" t="s">
        <v>326</v>
      </c>
      <c r="D952">
        <v>1.0820000000000001</v>
      </c>
      <c r="E952">
        <v>0.01</v>
      </c>
    </row>
    <row r="953" spans="1:5">
      <c r="A953">
        <v>3409990</v>
      </c>
      <c r="B953" t="s">
        <v>1118</v>
      </c>
      <c r="C953" t="s">
        <v>326</v>
      </c>
      <c r="D953">
        <v>1.0820000000000001</v>
      </c>
      <c r="E953">
        <v>0.01</v>
      </c>
    </row>
    <row r="954" spans="1:5">
      <c r="A954">
        <v>3410050</v>
      </c>
      <c r="B954" t="s">
        <v>1119</v>
      </c>
      <c r="C954" t="s">
        <v>326</v>
      </c>
      <c r="D954">
        <v>1.0820000000000001</v>
      </c>
      <c r="E954">
        <v>0.01</v>
      </c>
    </row>
    <row r="955" spans="1:5">
      <c r="A955">
        <v>3410290</v>
      </c>
      <c r="B955" t="s">
        <v>1120</v>
      </c>
      <c r="C955" t="s">
        <v>326</v>
      </c>
      <c r="D955">
        <v>1.0820000000000001</v>
      </c>
      <c r="E955">
        <v>0.01</v>
      </c>
    </row>
    <row r="956" spans="1:5">
      <c r="A956">
        <v>3410500</v>
      </c>
      <c r="B956" t="s">
        <v>1121</v>
      </c>
      <c r="C956" t="s">
        <v>326</v>
      </c>
      <c r="D956">
        <v>1.0820000000000001</v>
      </c>
      <c r="E956">
        <v>0.01</v>
      </c>
    </row>
    <row r="957" spans="1:5">
      <c r="A957">
        <v>3411220</v>
      </c>
      <c r="B957" t="s">
        <v>1122</v>
      </c>
      <c r="C957" t="s">
        <v>326</v>
      </c>
      <c r="D957">
        <v>1.0820000000000001</v>
      </c>
      <c r="E957">
        <v>0.01</v>
      </c>
    </row>
    <row r="958" spans="1:5">
      <c r="A958">
        <v>3411490</v>
      </c>
      <c r="B958" t="s">
        <v>1123</v>
      </c>
      <c r="C958" t="s">
        <v>326</v>
      </c>
      <c r="D958">
        <v>1.0820000000000001</v>
      </c>
      <c r="E958">
        <v>0.01</v>
      </c>
    </row>
    <row r="959" spans="1:5">
      <c r="A959">
        <v>3412930</v>
      </c>
      <c r="B959" t="s">
        <v>1124</v>
      </c>
      <c r="C959" t="s">
        <v>326</v>
      </c>
      <c r="D959">
        <v>1.0820000000000001</v>
      </c>
      <c r="E959">
        <v>0.01</v>
      </c>
    </row>
    <row r="960" spans="1:5">
      <c r="A960">
        <v>3413050</v>
      </c>
      <c r="B960" t="s">
        <v>1125</v>
      </c>
      <c r="C960" t="s">
        <v>326</v>
      </c>
      <c r="D960">
        <v>1.0820000000000001</v>
      </c>
      <c r="E960">
        <v>0.01</v>
      </c>
    </row>
    <row r="961" spans="1:5">
      <c r="A961">
        <v>3414640</v>
      </c>
      <c r="B961" t="s">
        <v>1126</v>
      </c>
      <c r="C961" t="s">
        <v>326</v>
      </c>
      <c r="D961">
        <v>1.0820000000000001</v>
      </c>
      <c r="E961">
        <v>0.01</v>
      </c>
    </row>
    <row r="962" spans="1:5">
      <c r="A962">
        <v>3415120</v>
      </c>
      <c r="B962" t="s">
        <v>1127</v>
      </c>
      <c r="C962" t="s">
        <v>326</v>
      </c>
      <c r="D962">
        <v>1.0820000000000001</v>
      </c>
      <c r="E962">
        <v>0.01</v>
      </c>
    </row>
    <row r="963" spans="1:5">
      <c r="A963">
        <v>3415210</v>
      </c>
      <c r="B963" t="s">
        <v>1128</v>
      </c>
      <c r="C963" t="s">
        <v>326</v>
      </c>
      <c r="D963">
        <v>1.0820000000000001</v>
      </c>
      <c r="E963">
        <v>0.01</v>
      </c>
    </row>
    <row r="964" spans="1:5">
      <c r="A964">
        <v>3415360</v>
      </c>
      <c r="B964" t="s">
        <v>1129</v>
      </c>
      <c r="C964" t="s">
        <v>326</v>
      </c>
      <c r="D964">
        <v>1.0820000000000001</v>
      </c>
      <c r="E964">
        <v>0.01</v>
      </c>
    </row>
    <row r="965" spans="1:5">
      <c r="A965">
        <v>3415390</v>
      </c>
      <c r="B965" t="s">
        <v>1130</v>
      </c>
      <c r="C965" t="s">
        <v>326</v>
      </c>
      <c r="D965">
        <v>1.0820000000000001</v>
      </c>
      <c r="E965">
        <v>0.01</v>
      </c>
    </row>
    <row r="966" spans="1:5">
      <c r="A966">
        <v>3415540</v>
      </c>
      <c r="B966" t="s">
        <v>1131</v>
      </c>
      <c r="C966" t="s">
        <v>326</v>
      </c>
      <c r="D966">
        <v>1.0820000000000001</v>
      </c>
      <c r="E966">
        <v>0.01</v>
      </c>
    </row>
    <row r="967" spans="1:5">
      <c r="A967">
        <v>3418120</v>
      </c>
      <c r="B967" t="s">
        <v>1132</v>
      </c>
      <c r="C967" t="s">
        <v>326</v>
      </c>
      <c r="D967">
        <v>1.0820000000000001</v>
      </c>
      <c r="E967">
        <v>0.01</v>
      </c>
    </row>
    <row r="968" spans="1:5">
      <c r="A968">
        <v>614820</v>
      </c>
      <c r="B968" t="s">
        <v>1133</v>
      </c>
      <c r="C968" t="s">
        <v>163</v>
      </c>
      <c r="D968">
        <v>1.081</v>
      </c>
      <c r="E968">
        <v>7.0000000000000001E-3</v>
      </c>
    </row>
    <row r="969" spans="1:5">
      <c r="A969">
        <v>1302280</v>
      </c>
      <c r="B969" t="s">
        <v>1134</v>
      </c>
      <c r="C969" t="s">
        <v>1135</v>
      </c>
      <c r="D969">
        <v>1.081</v>
      </c>
      <c r="E969">
        <v>5.0000000000000001E-3</v>
      </c>
    </row>
    <row r="970" spans="1:5">
      <c r="A970">
        <v>600060</v>
      </c>
      <c r="B970" t="s">
        <v>1136</v>
      </c>
      <c r="C970" t="s">
        <v>163</v>
      </c>
      <c r="D970">
        <v>1.08</v>
      </c>
      <c r="E970">
        <v>2.5000000000000001E-2</v>
      </c>
    </row>
    <row r="971" spans="1:5">
      <c r="A971">
        <v>600061</v>
      </c>
      <c r="B971" t="s">
        <v>1137</v>
      </c>
      <c r="C971" t="s">
        <v>163</v>
      </c>
      <c r="D971">
        <v>1.08</v>
      </c>
      <c r="E971">
        <v>2.5000000000000001E-2</v>
      </c>
    </row>
    <row r="972" spans="1:5">
      <c r="A972">
        <v>600063</v>
      </c>
      <c r="B972" t="s">
        <v>1138</v>
      </c>
      <c r="C972" t="s">
        <v>163</v>
      </c>
      <c r="D972">
        <v>1.08</v>
      </c>
      <c r="E972">
        <v>2.5000000000000001E-2</v>
      </c>
    </row>
    <row r="973" spans="1:5">
      <c r="A973">
        <v>601421</v>
      </c>
      <c r="B973" t="s">
        <v>1139</v>
      </c>
      <c r="C973" t="s">
        <v>163</v>
      </c>
      <c r="D973">
        <v>1.08</v>
      </c>
      <c r="E973">
        <v>1.2E-2</v>
      </c>
    </row>
    <row r="974" spans="1:5">
      <c r="A974">
        <v>606030</v>
      </c>
      <c r="B974" t="s">
        <v>1140</v>
      </c>
      <c r="C974" t="s">
        <v>163</v>
      </c>
      <c r="D974">
        <v>1.08</v>
      </c>
      <c r="E974">
        <v>1.2E-2</v>
      </c>
    </row>
    <row r="975" spans="1:5">
      <c r="A975">
        <v>608130</v>
      </c>
      <c r="B975" t="s">
        <v>1141</v>
      </c>
      <c r="C975" t="s">
        <v>163</v>
      </c>
      <c r="D975">
        <v>1.08</v>
      </c>
      <c r="E975">
        <v>2.5000000000000001E-2</v>
      </c>
    </row>
    <row r="976" spans="1:5">
      <c r="A976">
        <v>608250</v>
      </c>
      <c r="B976" t="s">
        <v>1142</v>
      </c>
      <c r="C976" t="s">
        <v>163</v>
      </c>
      <c r="D976">
        <v>1.08</v>
      </c>
      <c r="E976">
        <v>2.5000000000000001E-2</v>
      </c>
    </row>
    <row r="977" spans="1:5">
      <c r="A977">
        <v>609640</v>
      </c>
      <c r="B977" t="s">
        <v>1143</v>
      </c>
      <c r="C977" t="s">
        <v>163</v>
      </c>
      <c r="D977">
        <v>1.08</v>
      </c>
      <c r="E977">
        <v>1.2E-2</v>
      </c>
    </row>
    <row r="978" spans="1:5">
      <c r="A978">
        <v>611040</v>
      </c>
      <c r="B978" t="s">
        <v>1144</v>
      </c>
      <c r="C978" t="s">
        <v>163</v>
      </c>
      <c r="D978">
        <v>1.08</v>
      </c>
      <c r="E978">
        <v>2.5000000000000001E-2</v>
      </c>
    </row>
    <row r="979" spans="1:5">
      <c r="A979">
        <v>612690</v>
      </c>
      <c r="B979" t="s">
        <v>1145</v>
      </c>
      <c r="C979" t="s">
        <v>163</v>
      </c>
      <c r="D979">
        <v>1.08</v>
      </c>
      <c r="E979">
        <v>2.5000000000000001E-2</v>
      </c>
    </row>
    <row r="980" spans="1:5">
      <c r="A980">
        <v>613800</v>
      </c>
      <c r="B980" t="s">
        <v>1146</v>
      </c>
      <c r="C980" t="s">
        <v>163</v>
      </c>
      <c r="D980">
        <v>1.08</v>
      </c>
      <c r="E980">
        <v>1.2E-2</v>
      </c>
    </row>
    <row r="981" spans="1:5">
      <c r="A981">
        <v>615810</v>
      </c>
      <c r="B981" t="s">
        <v>1147</v>
      </c>
      <c r="C981" t="s">
        <v>163</v>
      </c>
      <c r="D981">
        <v>1.08</v>
      </c>
      <c r="E981">
        <v>2.5000000000000001E-2</v>
      </c>
    </row>
    <row r="982" spans="1:5">
      <c r="A982">
        <v>616650</v>
      </c>
      <c r="B982" t="s">
        <v>1148</v>
      </c>
      <c r="C982" t="s">
        <v>163</v>
      </c>
      <c r="D982">
        <v>1.08</v>
      </c>
      <c r="E982">
        <v>2.5000000000000001E-2</v>
      </c>
    </row>
    <row r="983" spans="1:5">
      <c r="A983">
        <v>617160</v>
      </c>
      <c r="B983" t="s">
        <v>1149</v>
      </c>
      <c r="C983" t="s">
        <v>163</v>
      </c>
      <c r="D983">
        <v>1.08</v>
      </c>
      <c r="E983">
        <v>2.5000000000000001E-2</v>
      </c>
    </row>
    <row r="984" spans="1:5">
      <c r="A984">
        <v>617850</v>
      </c>
      <c r="B984" t="s">
        <v>1150</v>
      </c>
      <c r="C984" t="s">
        <v>163</v>
      </c>
      <c r="D984">
        <v>1.08</v>
      </c>
      <c r="E984">
        <v>1.2E-2</v>
      </c>
    </row>
    <row r="985" spans="1:5">
      <c r="A985">
        <v>619620</v>
      </c>
      <c r="B985" t="s">
        <v>1151</v>
      </c>
      <c r="C985" t="s">
        <v>163</v>
      </c>
      <c r="D985">
        <v>1.08</v>
      </c>
      <c r="E985">
        <v>2.5000000000000001E-2</v>
      </c>
    </row>
    <row r="986" spans="1:5">
      <c r="A986">
        <v>620010</v>
      </c>
      <c r="B986" t="s">
        <v>1152</v>
      </c>
      <c r="C986" t="s">
        <v>163</v>
      </c>
      <c r="D986">
        <v>1.08</v>
      </c>
      <c r="E986">
        <v>2.5000000000000001E-2</v>
      </c>
    </row>
    <row r="987" spans="1:5">
      <c r="A987">
        <v>624720</v>
      </c>
      <c r="B987" t="s">
        <v>1153</v>
      </c>
      <c r="C987" t="s">
        <v>163</v>
      </c>
      <c r="D987">
        <v>1.08</v>
      </c>
      <c r="E987">
        <v>1.2E-2</v>
      </c>
    </row>
    <row r="988" spans="1:5">
      <c r="A988">
        <v>625130</v>
      </c>
      <c r="B988" t="s">
        <v>1154</v>
      </c>
      <c r="C988" t="s">
        <v>163</v>
      </c>
      <c r="D988">
        <v>1.08</v>
      </c>
      <c r="E988">
        <v>2.5000000000000001E-2</v>
      </c>
    </row>
    <row r="989" spans="1:5">
      <c r="A989">
        <v>625150</v>
      </c>
      <c r="B989" t="s">
        <v>1155</v>
      </c>
      <c r="C989" t="s">
        <v>163</v>
      </c>
      <c r="D989">
        <v>1.08</v>
      </c>
      <c r="E989">
        <v>2.5000000000000001E-2</v>
      </c>
    </row>
    <row r="990" spans="1:5">
      <c r="A990">
        <v>625690</v>
      </c>
      <c r="B990" t="s">
        <v>1156</v>
      </c>
      <c r="C990" t="s">
        <v>163</v>
      </c>
      <c r="D990">
        <v>1.08</v>
      </c>
      <c r="E990">
        <v>1.2E-2</v>
      </c>
    </row>
    <row r="991" spans="1:5">
      <c r="A991">
        <v>626460</v>
      </c>
      <c r="B991" t="s">
        <v>1157</v>
      </c>
      <c r="C991" t="s">
        <v>163</v>
      </c>
      <c r="D991">
        <v>1.08</v>
      </c>
      <c r="E991">
        <v>1.2E-2</v>
      </c>
    </row>
    <row r="992" spans="1:5">
      <c r="A992">
        <v>627200</v>
      </c>
      <c r="B992" t="s">
        <v>1158</v>
      </c>
      <c r="C992" t="s">
        <v>163</v>
      </c>
      <c r="D992">
        <v>1.08</v>
      </c>
      <c r="E992">
        <v>2.5000000000000001E-2</v>
      </c>
    </row>
    <row r="993" spans="1:5">
      <c r="A993">
        <v>627850</v>
      </c>
      <c r="B993" t="s">
        <v>1159</v>
      </c>
      <c r="C993" t="s">
        <v>163</v>
      </c>
      <c r="D993">
        <v>1.08</v>
      </c>
      <c r="E993">
        <v>1.2E-2</v>
      </c>
    </row>
    <row r="994" spans="1:5">
      <c r="A994">
        <v>628170</v>
      </c>
      <c r="B994" t="s">
        <v>624</v>
      </c>
      <c r="C994" t="s">
        <v>163</v>
      </c>
      <c r="D994">
        <v>1.08</v>
      </c>
      <c r="E994">
        <v>1.2E-2</v>
      </c>
    </row>
    <row r="995" spans="1:5">
      <c r="A995">
        <v>628270</v>
      </c>
      <c r="B995" t="s">
        <v>1160</v>
      </c>
      <c r="C995" t="s">
        <v>163</v>
      </c>
      <c r="D995">
        <v>1.08</v>
      </c>
      <c r="E995">
        <v>1.2E-2</v>
      </c>
    </row>
    <row r="996" spans="1:5">
      <c r="A996">
        <v>629220</v>
      </c>
      <c r="B996" t="s">
        <v>1161</v>
      </c>
      <c r="C996" t="s">
        <v>163</v>
      </c>
      <c r="D996">
        <v>1.08</v>
      </c>
      <c r="E996">
        <v>1.2E-2</v>
      </c>
    </row>
    <row r="997" spans="1:5">
      <c r="A997">
        <v>629270</v>
      </c>
      <c r="B997" t="s">
        <v>1162</v>
      </c>
      <c r="C997" t="s">
        <v>163</v>
      </c>
      <c r="D997">
        <v>1.08</v>
      </c>
      <c r="E997">
        <v>1.2E-2</v>
      </c>
    </row>
    <row r="998" spans="1:5">
      <c r="A998">
        <v>629790</v>
      </c>
      <c r="B998" t="s">
        <v>1163</v>
      </c>
      <c r="C998" t="s">
        <v>163</v>
      </c>
      <c r="D998">
        <v>1.08</v>
      </c>
      <c r="E998">
        <v>2.5000000000000001E-2</v>
      </c>
    </row>
    <row r="999" spans="1:5">
      <c r="A999">
        <v>630030</v>
      </c>
      <c r="B999" t="s">
        <v>1164</v>
      </c>
      <c r="C999" t="s">
        <v>163</v>
      </c>
      <c r="D999">
        <v>1.08</v>
      </c>
      <c r="E999">
        <v>2.5000000000000001E-2</v>
      </c>
    </row>
    <row r="1000" spans="1:5">
      <c r="A1000">
        <v>630990</v>
      </c>
      <c r="B1000" t="s">
        <v>1165</v>
      </c>
      <c r="C1000" t="s">
        <v>163</v>
      </c>
      <c r="D1000">
        <v>1.08</v>
      </c>
      <c r="E1000">
        <v>1.2E-2</v>
      </c>
    </row>
    <row r="1001" spans="1:5">
      <c r="A1001">
        <v>632760</v>
      </c>
      <c r="B1001" t="s">
        <v>1166</v>
      </c>
      <c r="C1001" t="s">
        <v>163</v>
      </c>
      <c r="D1001">
        <v>1.08</v>
      </c>
      <c r="E1001">
        <v>1.2E-2</v>
      </c>
    </row>
    <row r="1002" spans="1:5">
      <c r="A1002">
        <v>633210</v>
      </c>
      <c r="B1002" t="s">
        <v>1167</v>
      </c>
      <c r="C1002" t="s">
        <v>163</v>
      </c>
      <c r="D1002">
        <v>1.08</v>
      </c>
      <c r="E1002">
        <v>2.5000000000000001E-2</v>
      </c>
    </row>
    <row r="1003" spans="1:5">
      <c r="A1003">
        <v>633900</v>
      </c>
      <c r="B1003" t="s">
        <v>1168</v>
      </c>
      <c r="C1003" t="s">
        <v>163</v>
      </c>
      <c r="D1003">
        <v>1.08</v>
      </c>
      <c r="E1003">
        <v>2.5000000000000001E-2</v>
      </c>
    </row>
    <row r="1004" spans="1:5">
      <c r="A1004">
        <v>635490</v>
      </c>
      <c r="B1004" t="s">
        <v>1169</v>
      </c>
      <c r="C1004" t="s">
        <v>163</v>
      </c>
      <c r="D1004">
        <v>1.08</v>
      </c>
      <c r="E1004">
        <v>1.2E-2</v>
      </c>
    </row>
    <row r="1005" spans="1:5">
      <c r="A1005">
        <v>636660</v>
      </c>
      <c r="B1005" t="s">
        <v>1170</v>
      </c>
      <c r="C1005" t="s">
        <v>163</v>
      </c>
      <c r="D1005">
        <v>1.08</v>
      </c>
      <c r="E1005">
        <v>2.5000000000000001E-2</v>
      </c>
    </row>
    <row r="1006" spans="1:5">
      <c r="A1006">
        <v>636840</v>
      </c>
      <c r="B1006" t="s">
        <v>1171</v>
      </c>
      <c r="C1006" t="s">
        <v>163</v>
      </c>
      <c r="D1006">
        <v>1.08</v>
      </c>
      <c r="E1006">
        <v>1.2E-2</v>
      </c>
    </row>
    <row r="1007" spans="1:5">
      <c r="A1007">
        <v>637140</v>
      </c>
      <c r="B1007" t="s">
        <v>1172</v>
      </c>
      <c r="C1007" t="s">
        <v>163</v>
      </c>
      <c r="D1007">
        <v>1.08</v>
      </c>
      <c r="E1007">
        <v>1.2E-2</v>
      </c>
    </row>
    <row r="1008" spans="1:5">
      <c r="A1008">
        <v>637950</v>
      </c>
      <c r="B1008" t="s">
        <v>1173</v>
      </c>
      <c r="C1008" t="s">
        <v>163</v>
      </c>
      <c r="D1008">
        <v>1.08</v>
      </c>
      <c r="E1008">
        <v>2.5000000000000001E-2</v>
      </c>
    </row>
    <row r="1009" spans="1:5">
      <c r="A1009">
        <v>638670</v>
      </c>
      <c r="B1009" t="s">
        <v>1174</v>
      </c>
      <c r="C1009" t="s">
        <v>163</v>
      </c>
      <c r="D1009">
        <v>1.08</v>
      </c>
      <c r="E1009">
        <v>2.5000000000000001E-2</v>
      </c>
    </row>
    <row r="1010" spans="1:5">
      <c r="A1010">
        <v>640980</v>
      </c>
      <c r="B1010" t="s">
        <v>1175</v>
      </c>
      <c r="C1010" t="s">
        <v>163</v>
      </c>
      <c r="D1010">
        <v>1.08</v>
      </c>
      <c r="E1010">
        <v>1.2E-2</v>
      </c>
    </row>
    <row r="1011" spans="1:5">
      <c r="A1011">
        <v>600042</v>
      </c>
      <c r="B1011" t="s">
        <v>1176</v>
      </c>
      <c r="C1011" t="s">
        <v>163</v>
      </c>
      <c r="D1011">
        <v>1.079</v>
      </c>
      <c r="E1011">
        <v>6.0000000000000001E-3</v>
      </c>
    </row>
    <row r="1012" spans="1:5">
      <c r="A1012">
        <v>600062</v>
      </c>
      <c r="B1012" t="s">
        <v>1177</v>
      </c>
      <c r="C1012" t="s">
        <v>163</v>
      </c>
      <c r="D1012">
        <v>1.079</v>
      </c>
      <c r="E1012">
        <v>2.5000000000000001E-2</v>
      </c>
    </row>
    <row r="1013" spans="1:5">
      <c r="A1013">
        <v>600069</v>
      </c>
      <c r="B1013" t="s">
        <v>1178</v>
      </c>
      <c r="C1013" t="s">
        <v>163</v>
      </c>
      <c r="D1013">
        <v>1.079</v>
      </c>
      <c r="E1013">
        <v>6.0000000000000001E-3</v>
      </c>
    </row>
    <row r="1014" spans="1:5">
      <c r="A1014">
        <v>600158</v>
      </c>
      <c r="B1014" t="s">
        <v>1179</v>
      </c>
      <c r="C1014" t="s">
        <v>163</v>
      </c>
      <c r="D1014">
        <v>1.079</v>
      </c>
      <c r="E1014">
        <v>2.5000000000000001E-2</v>
      </c>
    </row>
    <row r="1015" spans="1:5">
      <c r="A1015">
        <v>601426</v>
      </c>
      <c r="B1015" t="s">
        <v>1180</v>
      </c>
      <c r="C1015" t="s">
        <v>163</v>
      </c>
      <c r="D1015">
        <v>1.079</v>
      </c>
      <c r="E1015">
        <v>6.0000000000000001E-3</v>
      </c>
    </row>
    <row r="1016" spans="1:5">
      <c r="A1016">
        <v>602100</v>
      </c>
      <c r="B1016" t="s">
        <v>1181</v>
      </c>
      <c r="C1016" t="s">
        <v>163</v>
      </c>
      <c r="D1016">
        <v>1.079</v>
      </c>
      <c r="E1016">
        <v>6.0000000000000001E-3</v>
      </c>
    </row>
    <row r="1017" spans="1:5">
      <c r="A1017">
        <v>605700</v>
      </c>
      <c r="B1017" t="s">
        <v>1182</v>
      </c>
      <c r="C1017" t="s">
        <v>163</v>
      </c>
      <c r="D1017">
        <v>1.079</v>
      </c>
      <c r="E1017">
        <v>6.0000000000000001E-3</v>
      </c>
    </row>
    <row r="1018" spans="1:5">
      <c r="A1018">
        <v>606810</v>
      </c>
      <c r="B1018" t="s">
        <v>1183</v>
      </c>
      <c r="C1018" t="s">
        <v>163</v>
      </c>
      <c r="D1018">
        <v>1.079</v>
      </c>
      <c r="E1018">
        <v>6.0000000000000001E-3</v>
      </c>
    </row>
    <row r="1019" spans="1:5">
      <c r="A1019">
        <v>607470</v>
      </c>
      <c r="B1019" t="s">
        <v>1184</v>
      </c>
      <c r="C1019" t="s">
        <v>163</v>
      </c>
      <c r="D1019">
        <v>1.079</v>
      </c>
      <c r="E1019">
        <v>6.0000000000000001E-3</v>
      </c>
    </row>
    <row r="1020" spans="1:5">
      <c r="A1020">
        <v>607500</v>
      </c>
      <c r="B1020" t="s">
        <v>1185</v>
      </c>
      <c r="C1020" t="s">
        <v>163</v>
      </c>
      <c r="D1020">
        <v>1.079</v>
      </c>
      <c r="E1020">
        <v>6.0000000000000001E-3</v>
      </c>
    </row>
    <row r="1021" spans="1:5">
      <c r="A1021">
        <v>608610</v>
      </c>
      <c r="B1021" t="s">
        <v>1186</v>
      </c>
      <c r="C1021" t="s">
        <v>163</v>
      </c>
      <c r="D1021">
        <v>1.079</v>
      </c>
      <c r="E1021">
        <v>6.0000000000000001E-3</v>
      </c>
    </row>
    <row r="1022" spans="1:5">
      <c r="A1022">
        <v>609870</v>
      </c>
      <c r="B1022" t="s">
        <v>1187</v>
      </c>
      <c r="C1022" t="s">
        <v>163</v>
      </c>
      <c r="D1022">
        <v>1.079</v>
      </c>
      <c r="E1022">
        <v>6.0000000000000001E-3</v>
      </c>
    </row>
    <row r="1023" spans="1:5">
      <c r="A1023">
        <v>610710</v>
      </c>
      <c r="B1023" t="s">
        <v>1188</v>
      </c>
      <c r="C1023" t="s">
        <v>163</v>
      </c>
      <c r="D1023">
        <v>1.079</v>
      </c>
      <c r="E1023">
        <v>6.0000000000000001E-3</v>
      </c>
    </row>
    <row r="1024" spans="1:5">
      <c r="A1024">
        <v>610740</v>
      </c>
      <c r="B1024" t="s">
        <v>1189</v>
      </c>
      <c r="C1024" t="s">
        <v>163</v>
      </c>
      <c r="D1024">
        <v>1.079</v>
      </c>
      <c r="E1024">
        <v>6.0000000000000001E-3</v>
      </c>
    </row>
    <row r="1025" spans="1:5">
      <c r="A1025">
        <v>612750</v>
      </c>
      <c r="B1025" t="s">
        <v>1190</v>
      </c>
      <c r="C1025" t="s">
        <v>163</v>
      </c>
      <c r="D1025">
        <v>1.079</v>
      </c>
      <c r="E1025">
        <v>6.0000000000000001E-3</v>
      </c>
    </row>
    <row r="1026" spans="1:5">
      <c r="A1026">
        <v>612880</v>
      </c>
      <c r="B1026" t="s">
        <v>1191</v>
      </c>
      <c r="C1026" t="s">
        <v>163</v>
      </c>
      <c r="D1026">
        <v>1.079</v>
      </c>
      <c r="E1026">
        <v>6.0000000000000001E-3</v>
      </c>
    </row>
    <row r="1027" spans="1:5">
      <c r="A1027">
        <v>612910</v>
      </c>
      <c r="B1027" t="s">
        <v>1192</v>
      </c>
      <c r="C1027" t="s">
        <v>163</v>
      </c>
      <c r="D1027">
        <v>1.079</v>
      </c>
      <c r="E1027">
        <v>6.0000000000000001E-3</v>
      </c>
    </row>
    <row r="1028" spans="1:5">
      <c r="A1028">
        <v>613500</v>
      </c>
      <c r="B1028" t="s">
        <v>1193</v>
      </c>
      <c r="C1028" t="s">
        <v>163</v>
      </c>
      <c r="D1028">
        <v>1.079</v>
      </c>
      <c r="E1028">
        <v>6.0000000000000001E-3</v>
      </c>
    </row>
    <row r="1029" spans="1:5">
      <c r="A1029">
        <v>613530</v>
      </c>
      <c r="B1029" t="s">
        <v>1194</v>
      </c>
      <c r="C1029" t="s">
        <v>163</v>
      </c>
      <c r="D1029">
        <v>1.079</v>
      </c>
      <c r="E1029">
        <v>6.0000000000000001E-3</v>
      </c>
    </row>
    <row r="1030" spans="1:5">
      <c r="A1030">
        <v>616230</v>
      </c>
      <c r="B1030" t="s">
        <v>1195</v>
      </c>
      <c r="C1030" t="s">
        <v>163</v>
      </c>
      <c r="D1030">
        <v>1.079</v>
      </c>
      <c r="E1030">
        <v>6.0000000000000001E-3</v>
      </c>
    </row>
    <row r="1031" spans="1:5">
      <c r="A1031">
        <v>618730</v>
      </c>
      <c r="B1031" t="s">
        <v>1196</v>
      </c>
      <c r="C1031" t="s">
        <v>163</v>
      </c>
      <c r="D1031">
        <v>1.079</v>
      </c>
      <c r="E1031">
        <v>6.0000000000000001E-3</v>
      </c>
    </row>
    <row r="1032" spans="1:5">
      <c r="A1032">
        <v>619110</v>
      </c>
      <c r="B1032" t="s">
        <v>1197</v>
      </c>
      <c r="C1032" t="s">
        <v>163</v>
      </c>
      <c r="D1032">
        <v>1.079</v>
      </c>
      <c r="E1032">
        <v>6.0000000000000001E-3</v>
      </c>
    </row>
    <row r="1033" spans="1:5">
      <c r="A1033">
        <v>619140</v>
      </c>
      <c r="B1033" t="s">
        <v>1198</v>
      </c>
      <c r="C1033" t="s">
        <v>163</v>
      </c>
      <c r="D1033">
        <v>1.079</v>
      </c>
      <c r="E1033">
        <v>6.0000000000000001E-3</v>
      </c>
    </row>
    <row r="1034" spans="1:5">
      <c r="A1034">
        <v>620250</v>
      </c>
      <c r="B1034" t="s">
        <v>1199</v>
      </c>
      <c r="C1034" t="s">
        <v>163</v>
      </c>
      <c r="D1034">
        <v>1.079</v>
      </c>
      <c r="E1034">
        <v>6.0000000000000001E-3</v>
      </c>
    </row>
    <row r="1035" spans="1:5">
      <c r="A1035">
        <v>620790</v>
      </c>
      <c r="B1035" t="s">
        <v>1200</v>
      </c>
      <c r="C1035" t="s">
        <v>163</v>
      </c>
      <c r="D1035">
        <v>1.079</v>
      </c>
      <c r="E1035">
        <v>6.0000000000000001E-3</v>
      </c>
    </row>
    <row r="1036" spans="1:5">
      <c r="A1036">
        <v>621330</v>
      </c>
      <c r="B1036" t="s">
        <v>1201</v>
      </c>
      <c r="C1036" t="s">
        <v>163</v>
      </c>
      <c r="D1036">
        <v>1.079</v>
      </c>
      <c r="E1036">
        <v>6.0000000000000001E-3</v>
      </c>
    </row>
    <row r="1037" spans="1:5">
      <c r="A1037">
        <v>626100</v>
      </c>
      <c r="B1037" t="s">
        <v>1202</v>
      </c>
      <c r="C1037" t="s">
        <v>163</v>
      </c>
      <c r="D1037">
        <v>1.079</v>
      </c>
      <c r="E1037">
        <v>6.0000000000000001E-3</v>
      </c>
    </row>
    <row r="1038" spans="1:5">
      <c r="A1038">
        <v>626670</v>
      </c>
      <c r="B1038" t="s">
        <v>1203</v>
      </c>
      <c r="C1038" t="s">
        <v>163</v>
      </c>
      <c r="D1038">
        <v>1.079</v>
      </c>
      <c r="E1038">
        <v>6.0000000000000001E-3</v>
      </c>
    </row>
    <row r="1039" spans="1:5">
      <c r="A1039">
        <v>628250</v>
      </c>
      <c r="B1039" t="s">
        <v>1204</v>
      </c>
      <c r="C1039" t="s">
        <v>163</v>
      </c>
      <c r="D1039">
        <v>1.079</v>
      </c>
      <c r="E1039">
        <v>6.0000000000000001E-3</v>
      </c>
    </row>
    <row r="1040" spans="1:5">
      <c r="A1040">
        <v>631530</v>
      </c>
      <c r="B1040" t="s">
        <v>1205</v>
      </c>
      <c r="C1040" t="s">
        <v>163</v>
      </c>
      <c r="D1040">
        <v>1.079</v>
      </c>
      <c r="E1040">
        <v>6.0000000000000001E-3</v>
      </c>
    </row>
    <row r="1041" spans="1:5">
      <c r="A1041">
        <v>631710</v>
      </c>
      <c r="B1041" t="s">
        <v>1206</v>
      </c>
      <c r="C1041" t="s">
        <v>163</v>
      </c>
      <c r="D1041">
        <v>1.079</v>
      </c>
      <c r="E1041">
        <v>6.0000000000000001E-3</v>
      </c>
    </row>
    <row r="1042" spans="1:5">
      <c r="A1042">
        <v>631740</v>
      </c>
      <c r="B1042" t="s">
        <v>1207</v>
      </c>
      <c r="C1042" t="s">
        <v>163</v>
      </c>
      <c r="D1042">
        <v>1.079</v>
      </c>
      <c r="E1042">
        <v>6.0000000000000001E-3</v>
      </c>
    </row>
    <row r="1043" spans="1:5">
      <c r="A1043">
        <v>634320</v>
      </c>
      <c r="B1043" t="s">
        <v>1208</v>
      </c>
      <c r="C1043" t="s">
        <v>163</v>
      </c>
      <c r="D1043">
        <v>1.079</v>
      </c>
      <c r="E1043">
        <v>6.0000000000000001E-3</v>
      </c>
    </row>
    <row r="1044" spans="1:5">
      <c r="A1044">
        <v>634380</v>
      </c>
      <c r="B1044" t="s">
        <v>1209</v>
      </c>
      <c r="C1044" t="s">
        <v>163</v>
      </c>
      <c r="D1044">
        <v>1.079</v>
      </c>
      <c r="E1044">
        <v>6.0000000000000001E-3</v>
      </c>
    </row>
    <row r="1045" spans="1:5">
      <c r="A1045">
        <v>634880</v>
      </c>
      <c r="B1045" t="s">
        <v>1210</v>
      </c>
      <c r="C1045" t="s">
        <v>163</v>
      </c>
      <c r="D1045">
        <v>1.079</v>
      </c>
      <c r="E1045">
        <v>6.0000000000000001E-3</v>
      </c>
    </row>
    <row r="1046" spans="1:5">
      <c r="A1046">
        <v>635040</v>
      </c>
      <c r="B1046" t="s">
        <v>1211</v>
      </c>
      <c r="C1046" t="s">
        <v>163</v>
      </c>
      <c r="D1046">
        <v>1.079</v>
      </c>
      <c r="E1046">
        <v>6.0000000000000001E-3</v>
      </c>
    </row>
    <row r="1047" spans="1:5">
      <c r="A1047">
        <v>635220</v>
      </c>
      <c r="B1047" t="s">
        <v>1212</v>
      </c>
      <c r="C1047" t="s">
        <v>163</v>
      </c>
      <c r="D1047">
        <v>1.079</v>
      </c>
      <c r="E1047">
        <v>6.0000000000000001E-3</v>
      </c>
    </row>
    <row r="1048" spans="1:5">
      <c r="A1048">
        <v>635880</v>
      </c>
      <c r="B1048" t="s">
        <v>1213</v>
      </c>
      <c r="C1048" t="s">
        <v>163</v>
      </c>
      <c r="D1048">
        <v>1.079</v>
      </c>
      <c r="E1048">
        <v>6.0000000000000001E-3</v>
      </c>
    </row>
    <row r="1049" spans="1:5">
      <c r="A1049">
        <v>636990</v>
      </c>
      <c r="B1049" t="s">
        <v>1214</v>
      </c>
      <c r="C1049" t="s">
        <v>163</v>
      </c>
      <c r="D1049">
        <v>1.079</v>
      </c>
      <c r="E1049">
        <v>6.0000000000000001E-3</v>
      </c>
    </row>
    <row r="1050" spans="1:5">
      <c r="A1050">
        <v>637380</v>
      </c>
      <c r="B1050" t="s">
        <v>1215</v>
      </c>
      <c r="C1050" t="s">
        <v>163</v>
      </c>
      <c r="D1050">
        <v>1.079</v>
      </c>
      <c r="E1050">
        <v>6.0000000000000001E-3</v>
      </c>
    </row>
    <row r="1051" spans="1:5">
      <c r="A1051">
        <v>637680</v>
      </c>
      <c r="B1051" t="s">
        <v>1216</v>
      </c>
      <c r="C1051" t="s">
        <v>163</v>
      </c>
      <c r="D1051">
        <v>1.079</v>
      </c>
      <c r="E1051">
        <v>6.0000000000000001E-3</v>
      </c>
    </row>
    <row r="1052" spans="1:5">
      <c r="A1052">
        <v>638640</v>
      </c>
      <c r="B1052" t="s">
        <v>1217</v>
      </c>
      <c r="C1052" t="s">
        <v>163</v>
      </c>
      <c r="D1052">
        <v>1.079</v>
      </c>
      <c r="E1052">
        <v>6.0000000000000001E-3</v>
      </c>
    </row>
    <row r="1053" spans="1:5">
      <c r="A1053">
        <v>640710</v>
      </c>
      <c r="B1053" t="s">
        <v>1218</v>
      </c>
      <c r="C1053" t="s">
        <v>163</v>
      </c>
      <c r="D1053">
        <v>1.079</v>
      </c>
      <c r="E1053">
        <v>6.0000000000000001E-3</v>
      </c>
    </row>
    <row r="1054" spans="1:5">
      <c r="A1054">
        <v>641190</v>
      </c>
      <c r="B1054" t="s">
        <v>1219</v>
      </c>
      <c r="C1054" t="s">
        <v>163</v>
      </c>
      <c r="D1054">
        <v>1.079</v>
      </c>
      <c r="E1054">
        <v>6.0000000000000001E-3</v>
      </c>
    </row>
    <row r="1055" spans="1:5">
      <c r="A1055">
        <v>1706420</v>
      </c>
      <c r="B1055" t="s">
        <v>1220</v>
      </c>
      <c r="C1055" t="s">
        <v>947</v>
      </c>
      <c r="D1055">
        <v>1.077</v>
      </c>
      <c r="E1055">
        <v>4.0000000000000001E-3</v>
      </c>
    </row>
    <row r="1056" spans="1:5">
      <c r="A1056">
        <v>1722500</v>
      </c>
      <c r="B1056" t="s">
        <v>1221</v>
      </c>
      <c r="C1056" t="s">
        <v>947</v>
      </c>
      <c r="D1056">
        <v>1.077</v>
      </c>
      <c r="E1056">
        <v>4.0000000000000001E-3</v>
      </c>
    </row>
    <row r="1057" spans="1:5">
      <c r="A1057">
        <v>2400270</v>
      </c>
      <c r="B1057" t="s">
        <v>1222</v>
      </c>
      <c r="C1057" t="s">
        <v>399</v>
      </c>
      <c r="D1057">
        <v>1.077</v>
      </c>
      <c r="E1057">
        <v>3.2000000000000001E-2</v>
      </c>
    </row>
    <row r="1058" spans="1:5">
      <c r="A1058">
        <v>2502250</v>
      </c>
      <c r="B1058" t="s">
        <v>1223</v>
      </c>
      <c r="C1058" t="s">
        <v>321</v>
      </c>
      <c r="D1058">
        <v>1.077</v>
      </c>
      <c r="E1058">
        <v>1.0999999999999999E-2</v>
      </c>
    </row>
    <row r="1059" spans="1:5">
      <c r="A1059">
        <v>2502460</v>
      </c>
      <c r="B1059" t="s">
        <v>1224</v>
      </c>
      <c r="C1059" t="s">
        <v>321</v>
      </c>
      <c r="D1059">
        <v>1.077</v>
      </c>
      <c r="E1059">
        <v>1.0999999999999999E-2</v>
      </c>
    </row>
    <row r="1060" spans="1:5">
      <c r="A1060">
        <v>2502940</v>
      </c>
      <c r="B1060" t="s">
        <v>1225</v>
      </c>
      <c r="C1060" t="s">
        <v>321</v>
      </c>
      <c r="D1060">
        <v>1.077</v>
      </c>
      <c r="E1060">
        <v>1.0999999999999999E-2</v>
      </c>
    </row>
    <row r="1061" spans="1:5">
      <c r="A1061">
        <v>2503150</v>
      </c>
      <c r="B1061" t="s">
        <v>1226</v>
      </c>
      <c r="C1061" t="s">
        <v>321</v>
      </c>
      <c r="D1061">
        <v>1.077</v>
      </c>
      <c r="E1061">
        <v>1.0999999999999999E-2</v>
      </c>
    </row>
    <row r="1062" spans="1:5">
      <c r="A1062">
        <v>2503300</v>
      </c>
      <c r="B1062" t="s">
        <v>1227</v>
      </c>
      <c r="C1062" t="s">
        <v>321</v>
      </c>
      <c r="D1062">
        <v>1.077</v>
      </c>
      <c r="E1062">
        <v>1.0999999999999999E-2</v>
      </c>
    </row>
    <row r="1063" spans="1:5">
      <c r="A1063">
        <v>2503780</v>
      </c>
      <c r="B1063" t="s">
        <v>1228</v>
      </c>
      <c r="C1063" t="s">
        <v>321</v>
      </c>
      <c r="D1063">
        <v>1.077</v>
      </c>
      <c r="E1063">
        <v>1.0999999999999999E-2</v>
      </c>
    </row>
    <row r="1064" spans="1:5">
      <c r="A1064">
        <v>2504050</v>
      </c>
      <c r="B1064" t="s">
        <v>1229</v>
      </c>
      <c r="C1064" t="s">
        <v>321</v>
      </c>
      <c r="D1064">
        <v>1.077</v>
      </c>
      <c r="E1064">
        <v>1.0999999999999999E-2</v>
      </c>
    </row>
    <row r="1065" spans="1:5">
      <c r="A1065">
        <v>2504260</v>
      </c>
      <c r="B1065" t="s">
        <v>1230</v>
      </c>
      <c r="C1065" t="s">
        <v>321</v>
      </c>
      <c r="D1065">
        <v>1.077</v>
      </c>
      <c r="E1065">
        <v>1.0999999999999999E-2</v>
      </c>
    </row>
    <row r="1066" spans="1:5">
      <c r="A1066">
        <v>2504950</v>
      </c>
      <c r="B1066" t="s">
        <v>1231</v>
      </c>
      <c r="C1066" t="s">
        <v>321</v>
      </c>
      <c r="D1066">
        <v>1.077</v>
      </c>
      <c r="E1066">
        <v>1.0999999999999999E-2</v>
      </c>
    </row>
    <row r="1067" spans="1:5">
      <c r="A1067">
        <v>2505010</v>
      </c>
      <c r="B1067" t="s">
        <v>1232</v>
      </c>
      <c r="C1067" t="s">
        <v>321</v>
      </c>
      <c r="D1067">
        <v>1.077</v>
      </c>
      <c r="E1067">
        <v>1.0999999999999999E-2</v>
      </c>
    </row>
    <row r="1068" spans="1:5">
      <c r="A1068">
        <v>2506150</v>
      </c>
      <c r="B1068" t="s">
        <v>1233</v>
      </c>
      <c r="C1068" t="s">
        <v>321</v>
      </c>
      <c r="D1068">
        <v>1.077</v>
      </c>
      <c r="E1068">
        <v>1.0999999999999999E-2</v>
      </c>
    </row>
    <row r="1069" spans="1:5">
      <c r="A1069">
        <v>2506510</v>
      </c>
      <c r="B1069" t="s">
        <v>1234</v>
      </c>
      <c r="C1069" t="s">
        <v>321</v>
      </c>
      <c r="D1069">
        <v>1.077</v>
      </c>
      <c r="E1069">
        <v>1.0999999999999999E-2</v>
      </c>
    </row>
    <row r="1070" spans="1:5">
      <c r="A1070">
        <v>2507530</v>
      </c>
      <c r="B1070" t="s">
        <v>1235</v>
      </c>
      <c r="C1070" t="s">
        <v>321</v>
      </c>
      <c r="D1070">
        <v>1.077</v>
      </c>
      <c r="E1070">
        <v>1.0999999999999999E-2</v>
      </c>
    </row>
    <row r="1071" spans="1:5">
      <c r="A1071">
        <v>2507590</v>
      </c>
      <c r="B1071" t="s">
        <v>1236</v>
      </c>
      <c r="C1071" t="s">
        <v>321</v>
      </c>
      <c r="D1071">
        <v>1.077</v>
      </c>
      <c r="E1071">
        <v>1.0999999999999999E-2</v>
      </c>
    </row>
    <row r="1072" spans="1:5">
      <c r="A1072">
        <v>2507920</v>
      </c>
      <c r="B1072" t="s">
        <v>1237</v>
      </c>
      <c r="C1072" t="s">
        <v>321</v>
      </c>
      <c r="D1072">
        <v>1.077</v>
      </c>
      <c r="E1072">
        <v>1.0999999999999999E-2</v>
      </c>
    </row>
    <row r="1073" spans="1:5">
      <c r="A1073">
        <v>2507980</v>
      </c>
      <c r="B1073" t="s">
        <v>1238</v>
      </c>
      <c r="C1073" t="s">
        <v>321</v>
      </c>
      <c r="D1073">
        <v>1.077</v>
      </c>
      <c r="E1073">
        <v>1.0999999999999999E-2</v>
      </c>
    </row>
    <row r="1074" spans="1:5">
      <c r="A1074">
        <v>2508370</v>
      </c>
      <c r="B1074" t="s">
        <v>1239</v>
      </c>
      <c r="C1074" t="s">
        <v>321</v>
      </c>
      <c r="D1074">
        <v>1.077</v>
      </c>
      <c r="E1074">
        <v>1.0999999999999999E-2</v>
      </c>
    </row>
    <row r="1075" spans="1:5">
      <c r="A1075">
        <v>2508640</v>
      </c>
      <c r="B1075" t="s">
        <v>1240</v>
      </c>
      <c r="C1075" t="s">
        <v>321</v>
      </c>
      <c r="D1075">
        <v>1.077</v>
      </c>
      <c r="E1075">
        <v>1.0999999999999999E-2</v>
      </c>
    </row>
    <row r="1076" spans="1:5">
      <c r="A1076">
        <v>2509060</v>
      </c>
      <c r="B1076" t="s">
        <v>1241</v>
      </c>
      <c r="C1076" t="s">
        <v>321</v>
      </c>
      <c r="D1076">
        <v>1.077</v>
      </c>
      <c r="E1076">
        <v>1.0999999999999999E-2</v>
      </c>
    </row>
    <row r="1077" spans="1:5">
      <c r="A1077">
        <v>2509690</v>
      </c>
      <c r="B1077" t="s">
        <v>1242</v>
      </c>
      <c r="C1077" t="s">
        <v>321</v>
      </c>
      <c r="D1077">
        <v>1.077</v>
      </c>
      <c r="E1077">
        <v>1.0999999999999999E-2</v>
      </c>
    </row>
    <row r="1078" spans="1:5">
      <c r="A1078">
        <v>2509870</v>
      </c>
      <c r="B1078" t="s">
        <v>1243</v>
      </c>
      <c r="C1078" t="s">
        <v>321</v>
      </c>
      <c r="D1078">
        <v>1.077</v>
      </c>
      <c r="E1078">
        <v>1.0999999999999999E-2</v>
      </c>
    </row>
    <row r="1079" spans="1:5">
      <c r="A1079">
        <v>2509930</v>
      </c>
      <c r="B1079" t="s">
        <v>1244</v>
      </c>
      <c r="C1079" t="s">
        <v>321</v>
      </c>
      <c r="D1079">
        <v>1.077</v>
      </c>
      <c r="E1079">
        <v>1.0999999999999999E-2</v>
      </c>
    </row>
    <row r="1080" spans="1:5">
      <c r="A1080">
        <v>2510620</v>
      </c>
      <c r="B1080" t="s">
        <v>1245</v>
      </c>
      <c r="C1080" t="s">
        <v>321</v>
      </c>
      <c r="D1080">
        <v>1.077</v>
      </c>
      <c r="E1080">
        <v>1.0999999999999999E-2</v>
      </c>
    </row>
    <row r="1081" spans="1:5">
      <c r="A1081">
        <v>2511250</v>
      </c>
      <c r="B1081" t="s">
        <v>1246</v>
      </c>
      <c r="C1081" t="s">
        <v>321</v>
      </c>
      <c r="D1081">
        <v>1.077</v>
      </c>
      <c r="E1081">
        <v>1.0999999999999999E-2</v>
      </c>
    </row>
    <row r="1082" spans="1:5">
      <c r="A1082">
        <v>2511970</v>
      </c>
      <c r="B1082" t="s">
        <v>1247</v>
      </c>
      <c r="C1082" t="s">
        <v>321</v>
      </c>
      <c r="D1082">
        <v>1.077</v>
      </c>
      <c r="E1082">
        <v>1.0999999999999999E-2</v>
      </c>
    </row>
    <row r="1083" spans="1:5">
      <c r="A1083">
        <v>2512270</v>
      </c>
      <c r="B1083" t="s">
        <v>1248</v>
      </c>
      <c r="C1083" t="s">
        <v>321</v>
      </c>
      <c r="D1083">
        <v>1.077</v>
      </c>
      <c r="E1083">
        <v>1.0999999999999999E-2</v>
      </c>
    </row>
    <row r="1084" spans="1:5">
      <c r="A1084">
        <v>2512810</v>
      </c>
      <c r="B1084" t="s">
        <v>1249</v>
      </c>
      <c r="C1084" t="s">
        <v>321</v>
      </c>
      <c r="D1084">
        <v>1.077</v>
      </c>
      <c r="E1084">
        <v>1.0999999999999999E-2</v>
      </c>
    </row>
    <row r="1085" spans="1:5">
      <c r="A1085">
        <v>2512840</v>
      </c>
      <c r="B1085" t="s">
        <v>1250</v>
      </c>
      <c r="C1085" t="s">
        <v>321</v>
      </c>
      <c r="D1085">
        <v>1.077</v>
      </c>
      <c r="E1085">
        <v>1.0999999999999999E-2</v>
      </c>
    </row>
    <row r="1086" spans="1:5">
      <c r="A1086">
        <v>2513290</v>
      </c>
      <c r="B1086" t="s">
        <v>1251</v>
      </c>
      <c r="C1086" t="s">
        <v>321</v>
      </c>
      <c r="D1086">
        <v>1.077</v>
      </c>
      <c r="E1086">
        <v>1.0999999999999999E-2</v>
      </c>
    </row>
    <row r="1087" spans="1:5">
      <c r="A1087">
        <v>603270</v>
      </c>
      <c r="B1087" t="s">
        <v>1252</v>
      </c>
      <c r="C1087" t="s">
        <v>163</v>
      </c>
      <c r="D1087">
        <v>1.0760000000000001</v>
      </c>
      <c r="E1087">
        <v>2.1000000000000001E-2</v>
      </c>
    </row>
    <row r="1088" spans="1:5">
      <c r="A1088">
        <v>603630</v>
      </c>
      <c r="B1088" t="s">
        <v>1253</v>
      </c>
      <c r="C1088" t="s">
        <v>163</v>
      </c>
      <c r="D1088">
        <v>1.0760000000000001</v>
      </c>
      <c r="E1088">
        <v>2.1000000000000001E-2</v>
      </c>
    </row>
    <row r="1089" spans="1:5">
      <c r="A1089">
        <v>604260</v>
      </c>
      <c r="B1089" t="s">
        <v>1254</v>
      </c>
      <c r="C1089" t="s">
        <v>163</v>
      </c>
      <c r="D1089">
        <v>1.0760000000000001</v>
      </c>
      <c r="E1089">
        <v>2.1000000000000001E-2</v>
      </c>
    </row>
    <row r="1090" spans="1:5">
      <c r="A1090">
        <v>604560</v>
      </c>
      <c r="B1090" t="s">
        <v>1255</v>
      </c>
      <c r="C1090" t="s">
        <v>163</v>
      </c>
      <c r="D1090">
        <v>1.0760000000000001</v>
      </c>
      <c r="E1090">
        <v>2.1000000000000001E-2</v>
      </c>
    </row>
    <row r="1091" spans="1:5">
      <c r="A1091">
        <v>605250</v>
      </c>
      <c r="B1091" t="s">
        <v>1256</v>
      </c>
      <c r="C1091" t="s">
        <v>163</v>
      </c>
      <c r="D1091">
        <v>1.0760000000000001</v>
      </c>
      <c r="E1091">
        <v>2.1000000000000001E-2</v>
      </c>
    </row>
    <row r="1092" spans="1:5">
      <c r="A1092">
        <v>606390</v>
      </c>
      <c r="B1092" t="s">
        <v>1257</v>
      </c>
      <c r="C1092" t="s">
        <v>163</v>
      </c>
      <c r="D1092">
        <v>1.0760000000000001</v>
      </c>
      <c r="E1092">
        <v>2.1000000000000001E-2</v>
      </c>
    </row>
    <row r="1093" spans="1:5">
      <c r="A1093">
        <v>606720</v>
      </c>
      <c r="B1093" t="s">
        <v>1258</v>
      </c>
      <c r="C1093" t="s">
        <v>163</v>
      </c>
      <c r="D1093">
        <v>1.0760000000000001</v>
      </c>
      <c r="E1093">
        <v>2.1000000000000001E-2</v>
      </c>
    </row>
    <row r="1094" spans="1:5">
      <c r="A1094">
        <v>606960</v>
      </c>
      <c r="B1094" t="s">
        <v>1259</v>
      </c>
      <c r="C1094" t="s">
        <v>163</v>
      </c>
      <c r="D1094">
        <v>1.0760000000000001</v>
      </c>
      <c r="E1094">
        <v>2.1000000000000001E-2</v>
      </c>
    </row>
    <row r="1095" spans="1:5">
      <c r="A1095">
        <v>610890</v>
      </c>
      <c r="B1095" t="s">
        <v>1260</v>
      </c>
      <c r="C1095" t="s">
        <v>163</v>
      </c>
      <c r="D1095">
        <v>1.0760000000000001</v>
      </c>
      <c r="E1095">
        <v>2.1000000000000001E-2</v>
      </c>
    </row>
    <row r="1096" spans="1:5">
      <c r="A1096">
        <v>611130</v>
      </c>
      <c r="B1096" t="s">
        <v>1261</v>
      </c>
      <c r="C1096" t="s">
        <v>163</v>
      </c>
      <c r="D1096">
        <v>1.0760000000000001</v>
      </c>
      <c r="E1096">
        <v>2.1000000000000001E-2</v>
      </c>
    </row>
    <row r="1097" spans="1:5">
      <c r="A1097">
        <v>611940</v>
      </c>
      <c r="B1097" t="s">
        <v>1262</v>
      </c>
      <c r="C1097" t="s">
        <v>163</v>
      </c>
      <c r="D1097">
        <v>1.0760000000000001</v>
      </c>
      <c r="E1097">
        <v>2.1000000000000001E-2</v>
      </c>
    </row>
    <row r="1098" spans="1:5">
      <c r="A1098">
        <v>612360</v>
      </c>
      <c r="B1098" t="s">
        <v>1263</v>
      </c>
      <c r="C1098" t="s">
        <v>163</v>
      </c>
      <c r="D1098">
        <v>1.0760000000000001</v>
      </c>
      <c r="E1098">
        <v>2.1000000000000001E-2</v>
      </c>
    </row>
    <row r="1099" spans="1:5">
      <c r="A1099">
        <v>613290</v>
      </c>
      <c r="B1099" t="s">
        <v>1264</v>
      </c>
      <c r="C1099" t="s">
        <v>163</v>
      </c>
      <c r="D1099">
        <v>1.0760000000000001</v>
      </c>
      <c r="E1099">
        <v>2.1000000000000001E-2</v>
      </c>
    </row>
    <row r="1100" spans="1:5">
      <c r="A1100">
        <v>614700</v>
      </c>
      <c r="B1100" t="s">
        <v>1265</v>
      </c>
      <c r="C1100" t="s">
        <v>163</v>
      </c>
      <c r="D1100">
        <v>1.0760000000000001</v>
      </c>
      <c r="E1100">
        <v>2.1000000000000001E-2</v>
      </c>
    </row>
    <row r="1101" spans="1:5">
      <c r="A1101">
        <v>615000</v>
      </c>
      <c r="B1101" t="s">
        <v>1266</v>
      </c>
      <c r="C1101" t="s">
        <v>163</v>
      </c>
      <c r="D1101">
        <v>1.0760000000000001</v>
      </c>
      <c r="E1101">
        <v>2.1000000000000001E-2</v>
      </c>
    </row>
    <row r="1102" spans="1:5">
      <c r="A1102">
        <v>616050</v>
      </c>
      <c r="B1102" t="s">
        <v>1267</v>
      </c>
      <c r="C1102" t="s">
        <v>163</v>
      </c>
      <c r="D1102">
        <v>1.0760000000000001</v>
      </c>
      <c r="E1102">
        <v>2.1000000000000001E-2</v>
      </c>
    </row>
    <row r="1103" spans="1:5">
      <c r="A1103">
        <v>619540</v>
      </c>
      <c r="B1103" t="s">
        <v>1268</v>
      </c>
      <c r="C1103" t="s">
        <v>163</v>
      </c>
      <c r="D1103">
        <v>1.0760000000000001</v>
      </c>
      <c r="E1103">
        <v>2.1000000000000001E-2</v>
      </c>
    </row>
    <row r="1104" spans="1:5">
      <c r="A1104">
        <v>619590</v>
      </c>
      <c r="B1104" t="s">
        <v>1269</v>
      </c>
      <c r="C1104" t="s">
        <v>163</v>
      </c>
      <c r="D1104">
        <v>1.0760000000000001</v>
      </c>
      <c r="E1104">
        <v>2.1000000000000001E-2</v>
      </c>
    </row>
    <row r="1105" spans="1:5">
      <c r="A1105">
        <v>620730</v>
      </c>
      <c r="B1105" t="s">
        <v>1270</v>
      </c>
      <c r="C1105" t="s">
        <v>163</v>
      </c>
      <c r="D1105">
        <v>1.0760000000000001</v>
      </c>
      <c r="E1105">
        <v>2.1000000000000001E-2</v>
      </c>
    </row>
    <row r="1106" spans="1:5">
      <c r="A1106">
        <v>620850</v>
      </c>
      <c r="B1106" t="s">
        <v>1271</v>
      </c>
      <c r="C1106" t="s">
        <v>163</v>
      </c>
      <c r="D1106">
        <v>1.0760000000000001</v>
      </c>
      <c r="E1106">
        <v>2.1000000000000001E-2</v>
      </c>
    </row>
    <row r="1107" spans="1:5">
      <c r="A1107">
        <v>621450</v>
      </c>
      <c r="B1107" t="s">
        <v>1272</v>
      </c>
      <c r="C1107" t="s">
        <v>163</v>
      </c>
      <c r="D1107">
        <v>1.0760000000000001</v>
      </c>
      <c r="E1107">
        <v>2.1000000000000001E-2</v>
      </c>
    </row>
    <row r="1108" spans="1:5">
      <c r="A1108">
        <v>622950</v>
      </c>
      <c r="B1108" t="s">
        <v>1273</v>
      </c>
      <c r="C1108" t="s">
        <v>163</v>
      </c>
      <c r="D1108">
        <v>1.0760000000000001</v>
      </c>
      <c r="E1108">
        <v>2.1000000000000001E-2</v>
      </c>
    </row>
    <row r="1109" spans="1:5">
      <c r="A1109">
        <v>623760</v>
      </c>
      <c r="B1109" t="s">
        <v>1274</v>
      </c>
      <c r="C1109" t="s">
        <v>163</v>
      </c>
      <c r="D1109">
        <v>1.0760000000000001</v>
      </c>
      <c r="E1109">
        <v>2.1000000000000001E-2</v>
      </c>
    </row>
    <row r="1110" spans="1:5">
      <c r="A1110">
        <v>623820</v>
      </c>
      <c r="B1110" t="s">
        <v>1275</v>
      </c>
      <c r="C1110" t="s">
        <v>163</v>
      </c>
      <c r="D1110">
        <v>1.0760000000000001</v>
      </c>
      <c r="E1110">
        <v>2.1000000000000001E-2</v>
      </c>
    </row>
    <row r="1111" spans="1:5">
      <c r="A1111">
        <v>624230</v>
      </c>
      <c r="B1111" t="s">
        <v>1276</v>
      </c>
      <c r="C1111" t="s">
        <v>163</v>
      </c>
      <c r="D1111">
        <v>1.0760000000000001</v>
      </c>
      <c r="E1111">
        <v>2.1000000000000001E-2</v>
      </c>
    </row>
    <row r="1112" spans="1:5">
      <c r="A1112">
        <v>624330</v>
      </c>
      <c r="B1112" t="s">
        <v>1277</v>
      </c>
      <c r="C1112" t="s">
        <v>163</v>
      </c>
      <c r="D1112">
        <v>1.0760000000000001</v>
      </c>
      <c r="E1112">
        <v>2.1000000000000001E-2</v>
      </c>
    </row>
    <row r="1113" spans="1:5">
      <c r="A1113">
        <v>624780</v>
      </c>
      <c r="B1113" t="s">
        <v>1278</v>
      </c>
      <c r="C1113" t="s">
        <v>163</v>
      </c>
      <c r="D1113">
        <v>1.0760000000000001</v>
      </c>
      <c r="E1113">
        <v>2.1000000000000001E-2</v>
      </c>
    </row>
    <row r="1114" spans="1:5">
      <c r="A1114">
        <v>625230</v>
      </c>
      <c r="B1114" t="s">
        <v>1279</v>
      </c>
      <c r="C1114" t="s">
        <v>163</v>
      </c>
      <c r="D1114">
        <v>1.0760000000000001</v>
      </c>
      <c r="E1114">
        <v>2.1000000000000001E-2</v>
      </c>
    </row>
    <row r="1115" spans="1:5">
      <c r="A1115">
        <v>627450</v>
      </c>
      <c r="B1115" t="s">
        <v>1280</v>
      </c>
      <c r="C1115" t="s">
        <v>163</v>
      </c>
      <c r="D1115">
        <v>1.0760000000000001</v>
      </c>
      <c r="E1115">
        <v>2.1000000000000001E-2</v>
      </c>
    </row>
    <row r="1116" spans="1:5">
      <c r="A1116">
        <v>631350</v>
      </c>
      <c r="B1116" t="s">
        <v>1281</v>
      </c>
      <c r="C1116" t="s">
        <v>163</v>
      </c>
      <c r="D1116">
        <v>1.0760000000000001</v>
      </c>
      <c r="E1116">
        <v>2.1000000000000001E-2</v>
      </c>
    </row>
    <row r="1117" spans="1:5">
      <c r="A1117">
        <v>632710</v>
      </c>
      <c r="B1117" t="s">
        <v>1282</v>
      </c>
      <c r="C1117" t="s">
        <v>163</v>
      </c>
      <c r="D1117">
        <v>1.0760000000000001</v>
      </c>
      <c r="E1117">
        <v>2.1000000000000001E-2</v>
      </c>
    </row>
    <row r="1118" spans="1:5">
      <c r="A1118">
        <v>633480</v>
      </c>
      <c r="B1118" t="s">
        <v>1283</v>
      </c>
      <c r="C1118" t="s">
        <v>163</v>
      </c>
      <c r="D1118">
        <v>1.0760000000000001</v>
      </c>
      <c r="E1118">
        <v>2.1000000000000001E-2</v>
      </c>
    </row>
    <row r="1119" spans="1:5">
      <c r="A1119">
        <v>636330</v>
      </c>
      <c r="B1119" t="s">
        <v>1284</v>
      </c>
      <c r="C1119" t="s">
        <v>163</v>
      </c>
      <c r="D1119">
        <v>1.0760000000000001</v>
      </c>
      <c r="E1119">
        <v>2.1000000000000001E-2</v>
      </c>
    </row>
    <row r="1120" spans="1:5">
      <c r="A1120">
        <v>637470</v>
      </c>
      <c r="B1120" t="s">
        <v>1285</v>
      </c>
      <c r="C1120" t="s">
        <v>163</v>
      </c>
      <c r="D1120">
        <v>1.0760000000000001</v>
      </c>
      <c r="E1120">
        <v>2.1000000000000001E-2</v>
      </c>
    </row>
    <row r="1121" spans="1:5">
      <c r="A1121">
        <v>637620</v>
      </c>
      <c r="B1121" t="s">
        <v>1286</v>
      </c>
      <c r="C1121" t="s">
        <v>163</v>
      </c>
      <c r="D1121">
        <v>1.0760000000000001</v>
      </c>
      <c r="E1121">
        <v>2.1000000000000001E-2</v>
      </c>
    </row>
    <row r="1122" spans="1:5">
      <c r="A1122">
        <v>637890</v>
      </c>
      <c r="B1122" t="s">
        <v>1287</v>
      </c>
      <c r="C1122" t="s">
        <v>163</v>
      </c>
      <c r="D1122">
        <v>1.0760000000000001</v>
      </c>
      <c r="E1122">
        <v>2.1000000000000001E-2</v>
      </c>
    </row>
    <row r="1123" spans="1:5">
      <c r="A1123">
        <v>638700</v>
      </c>
      <c r="B1123" t="s">
        <v>1288</v>
      </c>
      <c r="C1123" t="s">
        <v>163</v>
      </c>
      <c r="D1123">
        <v>1.0760000000000001</v>
      </c>
      <c r="E1123">
        <v>2.1000000000000001E-2</v>
      </c>
    </row>
    <row r="1124" spans="1:5">
      <c r="A1124">
        <v>638730</v>
      </c>
      <c r="B1124" t="s">
        <v>1289</v>
      </c>
      <c r="C1124" t="s">
        <v>163</v>
      </c>
      <c r="D1124">
        <v>1.0760000000000001</v>
      </c>
      <c r="E1124">
        <v>2.1000000000000001E-2</v>
      </c>
    </row>
    <row r="1125" spans="1:5">
      <c r="A1125">
        <v>638880</v>
      </c>
      <c r="B1125" t="s">
        <v>1290</v>
      </c>
      <c r="C1125" t="s">
        <v>163</v>
      </c>
      <c r="D1125">
        <v>1.0760000000000001</v>
      </c>
      <c r="E1125">
        <v>2.1000000000000001E-2</v>
      </c>
    </row>
    <row r="1126" spans="1:5">
      <c r="A1126">
        <v>641130</v>
      </c>
      <c r="B1126" t="s">
        <v>1291</v>
      </c>
      <c r="C1126" t="s">
        <v>163</v>
      </c>
      <c r="D1126">
        <v>1.0760000000000001</v>
      </c>
      <c r="E1126">
        <v>2.1000000000000001E-2</v>
      </c>
    </row>
    <row r="1127" spans="1:5">
      <c r="A1127">
        <v>641400</v>
      </c>
      <c r="B1127" t="s">
        <v>1292</v>
      </c>
      <c r="C1127" t="s">
        <v>163</v>
      </c>
      <c r="D1127">
        <v>1.0760000000000001</v>
      </c>
      <c r="E1127">
        <v>2.1000000000000001E-2</v>
      </c>
    </row>
    <row r="1128" spans="1:5">
      <c r="A1128">
        <v>641430</v>
      </c>
      <c r="B1128" t="s">
        <v>1293</v>
      </c>
      <c r="C1128" t="s">
        <v>163</v>
      </c>
      <c r="D1128">
        <v>1.0760000000000001</v>
      </c>
      <c r="E1128">
        <v>2.1000000000000001E-2</v>
      </c>
    </row>
    <row r="1129" spans="1:5">
      <c r="A1129">
        <v>600026</v>
      </c>
      <c r="B1129" t="s">
        <v>1294</v>
      </c>
      <c r="C1129" t="s">
        <v>163</v>
      </c>
      <c r="D1129">
        <v>1.075</v>
      </c>
      <c r="E1129">
        <v>0.02</v>
      </c>
    </row>
    <row r="1130" spans="1:5">
      <c r="A1130">
        <v>626490</v>
      </c>
      <c r="B1130" t="s">
        <v>1295</v>
      </c>
      <c r="C1130" t="s">
        <v>163</v>
      </c>
      <c r="D1130">
        <v>1.075</v>
      </c>
      <c r="E1130">
        <v>0.02</v>
      </c>
    </row>
    <row r="1131" spans="1:5">
      <c r="A1131">
        <v>636800</v>
      </c>
      <c r="B1131" t="s">
        <v>1296</v>
      </c>
      <c r="C1131" t="s">
        <v>163</v>
      </c>
      <c r="D1131">
        <v>1.075</v>
      </c>
      <c r="E1131">
        <v>0.02</v>
      </c>
    </row>
    <row r="1132" spans="1:5">
      <c r="A1132">
        <v>1300120</v>
      </c>
      <c r="B1132" t="s">
        <v>1297</v>
      </c>
      <c r="C1132" t="s">
        <v>1135</v>
      </c>
      <c r="D1132">
        <v>1.075</v>
      </c>
      <c r="E1132">
        <v>5.0000000000000001E-3</v>
      </c>
    </row>
    <row r="1133" spans="1:5">
      <c r="A1133">
        <v>1707290</v>
      </c>
      <c r="B1133" t="s">
        <v>1298</v>
      </c>
      <c r="C1133" t="s">
        <v>947</v>
      </c>
      <c r="D1133">
        <v>1.0740000000000001</v>
      </c>
      <c r="E1133">
        <v>4.0000000000000001E-3</v>
      </c>
    </row>
    <row r="1134" spans="1:5">
      <c r="A1134">
        <v>640800</v>
      </c>
      <c r="B1134" t="s">
        <v>1299</v>
      </c>
      <c r="C1134" t="s">
        <v>163</v>
      </c>
      <c r="D1134">
        <v>1.0720000000000001</v>
      </c>
      <c r="E1134">
        <v>2.1000000000000001E-2</v>
      </c>
    </row>
    <row r="1135" spans="1:5">
      <c r="A1135">
        <v>2400600</v>
      </c>
      <c r="B1135" t="s">
        <v>1300</v>
      </c>
      <c r="C1135" t="s">
        <v>399</v>
      </c>
      <c r="D1135">
        <v>1.0720000000000001</v>
      </c>
      <c r="E1135">
        <v>1.7000000000000001E-2</v>
      </c>
    </row>
    <row r="1136" spans="1:5">
      <c r="A1136">
        <v>2705790</v>
      </c>
      <c r="B1136" t="s">
        <v>1301</v>
      </c>
      <c r="C1136" t="s">
        <v>1302</v>
      </c>
      <c r="D1136">
        <v>1.0720000000000001</v>
      </c>
      <c r="E1136">
        <v>5.0000000000000001E-3</v>
      </c>
    </row>
    <row r="1137" spans="1:5">
      <c r="A1137">
        <v>2706240</v>
      </c>
      <c r="B1137" t="s">
        <v>1303</v>
      </c>
      <c r="C1137" t="s">
        <v>1302</v>
      </c>
      <c r="D1137">
        <v>1.0720000000000001</v>
      </c>
      <c r="E1137">
        <v>5.0000000000000001E-3</v>
      </c>
    </row>
    <row r="1138" spans="1:5">
      <c r="A1138">
        <v>2711250</v>
      </c>
      <c r="B1138" t="s">
        <v>1304</v>
      </c>
      <c r="C1138" t="s">
        <v>1302</v>
      </c>
      <c r="D1138">
        <v>1.0720000000000001</v>
      </c>
      <c r="E1138">
        <v>5.0000000000000001E-3</v>
      </c>
    </row>
    <row r="1139" spans="1:5">
      <c r="A1139">
        <v>2714220</v>
      </c>
      <c r="B1139" t="s">
        <v>1305</v>
      </c>
      <c r="C1139" t="s">
        <v>1302</v>
      </c>
      <c r="D1139">
        <v>1.0720000000000001</v>
      </c>
      <c r="E1139">
        <v>5.0000000000000001E-3</v>
      </c>
    </row>
    <row r="1140" spans="1:5">
      <c r="A1140">
        <v>2714260</v>
      </c>
      <c r="B1140" t="s">
        <v>1306</v>
      </c>
      <c r="C1140" t="s">
        <v>1302</v>
      </c>
      <c r="D1140">
        <v>1.0720000000000001</v>
      </c>
      <c r="E1140">
        <v>5.0000000000000001E-3</v>
      </c>
    </row>
    <row r="1141" spans="1:5">
      <c r="A1141">
        <v>2721240</v>
      </c>
      <c r="B1141" t="s">
        <v>1307</v>
      </c>
      <c r="C1141" t="s">
        <v>1302</v>
      </c>
      <c r="D1141">
        <v>1.0720000000000001</v>
      </c>
      <c r="E1141">
        <v>5.0000000000000001E-3</v>
      </c>
    </row>
    <row r="1142" spans="1:5">
      <c r="A1142">
        <v>2722920</v>
      </c>
      <c r="B1142" t="s">
        <v>1308</v>
      </c>
      <c r="C1142" t="s">
        <v>1302</v>
      </c>
      <c r="D1142">
        <v>1.0720000000000001</v>
      </c>
      <c r="E1142">
        <v>5.0000000000000001E-3</v>
      </c>
    </row>
    <row r="1143" spans="1:5">
      <c r="A1143">
        <v>2725080</v>
      </c>
      <c r="B1143" t="s">
        <v>1309</v>
      </c>
      <c r="C1143" t="s">
        <v>1302</v>
      </c>
      <c r="D1143">
        <v>1.0720000000000001</v>
      </c>
      <c r="E1143">
        <v>5.0000000000000001E-3</v>
      </c>
    </row>
    <row r="1144" spans="1:5">
      <c r="A1144">
        <v>2725200</v>
      </c>
      <c r="B1144" t="s">
        <v>1310</v>
      </c>
      <c r="C1144" t="s">
        <v>1302</v>
      </c>
      <c r="D1144">
        <v>1.0720000000000001</v>
      </c>
      <c r="E1144">
        <v>5.0000000000000001E-3</v>
      </c>
    </row>
    <row r="1145" spans="1:5">
      <c r="A1145">
        <v>2731750</v>
      </c>
      <c r="B1145" t="s">
        <v>1311</v>
      </c>
      <c r="C1145" t="s">
        <v>1302</v>
      </c>
      <c r="D1145">
        <v>1.0720000000000001</v>
      </c>
      <c r="E1145">
        <v>5.0000000000000001E-3</v>
      </c>
    </row>
    <row r="1146" spans="1:5">
      <c r="A1146">
        <v>2731780</v>
      </c>
      <c r="B1146" t="s">
        <v>1312</v>
      </c>
      <c r="C1146" t="s">
        <v>1302</v>
      </c>
      <c r="D1146">
        <v>1.0720000000000001</v>
      </c>
      <c r="E1146">
        <v>5.0000000000000001E-3</v>
      </c>
    </row>
    <row r="1147" spans="1:5">
      <c r="A1147">
        <v>2733780</v>
      </c>
      <c r="B1147" t="s">
        <v>1313</v>
      </c>
      <c r="C1147" t="s">
        <v>1302</v>
      </c>
      <c r="D1147">
        <v>1.0720000000000001</v>
      </c>
      <c r="E1147">
        <v>5.0000000000000001E-3</v>
      </c>
    </row>
    <row r="1148" spans="1:5">
      <c r="A1148">
        <v>2742160</v>
      </c>
      <c r="B1148" t="s">
        <v>1314</v>
      </c>
      <c r="C1148" t="s">
        <v>1302</v>
      </c>
      <c r="D1148">
        <v>1.0720000000000001</v>
      </c>
      <c r="E1148">
        <v>5.0000000000000001E-3</v>
      </c>
    </row>
    <row r="1149" spans="1:5">
      <c r="A1149">
        <v>3602940</v>
      </c>
      <c r="B1149" t="s">
        <v>1315</v>
      </c>
      <c r="C1149" t="s">
        <v>339</v>
      </c>
      <c r="D1149">
        <v>1.0720000000000001</v>
      </c>
      <c r="E1149">
        <v>8.0000000000000002E-3</v>
      </c>
    </row>
    <row r="1150" spans="1:5">
      <c r="A1150">
        <v>3608010</v>
      </c>
      <c r="B1150" t="s">
        <v>1316</v>
      </c>
      <c r="C1150" t="s">
        <v>339</v>
      </c>
      <c r="D1150">
        <v>1.07</v>
      </c>
      <c r="E1150">
        <v>8.9999999999999993E-3</v>
      </c>
    </row>
    <row r="1151" spans="1:5">
      <c r="A1151">
        <v>200020</v>
      </c>
      <c r="B1151" t="s">
        <v>1317</v>
      </c>
      <c r="C1151" t="s">
        <v>1318</v>
      </c>
      <c r="D1151">
        <v>1.069</v>
      </c>
      <c r="E1151">
        <v>6.0999999999999999E-2</v>
      </c>
    </row>
    <row r="1152" spans="1:5">
      <c r="A1152">
        <v>200570</v>
      </c>
      <c r="B1152" t="s">
        <v>1319</v>
      </c>
      <c r="C1152" t="s">
        <v>1318</v>
      </c>
      <c r="D1152">
        <v>1.069</v>
      </c>
      <c r="E1152">
        <v>6.0999999999999999E-2</v>
      </c>
    </row>
    <row r="1153" spans="1:5">
      <c r="A1153">
        <v>200610</v>
      </c>
      <c r="B1153" t="s">
        <v>1320</v>
      </c>
      <c r="C1153" t="s">
        <v>1318</v>
      </c>
      <c r="D1153">
        <v>1.069</v>
      </c>
      <c r="E1153">
        <v>6.0999999999999999E-2</v>
      </c>
    </row>
    <row r="1154" spans="1:5">
      <c r="A1154">
        <v>200625</v>
      </c>
      <c r="B1154" t="s">
        <v>1321</v>
      </c>
      <c r="C1154" t="s">
        <v>1318</v>
      </c>
      <c r="D1154">
        <v>1.069</v>
      </c>
      <c r="E1154">
        <v>6.0999999999999999E-2</v>
      </c>
    </row>
    <row r="1155" spans="1:5">
      <c r="A1155">
        <v>3200120</v>
      </c>
      <c r="B1155" t="s">
        <v>1322</v>
      </c>
      <c r="C1155" t="s">
        <v>1323</v>
      </c>
      <c r="D1155">
        <v>1.0680000000000001</v>
      </c>
      <c r="E1155">
        <v>7.3999999999999996E-2</v>
      </c>
    </row>
    <row r="1156" spans="1:5">
      <c r="A1156">
        <v>610860</v>
      </c>
      <c r="B1156" t="s">
        <v>1324</v>
      </c>
      <c r="C1156" t="s">
        <v>163</v>
      </c>
      <c r="D1156">
        <v>1.0660000000000001</v>
      </c>
      <c r="E1156">
        <v>1.7000000000000001E-2</v>
      </c>
    </row>
    <row r="1157" spans="1:5">
      <c r="A1157">
        <v>621900</v>
      </c>
      <c r="B1157" t="s">
        <v>1325</v>
      </c>
      <c r="C1157" t="s">
        <v>163</v>
      </c>
      <c r="D1157">
        <v>1.0660000000000001</v>
      </c>
      <c r="E1157">
        <v>1.7000000000000001E-2</v>
      </c>
    </row>
    <row r="1158" spans="1:5">
      <c r="A1158">
        <v>4100023</v>
      </c>
      <c r="B1158" t="s">
        <v>1326</v>
      </c>
      <c r="C1158" t="s">
        <v>1088</v>
      </c>
      <c r="D1158">
        <v>1.0660000000000001</v>
      </c>
      <c r="E1158">
        <v>1.0999999999999999E-2</v>
      </c>
    </row>
    <row r="1159" spans="1:5">
      <c r="A1159">
        <v>4101830</v>
      </c>
      <c r="B1159" t="s">
        <v>1327</v>
      </c>
      <c r="C1159" t="s">
        <v>1088</v>
      </c>
      <c r="D1159">
        <v>1.0660000000000001</v>
      </c>
      <c r="E1159">
        <v>1.0999999999999999E-2</v>
      </c>
    </row>
    <row r="1160" spans="1:5">
      <c r="A1160">
        <v>4105160</v>
      </c>
      <c r="B1160" t="s">
        <v>1328</v>
      </c>
      <c r="C1160" t="s">
        <v>1088</v>
      </c>
      <c r="D1160">
        <v>1.0660000000000001</v>
      </c>
      <c r="E1160">
        <v>1.0999999999999999E-2</v>
      </c>
    </row>
    <row r="1161" spans="1:5">
      <c r="A1161">
        <v>4218990</v>
      </c>
      <c r="B1161" t="s">
        <v>1329</v>
      </c>
      <c r="C1161" t="s">
        <v>1330</v>
      </c>
      <c r="D1161">
        <v>1.0649999999999999</v>
      </c>
      <c r="E1161">
        <v>7.0000000000000001E-3</v>
      </c>
    </row>
    <row r="1162" spans="1:5">
      <c r="A1162">
        <v>4101920</v>
      </c>
      <c r="B1162" t="s">
        <v>1331</v>
      </c>
      <c r="C1162" t="s">
        <v>1088</v>
      </c>
      <c r="D1162">
        <v>1.0640000000000001</v>
      </c>
      <c r="E1162">
        <v>1.0999999999999999E-2</v>
      </c>
    </row>
    <row r="1163" spans="1:5">
      <c r="A1163">
        <v>200180</v>
      </c>
      <c r="B1163" t="s">
        <v>1332</v>
      </c>
      <c r="C1163" t="s">
        <v>1318</v>
      </c>
      <c r="D1163">
        <v>1.0629999999999999</v>
      </c>
      <c r="E1163">
        <v>1.4999999999999999E-2</v>
      </c>
    </row>
    <row r="1164" spans="1:5">
      <c r="A1164">
        <v>4112240</v>
      </c>
      <c r="B1164" t="s">
        <v>1333</v>
      </c>
      <c r="C1164" t="s">
        <v>1088</v>
      </c>
      <c r="D1164">
        <v>1.0629999999999999</v>
      </c>
      <c r="E1164">
        <v>1.0999999999999999E-2</v>
      </c>
    </row>
    <row r="1165" spans="1:5">
      <c r="A1165">
        <v>5100023</v>
      </c>
      <c r="B1165" t="s">
        <v>1334</v>
      </c>
      <c r="C1165" t="s">
        <v>257</v>
      </c>
      <c r="D1165">
        <v>1.0629999999999999</v>
      </c>
      <c r="E1165">
        <v>1.7999999999999999E-2</v>
      </c>
    </row>
    <row r="1166" spans="1:5">
      <c r="A1166">
        <v>5103130</v>
      </c>
      <c r="B1166" t="s">
        <v>1335</v>
      </c>
      <c r="C1166" t="s">
        <v>257</v>
      </c>
      <c r="D1166">
        <v>1.0629999999999999</v>
      </c>
      <c r="E1166">
        <v>1.7999999999999999E-2</v>
      </c>
    </row>
    <row r="1167" spans="1:5">
      <c r="A1167">
        <v>691136</v>
      </c>
      <c r="B1167" t="s">
        <v>1336</v>
      </c>
      <c r="C1167" t="s">
        <v>163</v>
      </c>
      <c r="D1167">
        <v>1.0609999999999999</v>
      </c>
      <c r="E1167">
        <v>2.5000000000000001E-2</v>
      </c>
    </row>
    <row r="1168" spans="1:5">
      <c r="A1168">
        <v>4111290</v>
      </c>
      <c r="B1168" t="s">
        <v>1337</v>
      </c>
      <c r="C1168" t="s">
        <v>1088</v>
      </c>
      <c r="D1168">
        <v>1.0609999999999999</v>
      </c>
      <c r="E1168">
        <v>0.01</v>
      </c>
    </row>
    <row r="1169" spans="1:5">
      <c r="A1169">
        <v>2400120</v>
      </c>
      <c r="B1169" t="s">
        <v>1338</v>
      </c>
      <c r="C1169" t="s">
        <v>399</v>
      </c>
      <c r="D1169">
        <v>1.0589999999999999</v>
      </c>
      <c r="E1169">
        <v>1.0999999999999999E-2</v>
      </c>
    </row>
    <row r="1170" spans="1:5">
      <c r="A1170">
        <v>3600008</v>
      </c>
      <c r="B1170" t="s">
        <v>1339</v>
      </c>
      <c r="C1170" t="s">
        <v>339</v>
      </c>
      <c r="D1170">
        <v>1.0589999999999999</v>
      </c>
      <c r="E1170">
        <v>0.01</v>
      </c>
    </row>
    <row r="1171" spans="1:5">
      <c r="A1171">
        <v>3600021</v>
      </c>
      <c r="B1171" t="s">
        <v>1340</v>
      </c>
      <c r="C1171" t="s">
        <v>339</v>
      </c>
      <c r="D1171">
        <v>1.0589999999999999</v>
      </c>
      <c r="E1171">
        <v>0.01</v>
      </c>
    </row>
    <row r="1172" spans="1:5">
      <c r="A1172">
        <v>3600125</v>
      </c>
      <c r="B1172" t="s">
        <v>1341</v>
      </c>
      <c r="C1172" t="s">
        <v>339</v>
      </c>
      <c r="D1172">
        <v>1.0589999999999999</v>
      </c>
      <c r="E1172">
        <v>0.01</v>
      </c>
    </row>
    <row r="1173" spans="1:5">
      <c r="A1173">
        <v>3602880</v>
      </c>
      <c r="B1173" t="s">
        <v>1342</v>
      </c>
      <c r="C1173" t="s">
        <v>339</v>
      </c>
      <c r="D1173">
        <v>1.0589999999999999</v>
      </c>
      <c r="E1173">
        <v>0.01</v>
      </c>
    </row>
    <row r="1174" spans="1:5">
      <c r="A1174">
        <v>3603720</v>
      </c>
      <c r="B1174" t="s">
        <v>1343</v>
      </c>
      <c r="C1174" t="s">
        <v>339</v>
      </c>
      <c r="D1174">
        <v>1.0589999999999999</v>
      </c>
      <c r="E1174">
        <v>0.01</v>
      </c>
    </row>
    <row r="1175" spans="1:5">
      <c r="A1175">
        <v>3604080</v>
      </c>
      <c r="B1175" t="s">
        <v>1344</v>
      </c>
      <c r="C1175" t="s">
        <v>339</v>
      </c>
      <c r="D1175">
        <v>1.0589999999999999</v>
      </c>
      <c r="E1175">
        <v>0.01</v>
      </c>
    </row>
    <row r="1176" spans="1:5">
      <c r="A1176">
        <v>3604110</v>
      </c>
      <c r="B1176" t="s">
        <v>1345</v>
      </c>
      <c r="C1176" t="s">
        <v>339</v>
      </c>
      <c r="D1176">
        <v>1.0589999999999999</v>
      </c>
      <c r="E1176">
        <v>0.01</v>
      </c>
    </row>
    <row r="1177" spans="1:5">
      <c r="A1177">
        <v>3605280</v>
      </c>
      <c r="B1177" t="s">
        <v>1346</v>
      </c>
      <c r="C1177" t="s">
        <v>339</v>
      </c>
      <c r="D1177">
        <v>1.0589999999999999</v>
      </c>
      <c r="E1177">
        <v>0.01</v>
      </c>
    </row>
    <row r="1178" spans="1:5">
      <c r="A1178">
        <v>3605370</v>
      </c>
      <c r="B1178" t="s">
        <v>1347</v>
      </c>
      <c r="C1178" t="s">
        <v>339</v>
      </c>
      <c r="D1178">
        <v>1.0589999999999999</v>
      </c>
      <c r="E1178">
        <v>0.01</v>
      </c>
    </row>
    <row r="1179" spans="1:5">
      <c r="A1179">
        <v>3606840</v>
      </c>
      <c r="B1179" t="s">
        <v>1348</v>
      </c>
      <c r="C1179" t="s">
        <v>339</v>
      </c>
      <c r="D1179">
        <v>1.0589999999999999</v>
      </c>
      <c r="E1179">
        <v>0.01</v>
      </c>
    </row>
    <row r="1180" spans="1:5">
      <c r="A1180">
        <v>3606870</v>
      </c>
      <c r="B1180" t="s">
        <v>1349</v>
      </c>
      <c r="C1180" t="s">
        <v>339</v>
      </c>
      <c r="D1180">
        <v>1.0589999999999999</v>
      </c>
      <c r="E1180">
        <v>0.01</v>
      </c>
    </row>
    <row r="1181" spans="1:5">
      <c r="A1181">
        <v>3608130</v>
      </c>
      <c r="B1181" t="s">
        <v>1350</v>
      </c>
      <c r="C1181" t="s">
        <v>339</v>
      </c>
      <c r="D1181">
        <v>1.0589999999999999</v>
      </c>
      <c r="E1181">
        <v>0.01</v>
      </c>
    </row>
    <row r="1182" spans="1:5">
      <c r="A1182">
        <v>3608160</v>
      </c>
      <c r="B1182" t="s">
        <v>1351</v>
      </c>
      <c r="C1182" t="s">
        <v>339</v>
      </c>
      <c r="D1182">
        <v>1.0589999999999999</v>
      </c>
      <c r="E1182">
        <v>0.01</v>
      </c>
    </row>
    <row r="1183" spans="1:5">
      <c r="A1183">
        <v>3608310</v>
      </c>
      <c r="B1183" t="s">
        <v>1352</v>
      </c>
      <c r="C1183" t="s">
        <v>339</v>
      </c>
      <c r="D1183">
        <v>1.0589999999999999</v>
      </c>
      <c r="E1183">
        <v>0.01</v>
      </c>
    </row>
    <row r="1184" spans="1:5">
      <c r="A1184">
        <v>3608880</v>
      </c>
      <c r="B1184" t="s">
        <v>1353</v>
      </c>
      <c r="C1184" t="s">
        <v>339</v>
      </c>
      <c r="D1184">
        <v>1.0589999999999999</v>
      </c>
      <c r="E1184">
        <v>0.01</v>
      </c>
    </row>
    <row r="1185" spans="1:5">
      <c r="A1185">
        <v>3609660</v>
      </c>
      <c r="B1185" t="s">
        <v>1354</v>
      </c>
      <c r="C1185" t="s">
        <v>339</v>
      </c>
      <c r="D1185">
        <v>1.0589999999999999</v>
      </c>
      <c r="E1185">
        <v>0.01</v>
      </c>
    </row>
    <row r="1186" spans="1:5">
      <c r="A1186">
        <v>3609720</v>
      </c>
      <c r="B1186" t="s">
        <v>1355</v>
      </c>
      <c r="C1186" t="s">
        <v>339</v>
      </c>
      <c r="D1186">
        <v>1.0589999999999999</v>
      </c>
      <c r="E1186">
        <v>0.01</v>
      </c>
    </row>
    <row r="1187" spans="1:5">
      <c r="A1187">
        <v>3609870</v>
      </c>
      <c r="B1187" t="s">
        <v>1356</v>
      </c>
      <c r="C1187" t="s">
        <v>339</v>
      </c>
      <c r="D1187">
        <v>1.0589999999999999</v>
      </c>
      <c r="E1187">
        <v>0.01</v>
      </c>
    </row>
    <row r="1188" spans="1:5">
      <c r="A1188">
        <v>3609900</v>
      </c>
      <c r="B1188" t="s">
        <v>1357</v>
      </c>
      <c r="C1188" t="s">
        <v>339</v>
      </c>
      <c r="D1188">
        <v>1.0589999999999999</v>
      </c>
      <c r="E1188">
        <v>0.01</v>
      </c>
    </row>
    <row r="1189" spans="1:5">
      <c r="A1189">
        <v>3610680</v>
      </c>
      <c r="B1189" t="s">
        <v>1358</v>
      </c>
      <c r="C1189" t="s">
        <v>339</v>
      </c>
      <c r="D1189">
        <v>1.0589999999999999</v>
      </c>
      <c r="E1189">
        <v>0.01</v>
      </c>
    </row>
    <row r="1190" spans="1:5">
      <c r="A1190">
        <v>3611100</v>
      </c>
      <c r="B1190" t="s">
        <v>1359</v>
      </c>
      <c r="C1190" t="s">
        <v>339</v>
      </c>
      <c r="D1190">
        <v>1.0589999999999999</v>
      </c>
      <c r="E1190">
        <v>0.01</v>
      </c>
    </row>
    <row r="1191" spans="1:5">
      <c r="A1191">
        <v>3612840</v>
      </c>
      <c r="B1191" t="s">
        <v>1360</v>
      </c>
      <c r="C1191" t="s">
        <v>339</v>
      </c>
      <c r="D1191">
        <v>1.0589999999999999</v>
      </c>
      <c r="E1191">
        <v>0.01</v>
      </c>
    </row>
    <row r="1192" spans="1:5">
      <c r="A1192">
        <v>3613290</v>
      </c>
      <c r="B1192" t="s">
        <v>1361</v>
      </c>
      <c r="C1192" t="s">
        <v>339</v>
      </c>
      <c r="D1192">
        <v>1.0589999999999999</v>
      </c>
      <c r="E1192">
        <v>0.01</v>
      </c>
    </row>
    <row r="1193" spans="1:5">
      <c r="A1193">
        <v>3613530</v>
      </c>
      <c r="B1193" t="s">
        <v>1362</v>
      </c>
      <c r="C1193" t="s">
        <v>339</v>
      </c>
      <c r="D1193">
        <v>1.0589999999999999</v>
      </c>
      <c r="E1193">
        <v>0.01</v>
      </c>
    </row>
    <row r="1194" spans="1:5">
      <c r="A1194">
        <v>3613620</v>
      </c>
      <c r="B1194" t="s">
        <v>1363</v>
      </c>
      <c r="C1194" t="s">
        <v>339</v>
      </c>
      <c r="D1194">
        <v>1.0589999999999999</v>
      </c>
      <c r="E1194">
        <v>0.01</v>
      </c>
    </row>
    <row r="1195" spans="1:5">
      <c r="A1195">
        <v>3613980</v>
      </c>
      <c r="B1195" t="s">
        <v>1364</v>
      </c>
      <c r="C1195" t="s">
        <v>339</v>
      </c>
      <c r="D1195">
        <v>1.0589999999999999</v>
      </c>
      <c r="E1195">
        <v>0.01</v>
      </c>
    </row>
    <row r="1196" spans="1:5">
      <c r="A1196">
        <v>3615090</v>
      </c>
      <c r="B1196" t="s">
        <v>1365</v>
      </c>
      <c r="C1196" t="s">
        <v>339</v>
      </c>
      <c r="D1196">
        <v>1.0589999999999999</v>
      </c>
      <c r="E1196">
        <v>0.01</v>
      </c>
    </row>
    <row r="1197" spans="1:5">
      <c r="A1197">
        <v>3615540</v>
      </c>
      <c r="B1197" t="s">
        <v>1366</v>
      </c>
      <c r="C1197" t="s">
        <v>339</v>
      </c>
      <c r="D1197">
        <v>1.0589999999999999</v>
      </c>
      <c r="E1197">
        <v>0.01</v>
      </c>
    </row>
    <row r="1198" spans="1:5">
      <c r="A1198">
        <v>3615780</v>
      </c>
      <c r="B1198" t="s">
        <v>1367</v>
      </c>
      <c r="C1198" t="s">
        <v>339</v>
      </c>
      <c r="D1198">
        <v>1.0589999999999999</v>
      </c>
      <c r="E1198">
        <v>0.01</v>
      </c>
    </row>
    <row r="1199" spans="1:5">
      <c r="A1199">
        <v>3616260</v>
      </c>
      <c r="B1199" t="s">
        <v>1368</v>
      </c>
      <c r="C1199" t="s">
        <v>339</v>
      </c>
      <c r="D1199">
        <v>1.0589999999999999</v>
      </c>
      <c r="E1199">
        <v>0.01</v>
      </c>
    </row>
    <row r="1200" spans="1:5">
      <c r="A1200">
        <v>3617380</v>
      </c>
      <c r="B1200" t="s">
        <v>1369</v>
      </c>
      <c r="C1200" t="s">
        <v>339</v>
      </c>
      <c r="D1200">
        <v>1.0589999999999999</v>
      </c>
      <c r="E1200">
        <v>0.01</v>
      </c>
    </row>
    <row r="1201" spans="1:5">
      <c r="A1201">
        <v>3618690</v>
      </c>
      <c r="B1201" t="s">
        <v>1370</v>
      </c>
      <c r="C1201" t="s">
        <v>339</v>
      </c>
      <c r="D1201">
        <v>1.0589999999999999</v>
      </c>
      <c r="E1201">
        <v>0.01</v>
      </c>
    </row>
    <row r="1202" spans="1:5">
      <c r="A1202">
        <v>3619200</v>
      </c>
      <c r="B1202" t="s">
        <v>1371</v>
      </c>
      <c r="C1202" t="s">
        <v>339</v>
      </c>
      <c r="D1202">
        <v>1.0589999999999999</v>
      </c>
      <c r="E1202">
        <v>0.01</v>
      </c>
    </row>
    <row r="1203" spans="1:5">
      <c r="A1203">
        <v>3619230</v>
      </c>
      <c r="B1203" t="s">
        <v>1372</v>
      </c>
      <c r="C1203" t="s">
        <v>339</v>
      </c>
      <c r="D1203">
        <v>1.0589999999999999</v>
      </c>
      <c r="E1203">
        <v>0.01</v>
      </c>
    </row>
    <row r="1204" spans="1:5">
      <c r="A1204">
        <v>3619410</v>
      </c>
      <c r="B1204" t="s">
        <v>1373</v>
      </c>
      <c r="C1204" t="s">
        <v>339</v>
      </c>
      <c r="D1204">
        <v>1.0589999999999999</v>
      </c>
      <c r="E1204">
        <v>0.01</v>
      </c>
    </row>
    <row r="1205" spans="1:5">
      <c r="A1205">
        <v>3619710</v>
      </c>
      <c r="B1205" t="s">
        <v>1374</v>
      </c>
      <c r="C1205" t="s">
        <v>339</v>
      </c>
      <c r="D1205">
        <v>1.0589999999999999</v>
      </c>
      <c r="E1205">
        <v>0.01</v>
      </c>
    </row>
    <row r="1206" spans="1:5">
      <c r="A1206">
        <v>3620040</v>
      </c>
      <c r="B1206" t="s">
        <v>1375</v>
      </c>
      <c r="C1206" t="s">
        <v>339</v>
      </c>
      <c r="D1206">
        <v>1.0589999999999999</v>
      </c>
      <c r="E1206">
        <v>0.01</v>
      </c>
    </row>
    <row r="1207" spans="1:5">
      <c r="A1207">
        <v>3620520</v>
      </c>
      <c r="B1207" t="s">
        <v>1376</v>
      </c>
      <c r="C1207" t="s">
        <v>339</v>
      </c>
      <c r="D1207">
        <v>1.0589999999999999</v>
      </c>
      <c r="E1207">
        <v>0.01</v>
      </c>
    </row>
    <row r="1208" spans="1:5">
      <c r="A1208">
        <v>3620910</v>
      </c>
      <c r="B1208" t="s">
        <v>1377</v>
      </c>
      <c r="C1208" t="s">
        <v>339</v>
      </c>
      <c r="D1208">
        <v>1.0589999999999999</v>
      </c>
      <c r="E1208">
        <v>0.01</v>
      </c>
    </row>
    <row r="1209" spans="1:5">
      <c r="A1209">
        <v>3621270</v>
      </c>
      <c r="B1209" t="s">
        <v>1378</v>
      </c>
      <c r="C1209" t="s">
        <v>339</v>
      </c>
      <c r="D1209">
        <v>1.0589999999999999</v>
      </c>
      <c r="E1209">
        <v>0.01</v>
      </c>
    </row>
    <row r="1210" spans="1:5">
      <c r="A1210">
        <v>3621540</v>
      </c>
      <c r="B1210" t="s">
        <v>1379</v>
      </c>
      <c r="C1210" t="s">
        <v>339</v>
      </c>
      <c r="D1210">
        <v>1.0589999999999999</v>
      </c>
      <c r="E1210">
        <v>0.01</v>
      </c>
    </row>
    <row r="1211" spans="1:5">
      <c r="A1211">
        <v>3621930</v>
      </c>
      <c r="B1211" t="s">
        <v>1380</v>
      </c>
      <c r="C1211" t="s">
        <v>339</v>
      </c>
      <c r="D1211">
        <v>1.0589999999999999</v>
      </c>
      <c r="E1211">
        <v>0.01</v>
      </c>
    </row>
    <row r="1212" spans="1:5">
      <c r="A1212">
        <v>3622470</v>
      </c>
      <c r="B1212" t="s">
        <v>1381</v>
      </c>
      <c r="C1212" t="s">
        <v>339</v>
      </c>
      <c r="D1212">
        <v>1.0589999999999999</v>
      </c>
      <c r="E1212">
        <v>0.01</v>
      </c>
    </row>
    <row r="1213" spans="1:5">
      <c r="A1213">
        <v>3623490</v>
      </c>
      <c r="B1213" t="s">
        <v>1382</v>
      </c>
      <c r="C1213" t="s">
        <v>339</v>
      </c>
      <c r="D1213">
        <v>1.0589999999999999</v>
      </c>
      <c r="E1213">
        <v>0.01</v>
      </c>
    </row>
    <row r="1214" spans="1:5">
      <c r="A1214">
        <v>3624060</v>
      </c>
      <c r="B1214" t="s">
        <v>1383</v>
      </c>
      <c r="C1214" t="s">
        <v>339</v>
      </c>
      <c r="D1214">
        <v>1.0589999999999999</v>
      </c>
      <c r="E1214">
        <v>0.01</v>
      </c>
    </row>
    <row r="1215" spans="1:5">
      <c r="A1215">
        <v>3624420</v>
      </c>
      <c r="B1215" t="s">
        <v>1384</v>
      </c>
      <c r="C1215" t="s">
        <v>339</v>
      </c>
      <c r="D1215">
        <v>1.0589999999999999</v>
      </c>
      <c r="E1215">
        <v>0.01</v>
      </c>
    </row>
    <row r="1216" spans="1:5">
      <c r="A1216">
        <v>3624690</v>
      </c>
      <c r="B1216" t="s">
        <v>1385</v>
      </c>
      <c r="C1216" t="s">
        <v>339</v>
      </c>
      <c r="D1216">
        <v>1.0589999999999999</v>
      </c>
      <c r="E1216">
        <v>0.01</v>
      </c>
    </row>
    <row r="1217" spans="1:5">
      <c r="A1217">
        <v>3624840</v>
      </c>
      <c r="B1217" t="s">
        <v>1386</v>
      </c>
      <c r="C1217" t="s">
        <v>339</v>
      </c>
      <c r="D1217">
        <v>1.0589999999999999</v>
      </c>
      <c r="E1217">
        <v>0.01</v>
      </c>
    </row>
    <row r="1218" spans="1:5">
      <c r="A1218">
        <v>3625350</v>
      </c>
      <c r="B1218" t="s">
        <v>1387</v>
      </c>
      <c r="C1218" t="s">
        <v>339</v>
      </c>
      <c r="D1218">
        <v>1.0589999999999999</v>
      </c>
      <c r="E1218">
        <v>0.01</v>
      </c>
    </row>
    <row r="1219" spans="1:5">
      <c r="A1219">
        <v>3625380</v>
      </c>
      <c r="B1219" t="s">
        <v>1388</v>
      </c>
      <c r="C1219" t="s">
        <v>339</v>
      </c>
      <c r="D1219">
        <v>1.0589999999999999</v>
      </c>
      <c r="E1219">
        <v>0.01</v>
      </c>
    </row>
    <row r="1220" spans="1:5">
      <c r="A1220">
        <v>3625410</v>
      </c>
      <c r="B1220" t="s">
        <v>1389</v>
      </c>
      <c r="C1220" t="s">
        <v>339</v>
      </c>
      <c r="D1220">
        <v>1.0589999999999999</v>
      </c>
      <c r="E1220">
        <v>0.01</v>
      </c>
    </row>
    <row r="1221" spans="1:5">
      <c r="A1221">
        <v>3625920</v>
      </c>
      <c r="B1221" t="s">
        <v>1390</v>
      </c>
      <c r="C1221" t="s">
        <v>339</v>
      </c>
      <c r="D1221">
        <v>1.0589999999999999</v>
      </c>
      <c r="E1221">
        <v>0.01</v>
      </c>
    </row>
    <row r="1222" spans="1:5">
      <c r="A1222">
        <v>3626640</v>
      </c>
      <c r="B1222" t="s">
        <v>1391</v>
      </c>
      <c r="C1222" t="s">
        <v>339</v>
      </c>
      <c r="D1222">
        <v>1.0589999999999999</v>
      </c>
      <c r="E1222">
        <v>0.01</v>
      </c>
    </row>
    <row r="1223" spans="1:5">
      <c r="A1223">
        <v>3626840</v>
      </c>
      <c r="B1223" t="s">
        <v>1392</v>
      </c>
      <c r="C1223" t="s">
        <v>339</v>
      </c>
      <c r="D1223">
        <v>1.0589999999999999</v>
      </c>
      <c r="E1223">
        <v>0.01</v>
      </c>
    </row>
    <row r="1224" spans="1:5">
      <c r="A1224">
        <v>3627060</v>
      </c>
      <c r="B1224" t="s">
        <v>1393</v>
      </c>
      <c r="C1224" t="s">
        <v>339</v>
      </c>
      <c r="D1224">
        <v>1.0589999999999999</v>
      </c>
      <c r="E1224">
        <v>0.01</v>
      </c>
    </row>
    <row r="1225" spans="1:5">
      <c r="A1225">
        <v>3627300</v>
      </c>
      <c r="B1225" t="s">
        <v>1394</v>
      </c>
      <c r="C1225" t="s">
        <v>339</v>
      </c>
      <c r="D1225">
        <v>1.0589999999999999</v>
      </c>
      <c r="E1225">
        <v>0.01</v>
      </c>
    </row>
    <row r="1226" spans="1:5">
      <c r="A1226">
        <v>3627540</v>
      </c>
      <c r="B1226" t="s">
        <v>1395</v>
      </c>
      <c r="C1226" t="s">
        <v>339</v>
      </c>
      <c r="D1226">
        <v>1.0589999999999999</v>
      </c>
      <c r="E1226">
        <v>0.01</v>
      </c>
    </row>
    <row r="1227" spans="1:5">
      <c r="A1227">
        <v>3627620</v>
      </c>
      <c r="B1227" t="s">
        <v>1396</v>
      </c>
      <c r="C1227" t="s">
        <v>339</v>
      </c>
      <c r="D1227">
        <v>1.0589999999999999</v>
      </c>
      <c r="E1227">
        <v>0.01</v>
      </c>
    </row>
    <row r="1228" spans="1:5">
      <c r="A1228">
        <v>3627900</v>
      </c>
      <c r="B1228" t="s">
        <v>1397</v>
      </c>
      <c r="C1228" t="s">
        <v>339</v>
      </c>
      <c r="D1228">
        <v>1.0589999999999999</v>
      </c>
      <c r="E1228">
        <v>0.01</v>
      </c>
    </row>
    <row r="1229" spans="1:5">
      <c r="A1229">
        <v>3628200</v>
      </c>
      <c r="B1229" t="s">
        <v>1398</v>
      </c>
      <c r="C1229" t="s">
        <v>339</v>
      </c>
      <c r="D1229">
        <v>1.0589999999999999</v>
      </c>
      <c r="E1229">
        <v>0.01</v>
      </c>
    </row>
    <row r="1230" spans="1:5">
      <c r="A1230">
        <v>3629070</v>
      </c>
      <c r="B1230" t="s">
        <v>1399</v>
      </c>
      <c r="C1230" t="s">
        <v>339</v>
      </c>
      <c r="D1230">
        <v>1.0589999999999999</v>
      </c>
      <c r="E1230">
        <v>0.01</v>
      </c>
    </row>
    <row r="1231" spans="1:5">
      <c r="A1231">
        <v>3629760</v>
      </c>
      <c r="B1231" t="s">
        <v>1400</v>
      </c>
      <c r="C1231" t="s">
        <v>339</v>
      </c>
      <c r="D1231">
        <v>1.0589999999999999</v>
      </c>
      <c r="E1231">
        <v>0.01</v>
      </c>
    </row>
    <row r="1232" spans="1:5">
      <c r="A1232">
        <v>3630540</v>
      </c>
      <c r="B1232" t="s">
        <v>1401</v>
      </c>
      <c r="C1232" t="s">
        <v>339</v>
      </c>
      <c r="D1232">
        <v>1.0589999999999999</v>
      </c>
      <c r="E1232">
        <v>0.01</v>
      </c>
    </row>
    <row r="1233" spans="1:5">
      <c r="A1233">
        <v>3630690</v>
      </c>
      <c r="B1233" t="s">
        <v>1402</v>
      </c>
      <c r="C1233" t="s">
        <v>339</v>
      </c>
      <c r="D1233">
        <v>1.0589999999999999</v>
      </c>
      <c r="E1233">
        <v>0.01</v>
      </c>
    </row>
    <row r="1234" spans="1:5">
      <c r="A1234">
        <v>3631020</v>
      </c>
      <c r="B1234" t="s">
        <v>1403</v>
      </c>
      <c r="C1234" t="s">
        <v>339</v>
      </c>
      <c r="D1234">
        <v>1.0589999999999999</v>
      </c>
      <c r="E1234">
        <v>0.01</v>
      </c>
    </row>
    <row r="1235" spans="1:5">
      <c r="A1235">
        <v>3631800</v>
      </c>
      <c r="B1235" t="s">
        <v>1404</v>
      </c>
      <c r="C1235" t="s">
        <v>339</v>
      </c>
      <c r="D1235">
        <v>1.0589999999999999</v>
      </c>
      <c r="E1235">
        <v>0.01</v>
      </c>
    </row>
    <row r="1236" spans="1:5">
      <c r="A1236">
        <v>631020</v>
      </c>
      <c r="B1236" t="s">
        <v>1405</v>
      </c>
      <c r="C1236" t="s">
        <v>163</v>
      </c>
      <c r="D1236">
        <v>1.0580000000000001</v>
      </c>
      <c r="E1236">
        <v>1.6E-2</v>
      </c>
    </row>
    <row r="1237" spans="1:5">
      <c r="A1237">
        <v>4813230</v>
      </c>
      <c r="B1237" t="s">
        <v>1406</v>
      </c>
      <c r="C1237" t="s">
        <v>1407</v>
      </c>
      <c r="D1237">
        <v>1.0580000000000001</v>
      </c>
      <c r="E1237">
        <v>5.0000000000000001E-3</v>
      </c>
    </row>
    <row r="1238" spans="1:5">
      <c r="A1238">
        <v>4815210</v>
      </c>
      <c r="B1238" t="s">
        <v>1408</v>
      </c>
      <c r="C1238" t="s">
        <v>1407</v>
      </c>
      <c r="D1238">
        <v>1.0580000000000001</v>
      </c>
      <c r="E1238">
        <v>5.0000000000000001E-3</v>
      </c>
    </row>
    <row r="1239" spans="1:5">
      <c r="A1239">
        <v>4816230</v>
      </c>
      <c r="B1239" t="s">
        <v>1409</v>
      </c>
      <c r="C1239" t="s">
        <v>1407</v>
      </c>
      <c r="D1239">
        <v>1.0580000000000001</v>
      </c>
      <c r="E1239">
        <v>5.0000000000000001E-3</v>
      </c>
    </row>
    <row r="1240" spans="1:5">
      <c r="A1240">
        <v>4816860</v>
      </c>
      <c r="B1240" t="s">
        <v>1410</v>
      </c>
      <c r="C1240" t="s">
        <v>1407</v>
      </c>
      <c r="D1240">
        <v>1.0580000000000001</v>
      </c>
      <c r="E1240">
        <v>5.0000000000000001E-3</v>
      </c>
    </row>
    <row r="1241" spans="1:5">
      <c r="A1241">
        <v>4817640</v>
      </c>
      <c r="B1241" t="s">
        <v>1411</v>
      </c>
      <c r="C1241" t="s">
        <v>1407</v>
      </c>
      <c r="D1241">
        <v>1.0580000000000001</v>
      </c>
      <c r="E1241">
        <v>5.0000000000000001E-3</v>
      </c>
    </row>
    <row r="1242" spans="1:5">
      <c r="A1242">
        <v>4820340</v>
      </c>
      <c r="B1242" t="s">
        <v>1412</v>
      </c>
      <c r="C1242" t="s">
        <v>1407</v>
      </c>
      <c r="D1242">
        <v>1.0580000000000001</v>
      </c>
      <c r="E1242">
        <v>5.0000000000000001E-3</v>
      </c>
    </row>
    <row r="1243" spans="1:5">
      <c r="A1243">
        <v>4821420</v>
      </c>
      <c r="B1243" t="s">
        <v>1413</v>
      </c>
      <c r="C1243" t="s">
        <v>1407</v>
      </c>
      <c r="D1243">
        <v>1.0580000000000001</v>
      </c>
      <c r="E1243">
        <v>5.0000000000000001E-3</v>
      </c>
    </row>
    <row r="1244" spans="1:5">
      <c r="A1244">
        <v>4823250</v>
      </c>
      <c r="B1244" t="s">
        <v>1414</v>
      </c>
      <c r="C1244" t="s">
        <v>1407</v>
      </c>
      <c r="D1244">
        <v>1.0580000000000001</v>
      </c>
      <c r="E1244">
        <v>5.0000000000000001E-3</v>
      </c>
    </row>
    <row r="1245" spans="1:5">
      <c r="A1245">
        <v>4824420</v>
      </c>
      <c r="B1245" t="s">
        <v>1415</v>
      </c>
      <c r="C1245" t="s">
        <v>1407</v>
      </c>
      <c r="D1245">
        <v>1.0580000000000001</v>
      </c>
      <c r="E1245">
        <v>5.0000000000000001E-3</v>
      </c>
    </row>
    <row r="1246" spans="1:5">
      <c r="A1246">
        <v>4826670</v>
      </c>
      <c r="B1246" t="s">
        <v>1416</v>
      </c>
      <c r="C1246" t="s">
        <v>1407</v>
      </c>
      <c r="D1246">
        <v>1.0580000000000001</v>
      </c>
      <c r="E1246">
        <v>5.0000000000000001E-3</v>
      </c>
    </row>
    <row r="1247" spans="1:5">
      <c r="A1247">
        <v>4830390</v>
      </c>
      <c r="B1247" t="s">
        <v>1417</v>
      </c>
      <c r="C1247" t="s">
        <v>1407</v>
      </c>
      <c r="D1247">
        <v>1.0580000000000001</v>
      </c>
      <c r="E1247">
        <v>5.0000000000000001E-3</v>
      </c>
    </row>
    <row r="1248" spans="1:5">
      <c r="A1248">
        <v>4837020</v>
      </c>
      <c r="B1248" t="s">
        <v>1418</v>
      </c>
      <c r="C1248" t="s">
        <v>1407</v>
      </c>
      <c r="D1248">
        <v>1.0580000000000001</v>
      </c>
      <c r="E1248">
        <v>5.0000000000000001E-3</v>
      </c>
    </row>
    <row r="1249" spans="1:5">
      <c r="A1249">
        <v>4841880</v>
      </c>
      <c r="B1249" t="s">
        <v>1419</v>
      </c>
      <c r="C1249" t="s">
        <v>1407</v>
      </c>
      <c r="D1249">
        <v>1.0580000000000001</v>
      </c>
      <c r="E1249">
        <v>5.0000000000000001E-3</v>
      </c>
    </row>
    <row r="1250" spans="1:5">
      <c r="A1250">
        <v>5101230</v>
      </c>
      <c r="B1250" t="s">
        <v>1420</v>
      </c>
      <c r="C1250" t="s">
        <v>257</v>
      </c>
      <c r="D1250">
        <v>1.0580000000000001</v>
      </c>
      <c r="E1250">
        <v>3.7999999999999999E-2</v>
      </c>
    </row>
    <row r="1251" spans="1:5">
      <c r="A1251">
        <v>5102360</v>
      </c>
      <c r="B1251" t="s">
        <v>1421</v>
      </c>
      <c r="C1251" t="s">
        <v>257</v>
      </c>
      <c r="D1251">
        <v>1.0569999999999999</v>
      </c>
      <c r="E1251">
        <v>0.05</v>
      </c>
    </row>
    <row r="1252" spans="1:5">
      <c r="A1252">
        <v>5102390</v>
      </c>
      <c r="B1252" t="s">
        <v>1422</v>
      </c>
      <c r="C1252" t="s">
        <v>257</v>
      </c>
      <c r="D1252">
        <v>1.0569999999999999</v>
      </c>
      <c r="E1252">
        <v>0.05</v>
      </c>
    </row>
    <row r="1253" spans="1:5">
      <c r="A1253">
        <v>4807890</v>
      </c>
      <c r="B1253" t="s">
        <v>1423</v>
      </c>
      <c r="C1253" t="s">
        <v>1407</v>
      </c>
      <c r="D1253">
        <v>1.056</v>
      </c>
      <c r="E1253">
        <v>8.0000000000000002E-3</v>
      </c>
    </row>
    <row r="1254" spans="1:5">
      <c r="A1254">
        <v>4808340</v>
      </c>
      <c r="B1254" t="s">
        <v>1424</v>
      </c>
      <c r="C1254" t="s">
        <v>1407</v>
      </c>
      <c r="D1254">
        <v>1.056</v>
      </c>
      <c r="E1254">
        <v>8.0000000000000002E-3</v>
      </c>
    </row>
    <row r="1255" spans="1:5">
      <c r="A1255">
        <v>4819080</v>
      </c>
      <c r="B1255" t="s">
        <v>1425</v>
      </c>
      <c r="C1255" t="s">
        <v>1407</v>
      </c>
      <c r="D1255">
        <v>1.056</v>
      </c>
      <c r="E1255">
        <v>8.0000000000000002E-3</v>
      </c>
    </row>
    <row r="1256" spans="1:5">
      <c r="A1256">
        <v>4828380</v>
      </c>
      <c r="B1256" t="s">
        <v>1426</v>
      </c>
      <c r="C1256" t="s">
        <v>1407</v>
      </c>
      <c r="D1256">
        <v>1.056</v>
      </c>
      <c r="E1256">
        <v>8.0000000000000002E-3</v>
      </c>
    </row>
    <row r="1257" spans="1:5">
      <c r="A1257">
        <v>4829850</v>
      </c>
      <c r="B1257" t="s">
        <v>1427</v>
      </c>
      <c r="C1257" t="s">
        <v>1407</v>
      </c>
      <c r="D1257">
        <v>1.056</v>
      </c>
      <c r="E1257">
        <v>8.0000000000000002E-3</v>
      </c>
    </row>
    <row r="1258" spans="1:5">
      <c r="A1258">
        <v>4830120</v>
      </c>
      <c r="B1258" t="s">
        <v>1428</v>
      </c>
      <c r="C1258" t="s">
        <v>1407</v>
      </c>
      <c r="D1258">
        <v>1.056</v>
      </c>
      <c r="E1258">
        <v>8.0000000000000002E-3</v>
      </c>
    </row>
    <row r="1259" spans="1:5">
      <c r="A1259">
        <v>4835100</v>
      </c>
      <c r="B1259" t="s">
        <v>1429</v>
      </c>
      <c r="C1259" t="s">
        <v>1407</v>
      </c>
      <c r="D1259">
        <v>1.056</v>
      </c>
      <c r="E1259">
        <v>8.0000000000000002E-3</v>
      </c>
    </row>
    <row r="1260" spans="1:5">
      <c r="A1260">
        <v>4835850</v>
      </c>
      <c r="B1260" t="s">
        <v>1430</v>
      </c>
      <c r="C1260" t="s">
        <v>1407</v>
      </c>
      <c r="D1260">
        <v>1.056</v>
      </c>
      <c r="E1260">
        <v>8.0000000000000002E-3</v>
      </c>
    </row>
    <row r="1261" spans="1:5">
      <c r="A1261">
        <v>4846530</v>
      </c>
      <c r="B1261" t="s">
        <v>1431</v>
      </c>
      <c r="C1261" t="s">
        <v>1407</v>
      </c>
      <c r="D1261">
        <v>1.056</v>
      </c>
      <c r="E1261">
        <v>8.0000000000000002E-3</v>
      </c>
    </row>
    <row r="1262" spans="1:5">
      <c r="A1262">
        <v>2711670</v>
      </c>
      <c r="B1262" t="s">
        <v>1432</v>
      </c>
      <c r="C1262" t="s">
        <v>1302</v>
      </c>
      <c r="D1262">
        <v>1.0549999999999999</v>
      </c>
      <c r="E1262">
        <v>8.0000000000000002E-3</v>
      </c>
    </row>
    <row r="1263" spans="1:5">
      <c r="A1263">
        <v>600027</v>
      </c>
      <c r="B1263" t="s">
        <v>1433</v>
      </c>
      <c r="C1263" t="s">
        <v>163</v>
      </c>
      <c r="D1263">
        <v>1.054</v>
      </c>
      <c r="E1263">
        <v>1.0999999999999999E-2</v>
      </c>
    </row>
    <row r="1264" spans="1:5">
      <c r="A1264">
        <v>600028</v>
      </c>
      <c r="B1264" t="s">
        <v>1434</v>
      </c>
      <c r="C1264" t="s">
        <v>163</v>
      </c>
      <c r="D1264">
        <v>1.054</v>
      </c>
      <c r="E1264">
        <v>1.0999999999999999E-2</v>
      </c>
    </row>
    <row r="1265" spans="1:5">
      <c r="A1265">
        <v>600029</v>
      </c>
      <c r="B1265" t="s">
        <v>1435</v>
      </c>
      <c r="C1265" t="s">
        <v>163</v>
      </c>
      <c r="D1265">
        <v>1.054</v>
      </c>
      <c r="E1265">
        <v>1.0999999999999999E-2</v>
      </c>
    </row>
    <row r="1266" spans="1:5">
      <c r="A1266">
        <v>602430</v>
      </c>
      <c r="B1266" t="s">
        <v>1436</v>
      </c>
      <c r="C1266" t="s">
        <v>163</v>
      </c>
      <c r="D1266">
        <v>1.054</v>
      </c>
      <c r="E1266">
        <v>1.0999999999999999E-2</v>
      </c>
    </row>
    <row r="1267" spans="1:5">
      <c r="A1267">
        <v>603840</v>
      </c>
      <c r="B1267" t="s">
        <v>1437</v>
      </c>
      <c r="C1267" t="s">
        <v>163</v>
      </c>
      <c r="D1267">
        <v>1.054</v>
      </c>
      <c r="E1267">
        <v>1.0999999999999999E-2</v>
      </c>
    </row>
    <row r="1268" spans="1:5">
      <c r="A1268">
        <v>609850</v>
      </c>
      <c r="B1268" t="s">
        <v>1438</v>
      </c>
      <c r="C1268" t="s">
        <v>163</v>
      </c>
      <c r="D1268">
        <v>1.054</v>
      </c>
      <c r="E1268">
        <v>1.0999999999999999E-2</v>
      </c>
    </row>
    <row r="1269" spans="1:5">
      <c r="A1269">
        <v>611100</v>
      </c>
      <c r="B1269" t="s">
        <v>1439</v>
      </c>
      <c r="C1269" t="s">
        <v>163</v>
      </c>
      <c r="D1269">
        <v>1.054</v>
      </c>
      <c r="E1269">
        <v>1.0999999999999999E-2</v>
      </c>
    </row>
    <row r="1270" spans="1:5">
      <c r="A1270">
        <v>611110</v>
      </c>
      <c r="B1270" t="s">
        <v>1440</v>
      </c>
      <c r="C1270" t="s">
        <v>163</v>
      </c>
      <c r="D1270">
        <v>1.054</v>
      </c>
      <c r="E1270">
        <v>1.0999999999999999E-2</v>
      </c>
    </row>
    <row r="1271" spans="1:5">
      <c r="A1271">
        <v>616920</v>
      </c>
      <c r="B1271" t="s">
        <v>1441</v>
      </c>
      <c r="C1271" t="s">
        <v>163</v>
      </c>
      <c r="D1271">
        <v>1.054</v>
      </c>
      <c r="E1271">
        <v>1.0999999999999999E-2</v>
      </c>
    </row>
    <row r="1272" spans="1:5">
      <c r="A1272">
        <v>619260</v>
      </c>
      <c r="B1272" t="s">
        <v>1442</v>
      </c>
      <c r="C1272" t="s">
        <v>163</v>
      </c>
      <c r="D1272">
        <v>1.054</v>
      </c>
      <c r="E1272">
        <v>1.0999999999999999E-2</v>
      </c>
    </row>
    <row r="1273" spans="1:5">
      <c r="A1273">
        <v>624540</v>
      </c>
      <c r="B1273" t="s">
        <v>1443</v>
      </c>
      <c r="C1273" t="s">
        <v>163</v>
      </c>
      <c r="D1273">
        <v>1.054</v>
      </c>
      <c r="E1273">
        <v>1.0999999999999999E-2</v>
      </c>
    </row>
    <row r="1274" spans="1:5">
      <c r="A1274">
        <v>625800</v>
      </c>
      <c r="B1274" t="s">
        <v>1444</v>
      </c>
      <c r="C1274" t="s">
        <v>163</v>
      </c>
      <c r="D1274">
        <v>1.054</v>
      </c>
      <c r="E1274">
        <v>1.0999999999999999E-2</v>
      </c>
    </row>
    <row r="1275" spans="1:5">
      <c r="A1275">
        <v>627780</v>
      </c>
      <c r="B1275" t="s">
        <v>1445</v>
      </c>
      <c r="C1275" t="s">
        <v>163</v>
      </c>
      <c r="D1275">
        <v>1.054</v>
      </c>
      <c r="E1275">
        <v>1.0999999999999999E-2</v>
      </c>
    </row>
    <row r="1276" spans="1:5">
      <c r="A1276">
        <v>629550</v>
      </c>
      <c r="B1276" t="s">
        <v>1446</v>
      </c>
      <c r="C1276" t="s">
        <v>163</v>
      </c>
      <c r="D1276">
        <v>1.054</v>
      </c>
      <c r="E1276">
        <v>1.0999999999999999E-2</v>
      </c>
    </row>
    <row r="1277" spans="1:5">
      <c r="A1277">
        <v>629640</v>
      </c>
      <c r="B1277" t="s">
        <v>1447</v>
      </c>
      <c r="C1277" t="s">
        <v>163</v>
      </c>
      <c r="D1277">
        <v>1.054</v>
      </c>
      <c r="E1277">
        <v>1.0999999999999999E-2</v>
      </c>
    </row>
    <row r="1278" spans="1:5">
      <c r="A1278">
        <v>630180</v>
      </c>
      <c r="B1278" t="s">
        <v>1448</v>
      </c>
      <c r="C1278" t="s">
        <v>163</v>
      </c>
      <c r="D1278">
        <v>1.054</v>
      </c>
      <c r="E1278">
        <v>1.0999999999999999E-2</v>
      </c>
    </row>
    <row r="1279" spans="1:5">
      <c r="A1279">
        <v>630210</v>
      </c>
      <c r="B1279" t="s">
        <v>1449</v>
      </c>
      <c r="C1279" t="s">
        <v>163</v>
      </c>
      <c r="D1279">
        <v>1.054</v>
      </c>
      <c r="E1279">
        <v>1.0999999999999999E-2</v>
      </c>
    </row>
    <row r="1280" spans="1:5">
      <c r="A1280">
        <v>633150</v>
      </c>
      <c r="B1280" t="s">
        <v>1450</v>
      </c>
      <c r="C1280" t="s">
        <v>163</v>
      </c>
      <c r="D1280">
        <v>1.054</v>
      </c>
      <c r="E1280">
        <v>1.0999999999999999E-2</v>
      </c>
    </row>
    <row r="1281" spans="1:5">
      <c r="A1281">
        <v>633390</v>
      </c>
      <c r="B1281" t="s">
        <v>1451</v>
      </c>
      <c r="C1281" t="s">
        <v>163</v>
      </c>
      <c r="D1281">
        <v>1.054</v>
      </c>
      <c r="E1281">
        <v>1.0999999999999999E-2</v>
      </c>
    </row>
    <row r="1282" spans="1:5">
      <c r="A1282">
        <v>634440</v>
      </c>
      <c r="B1282" t="s">
        <v>1452</v>
      </c>
      <c r="C1282" t="s">
        <v>163</v>
      </c>
      <c r="D1282">
        <v>1.054</v>
      </c>
      <c r="E1282">
        <v>1.0999999999999999E-2</v>
      </c>
    </row>
    <row r="1283" spans="1:5">
      <c r="A1283">
        <v>691135</v>
      </c>
      <c r="B1283" t="s">
        <v>1453</v>
      </c>
      <c r="C1283" t="s">
        <v>163</v>
      </c>
      <c r="D1283">
        <v>1.054</v>
      </c>
      <c r="E1283">
        <v>1.0999999999999999E-2</v>
      </c>
    </row>
    <row r="1284" spans="1:5">
      <c r="A1284">
        <v>2508310</v>
      </c>
      <c r="B1284" t="s">
        <v>1454</v>
      </c>
      <c r="C1284" t="s">
        <v>321</v>
      </c>
      <c r="D1284">
        <v>1.054</v>
      </c>
      <c r="E1284">
        <v>6.0000000000000001E-3</v>
      </c>
    </row>
    <row r="1285" spans="1:5">
      <c r="A1285">
        <v>4814850</v>
      </c>
      <c r="B1285" t="s">
        <v>1455</v>
      </c>
      <c r="C1285" t="s">
        <v>1407</v>
      </c>
      <c r="D1285">
        <v>1.054</v>
      </c>
      <c r="E1285">
        <v>8.0000000000000002E-3</v>
      </c>
    </row>
    <row r="1286" spans="1:5">
      <c r="A1286">
        <v>604290</v>
      </c>
      <c r="B1286" t="s">
        <v>1456</v>
      </c>
      <c r="C1286" t="s">
        <v>163</v>
      </c>
      <c r="D1286">
        <v>1.0529999999999999</v>
      </c>
      <c r="E1286">
        <v>1.0999999999999999E-2</v>
      </c>
    </row>
    <row r="1287" spans="1:5">
      <c r="A1287">
        <v>4836000</v>
      </c>
      <c r="B1287" t="s">
        <v>1457</v>
      </c>
      <c r="C1287" t="s">
        <v>1407</v>
      </c>
      <c r="D1287">
        <v>1.0529999999999999</v>
      </c>
      <c r="E1287">
        <v>8.0000000000000002E-3</v>
      </c>
    </row>
    <row r="1288" spans="1:5">
      <c r="A1288">
        <v>2500067</v>
      </c>
      <c r="B1288" t="s">
        <v>1458</v>
      </c>
      <c r="C1288" t="s">
        <v>321</v>
      </c>
      <c r="D1288">
        <v>1.052</v>
      </c>
      <c r="E1288">
        <v>0.01</v>
      </c>
    </row>
    <row r="1289" spans="1:5">
      <c r="A1289">
        <v>2501860</v>
      </c>
      <c r="B1289" t="s">
        <v>1459</v>
      </c>
      <c r="C1289" t="s">
        <v>321</v>
      </c>
      <c r="D1289">
        <v>1.052</v>
      </c>
      <c r="E1289">
        <v>0.01</v>
      </c>
    </row>
    <row r="1290" spans="1:5">
      <c r="A1290">
        <v>2501950</v>
      </c>
      <c r="B1290" t="s">
        <v>1460</v>
      </c>
      <c r="C1290" t="s">
        <v>321</v>
      </c>
      <c r="D1290">
        <v>1.052</v>
      </c>
      <c r="E1290">
        <v>0.01</v>
      </c>
    </row>
    <row r="1291" spans="1:5">
      <c r="A1291">
        <v>2502640</v>
      </c>
      <c r="B1291" t="s">
        <v>1461</v>
      </c>
      <c r="C1291" t="s">
        <v>321</v>
      </c>
      <c r="D1291">
        <v>1.052</v>
      </c>
      <c r="E1291">
        <v>0.01</v>
      </c>
    </row>
    <row r="1292" spans="1:5">
      <c r="A1292">
        <v>2502880</v>
      </c>
      <c r="B1292" t="s">
        <v>1462</v>
      </c>
      <c r="C1292" t="s">
        <v>321</v>
      </c>
      <c r="D1292">
        <v>1.052</v>
      </c>
      <c r="E1292">
        <v>0.01</v>
      </c>
    </row>
    <row r="1293" spans="1:5">
      <c r="A1293">
        <v>2503990</v>
      </c>
      <c r="B1293" t="s">
        <v>1463</v>
      </c>
      <c r="C1293" t="s">
        <v>321</v>
      </c>
      <c r="D1293">
        <v>1.052</v>
      </c>
      <c r="E1293">
        <v>0.01</v>
      </c>
    </row>
    <row r="1294" spans="1:5">
      <c r="A1294">
        <v>2505220</v>
      </c>
      <c r="B1294" t="s">
        <v>1464</v>
      </c>
      <c r="C1294" t="s">
        <v>321</v>
      </c>
      <c r="D1294">
        <v>1.052</v>
      </c>
      <c r="E1294">
        <v>0.01</v>
      </c>
    </row>
    <row r="1295" spans="1:5">
      <c r="A1295">
        <v>2505280</v>
      </c>
      <c r="B1295" t="s">
        <v>1465</v>
      </c>
      <c r="C1295" t="s">
        <v>321</v>
      </c>
      <c r="D1295">
        <v>1.052</v>
      </c>
      <c r="E1295">
        <v>0.01</v>
      </c>
    </row>
    <row r="1296" spans="1:5">
      <c r="A1296">
        <v>2505670</v>
      </c>
      <c r="B1296" t="s">
        <v>1466</v>
      </c>
      <c r="C1296" t="s">
        <v>321</v>
      </c>
      <c r="D1296">
        <v>1.052</v>
      </c>
      <c r="E1296">
        <v>0.01</v>
      </c>
    </row>
    <row r="1297" spans="1:5">
      <c r="A1297">
        <v>2505970</v>
      </c>
      <c r="B1297" t="s">
        <v>1467</v>
      </c>
      <c r="C1297" t="s">
        <v>321</v>
      </c>
      <c r="D1297">
        <v>1.052</v>
      </c>
      <c r="E1297">
        <v>0.01</v>
      </c>
    </row>
    <row r="1298" spans="1:5">
      <c r="A1298">
        <v>2506480</v>
      </c>
      <c r="B1298" t="s">
        <v>1468</v>
      </c>
      <c r="C1298" t="s">
        <v>321</v>
      </c>
      <c r="D1298">
        <v>1.052</v>
      </c>
      <c r="E1298">
        <v>0.01</v>
      </c>
    </row>
    <row r="1299" spans="1:5">
      <c r="A1299">
        <v>2506660</v>
      </c>
      <c r="B1299" t="s">
        <v>1469</v>
      </c>
      <c r="C1299" t="s">
        <v>321</v>
      </c>
      <c r="D1299">
        <v>1.052</v>
      </c>
      <c r="E1299">
        <v>0.01</v>
      </c>
    </row>
    <row r="1300" spans="1:5">
      <c r="A1300">
        <v>2507110</v>
      </c>
      <c r="B1300" t="s">
        <v>1470</v>
      </c>
      <c r="C1300" t="s">
        <v>321</v>
      </c>
      <c r="D1300">
        <v>1.052</v>
      </c>
      <c r="E1300">
        <v>0.01</v>
      </c>
    </row>
    <row r="1301" spans="1:5">
      <c r="A1301">
        <v>2507140</v>
      </c>
      <c r="B1301" t="s">
        <v>1471</v>
      </c>
      <c r="C1301" t="s">
        <v>321</v>
      </c>
      <c r="D1301">
        <v>1.052</v>
      </c>
      <c r="E1301">
        <v>0.01</v>
      </c>
    </row>
    <row r="1302" spans="1:5">
      <c r="A1302">
        <v>2507260</v>
      </c>
      <c r="B1302" t="s">
        <v>1472</v>
      </c>
      <c r="C1302" t="s">
        <v>321</v>
      </c>
      <c r="D1302">
        <v>1.052</v>
      </c>
      <c r="E1302">
        <v>0.01</v>
      </c>
    </row>
    <row r="1303" spans="1:5">
      <c r="A1303">
        <v>2507410</v>
      </c>
      <c r="B1303" t="s">
        <v>1473</v>
      </c>
      <c r="C1303" t="s">
        <v>321</v>
      </c>
      <c r="D1303">
        <v>1.052</v>
      </c>
      <c r="E1303">
        <v>0.01</v>
      </c>
    </row>
    <row r="1304" spans="1:5">
      <c r="A1304">
        <v>2507740</v>
      </c>
      <c r="B1304" t="s">
        <v>1474</v>
      </c>
      <c r="C1304" t="s">
        <v>321</v>
      </c>
      <c r="D1304">
        <v>1.052</v>
      </c>
      <c r="E1304">
        <v>0.01</v>
      </c>
    </row>
    <row r="1305" spans="1:5">
      <c r="A1305">
        <v>2507830</v>
      </c>
      <c r="B1305" t="s">
        <v>1475</v>
      </c>
      <c r="C1305" t="s">
        <v>321</v>
      </c>
      <c r="D1305">
        <v>1.052</v>
      </c>
      <c r="E1305">
        <v>0.01</v>
      </c>
    </row>
    <row r="1306" spans="1:5">
      <c r="A1306">
        <v>2508220</v>
      </c>
      <c r="B1306" t="s">
        <v>1476</v>
      </c>
      <c r="C1306" t="s">
        <v>321</v>
      </c>
      <c r="D1306">
        <v>1.052</v>
      </c>
      <c r="E1306">
        <v>0.01</v>
      </c>
    </row>
    <row r="1307" spans="1:5">
      <c r="A1307">
        <v>2508580</v>
      </c>
      <c r="B1307" t="s">
        <v>1477</v>
      </c>
      <c r="C1307" t="s">
        <v>321</v>
      </c>
      <c r="D1307">
        <v>1.052</v>
      </c>
      <c r="E1307">
        <v>0.01</v>
      </c>
    </row>
    <row r="1308" spans="1:5">
      <c r="A1308">
        <v>2508700</v>
      </c>
      <c r="B1308" t="s">
        <v>1478</v>
      </c>
      <c r="C1308" t="s">
        <v>321</v>
      </c>
      <c r="D1308">
        <v>1.052</v>
      </c>
      <c r="E1308">
        <v>0.01</v>
      </c>
    </row>
    <row r="1309" spans="1:5">
      <c r="A1309">
        <v>2509360</v>
      </c>
      <c r="B1309" t="s">
        <v>1479</v>
      </c>
      <c r="C1309" t="s">
        <v>321</v>
      </c>
      <c r="D1309">
        <v>1.052</v>
      </c>
      <c r="E1309">
        <v>0.01</v>
      </c>
    </row>
    <row r="1310" spans="1:5">
      <c r="A1310">
        <v>2509450</v>
      </c>
      <c r="B1310" t="s">
        <v>1480</v>
      </c>
      <c r="C1310" t="s">
        <v>321</v>
      </c>
      <c r="D1310">
        <v>1.052</v>
      </c>
      <c r="E1310">
        <v>0.01</v>
      </c>
    </row>
    <row r="1311" spans="1:5">
      <c r="A1311">
        <v>2510200</v>
      </c>
      <c r="B1311" t="s">
        <v>1481</v>
      </c>
      <c r="C1311" t="s">
        <v>321</v>
      </c>
      <c r="D1311">
        <v>1.052</v>
      </c>
      <c r="E1311">
        <v>0.01</v>
      </c>
    </row>
    <row r="1312" spans="1:5">
      <c r="A1312">
        <v>2510380</v>
      </c>
      <c r="B1312" t="s">
        <v>1482</v>
      </c>
      <c r="C1312" t="s">
        <v>321</v>
      </c>
      <c r="D1312">
        <v>1.052</v>
      </c>
      <c r="E1312">
        <v>0.01</v>
      </c>
    </row>
    <row r="1313" spans="1:5">
      <c r="A1313">
        <v>2510500</v>
      </c>
      <c r="B1313" t="s">
        <v>1483</v>
      </c>
      <c r="C1313" t="s">
        <v>321</v>
      </c>
      <c r="D1313">
        <v>1.052</v>
      </c>
      <c r="E1313">
        <v>0.01</v>
      </c>
    </row>
    <row r="1314" spans="1:5">
      <c r="A1314">
        <v>2511430</v>
      </c>
      <c r="B1314" t="s">
        <v>1484</v>
      </c>
      <c r="C1314" t="s">
        <v>321</v>
      </c>
      <c r="D1314">
        <v>1.052</v>
      </c>
      <c r="E1314">
        <v>0.01</v>
      </c>
    </row>
    <row r="1315" spans="1:5">
      <c r="A1315">
        <v>2511670</v>
      </c>
      <c r="B1315" t="s">
        <v>1485</v>
      </c>
      <c r="C1315" t="s">
        <v>321</v>
      </c>
      <c r="D1315">
        <v>1.052</v>
      </c>
      <c r="E1315">
        <v>0.01</v>
      </c>
    </row>
    <row r="1316" spans="1:5">
      <c r="A1316">
        <v>2511740</v>
      </c>
      <c r="B1316" t="s">
        <v>1486</v>
      </c>
      <c r="C1316" t="s">
        <v>321</v>
      </c>
      <c r="D1316">
        <v>1.052</v>
      </c>
      <c r="E1316">
        <v>0.01</v>
      </c>
    </row>
    <row r="1317" spans="1:5">
      <c r="A1317">
        <v>609070</v>
      </c>
      <c r="B1317" t="s">
        <v>1487</v>
      </c>
      <c r="C1317" t="s">
        <v>163</v>
      </c>
      <c r="D1317">
        <v>1.0509999999999999</v>
      </c>
      <c r="E1317">
        <v>1.0999999999999999E-2</v>
      </c>
    </row>
    <row r="1318" spans="1:5">
      <c r="A1318">
        <v>4807710</v>
      </c>
      <c r="B1318" t="s">
        <v>1488</v>
      </c>
      <c r="C1318" t="s">
        <v>1407</v>
      </c>
      <c r="D1318">
        <v>1.0509999999999999</v>
      </c>
      <c r="E1318">
        <v>5.0000000000000001E-3</v>
      </c>
    </row>
    <row r="1319" spans="1:5">
      <c r="A1319">
        <v>4807830</v>
      </c>
      <c r="B1319" t="s">
        <v>1489</v>
      </c>
      <c r="C1319" t="s">
        <v>1407</v>
      </c>
      <c r="D1319">
        <v>1.0509999999999999</v>
      </c>
      <c r="E1319">
        <v>5.0000000000000001E-3</v>
      </c>
    </row>
    <row r="1320" spans="1:5">
      <c r="A1320">
        <v>4810590</v>
      </c>
      <c r="B1320" t="s">
        <v>1490</v>
      </c>
      <c r="C1320" t="s">
        <v>1407</v>
      </c>
      <c r="D1320">
        <v>1.0509999999999999</v>
      </c>
      <c r="E1320">
        <v>8.0000000000000002E-3</v>
      </c>
    </row>
    <row r="1321" spans="1:5">
      <c r="A1321">
        <v>4813290</v>
      </c>
      <c r="B1321" t="s">
        <v>1491</v>
      </c>
      <c r="C1321" t="s">
        <v>1407</v>
      </c>
      <c r="D1321">
        <v>1.0509999999999999</v>
      </c>
      <c r="E1321">
        <v>8.0000000000000002E-3</v>
      </c>
    </row>
    <row r="1322" spans="1:5">
      <c r="A1322">
        <v>4813590</v>
      </c>
      <c r="B1322" t="s">
        <v>1492</v>
      </c>
      <c r="C1322" t="s">
        <v>1407</v>
      </c>
      <c r="D1322">
        <v>1.0509999999999999</v>
      </c>
      <c r="E1322">
        <v>5.0000000000000001E-3</v>
      </c>
    </row>
    <row r="1323" spans="1:5">
      <c r="A1323">
        <v>4815750</v>
      </c>
      <c r="B1323" t="s">
        <v>1493</v>
      </c>
      <c r="C1323" t="s">
        <v>1407</v>
      </c>
      <c r="D1323">
        <v>1.0509999999999999</v>
      </c>
      <c r="E1323">
        <v>5.0000000000000001E-3</v>
      </c>
    </row>
    <row r="1324" spans="1:5">
      <c r="A1324">
        <v>4816110</v>
      </c>
      <c r="B1324" t="s">
        <v>1494</v>
      </c>
      <c r="C1324" t="s">
        <v>1407</v>
      </c>
      <c r="D1324">
        <v>1.0509999999999999</v>
      </c>
      <c r="E1324">
        <v>5.0000000000000001E-3</v>
      </c>
    </row>
    <row r="1325" spans="1:5">
      <c r="A1325">
        <v>4816530</v>
      </c>
      <c r="B1325" t="s">
        <v>1495</v>
      </c>
      <c r="C1325" t="s">
        <v>1407</v>
      </c>
      <c r="D1325">
        <v>1.0509999999999999</v>
      </c>
      <c r="E1325">
        <v>5.0000000000000001E-3</v>
      </c>
    </row>
    <row r="1326" spans="1:5">
      <c r="A1326">
        <v>4820250</v>
      </c>
      <c r="B1326" t="s">
        <v>1496</v>
      </c>
      <c r="C1326" t="s">
        <v>1407</v>
      </c>
      <c r="D1326">
        <v>1.0509999999999999</v>
      </c>
      <c r="E1326">
        <v>5.0000000000000001E-3</v>
      </c>
    </row>
    <row r="1327" spans="1:5">
      <c r="A1327">
        <v>4823640</v>
      </c>
      <c r="B1327" t="s">
        <v>1497</v>
      </c>
      <c r="C1327" t="s">
        <v>1407</v>
      </c>
      <c r="D1327">
        <v>1.0509999999999999</v>
      </c>
      <c r="E1327">
        <v>5.0000000000000001E-3</v>
      </c>
    </row>
    <row r="1328" spans="1:5">
      <c r="A1328">
        <v>4823820</v>
      </c>
      <c r="B1328" t="s">
        <v>1498</v>
      </c>
      <c r="C1328" t="s">
        <v>1407</v>
      </c>
      <c r="D1328">
        <v>1.0509999999999999</v>
      </c>
      <c r="E1328">
        <v>5.0000000000000001E-3</v>
      </c>
    </row>
    <row r="1329" spans="1:5">
      <c r="A1329">
        <v>4823910</v>
      </c>
      <c r="B1329" t="s">
        <v>1499</v>
      </c>
      <c r="C1329" t="s">
        <v>1407</v>
      </c>
      <c r="D1329">
        <v>1.0509999999999999</v>
      </c>
      <c r="E1329">
        <v>5.0000000000000001E-3</v>
      </c>
    </row>
    <row r="1330" spans="1:5">
      <c r="A1330">
        <v>4825740</v>
      </c>
      <c r="B1330" t="s">
        <v>1500</v>
      </c>
      <c r="C1330" t="s">
        <v>1407</v>
      </c>
      <c r="D1330">
        <v>1.0509999999999999</v>
      </c>
      <c r="E1330">
        <v>5.0000000000000001E-3</v>
      </c>
    </row>
    <row r="1331" spans="1:5">
      <c r="A1331">
        <v>4826190</v>
      </c>
      <c r="B1331" t="s">
        <v>1501</v>
      </c>
      <c r="C1331" t="s">
        <v>1407</v>
      </c>
      <c r="D1331">
        <v>1.0509999999999999</v>
      </c>
      <c r="E1331">
        <v>5.0000000000000001E-3</v>
      </c>
    </row>
    <row r="1332" spans="1:5">
      <c r="A1332">
        <v>4834320</v>
      </c>
      <c r="B1332" t="s">
        <v>1502</v>
      </c>
      <c r="C1332" t="s">
        <v>1407</v>
      </c>
      <c r="D1332">
        <v>1.0509999999999999</v>
      </c>
      <c r="E1332">
        <v>5.0000000000000001E-3</v>
      </c>
    </row>
    <row r="1333" spans="1:5">
      <c r="A1333">
        <v>4839990</v>
      </c>
      <c r="B1333" t="s">
        <v>1503</v>
      </c>
      <c r="C1333" t="s">
        <v>1407</v>
      </c>
      <c r="D1333">
        <v>1.0509999999999999</v>
      </c>
      <c r="E1333">
        <v>5.0000000000000001E-3</v>
      </c>
    </row>
    <row r="1334" spans="1:5">
      <c r="A1334">
        <v>4841100</v>
      </c>
      <c r="B1334" t="s">
        <v>1504</v>
      </c>
      <c r="C1334" t="s">
        <v>1407</v>
      </c>
      <c r="D1334">
        <v>1.0509999999999999</v>
      </c>
      <c r="E1334">
        <v>5.0000000000000001E-3</v>
      </c>
    </row>
    <row r="1335" spans="1:5">
      <c r="A1335">
        <v>4841220</v>
      </c>
      <c r="B1335" t="s">
        <v>1505</v>
      </c>
      <c r="C1335" t="s">
        <v>1407</v>
      </c>
      <c r="D1335">
        <v>1.0509999999999999</v>
      </c>
      <c r="E1335">
        <v>5.0000000000000001E-3</v>
      </c>
    </row>
    <row r="1336" spans="1:5">
      <c r="A1336">
        <v>2733420</v>
      </c>
      <c r="B1336" t="s">
        <v>1506</v>
      </c>
      <c r="C1336" t="s">
        <v>1302</v>
      </c>
      <c r="D1336">
        <v>1.0489999999999999</v>
      </c>
      <c r="E1336">
        <v>4.0000000000000001E-3</v>
      </c>
    </row>
    <row r="1337" spans="1:5">
      <c r="A1337">
        <v>5302880</v>
      </c>
      <c r="B1337" t="s">
        <v>1507</v>
      </c>
      <c r="C1337" t="s">
        <v>259</v>
      </c>
      <c r="D1337">
        <v>1.048</v>
      </c>
      <c r="E1337">
        <v>0.01</v>
      </c>
    </row>
    <row r="1338" spans="1:5">
      <c r="A1338">
        <v>631230</v>
      </c>
      <c r="B1338" t="s">
        <v>1508</v>
      </c>
      <c r="C1338" t="s">
        <v>163</v>
      </c>
      <c r="D1338">
        <v>1.0469999999999999</v>
      </c>
      <c r="E1338">
        <v>0.04</v>
      </c>
    </row>
    <row r="1339" spans="1:5">
      <c r="A1339">
        <v>1705050</v>
      </c>
      <c r="B1339" t="s">
        <v>1509</v>
      </c>
      <c r="C1339" t="s">
        <v>947</v>
      </c>
      <c r="D1339">
        <v>1.046</v>
      </c>
      <c r="E1339">
        <v>5.0000000000000001E-3</v>
      </c>
    </row>
    <row r="1340" spans="1:5">
      <c r="A1340">
        <v>4842960</v>
      </c>
      <c r="B1340" t="s">
        <v>1510</v>
      </c>
      <c r="C1340" t="s">
        <v>1407</v>
      </c>
      <c r="D1340">
        <v>1.0449999999999999</v>
      </c>
      <c r="E1340">
        <v>6.0000000000000001E-3</v>
      </c>
    </row>
    <row r="1341" spans="1:5">
      <c r="A1341">
        <v>601410</v>
      </c>
      <c r="B1341" t="s">
        <v>1511</v>
      </c>
      <c r="C1341" t="s">
        <v>163</v>
      </c>
      <c r="D1341">
        <v>1.0429999999999999</v>
      </c>
      <c r="E1341">
        <v>0.02</v>
      </c>
    </row>
    <row r="1342" spans="1:5">
      <c r="A1342">
        <v>630900</v>
      </c>
      <c r="B1342" t="s">
        <v>1512</v>
      </c>
      <c r="C1342" t="s">
        <v>163</v>
      </c>
      <c r="D1342">
        <v>1.0429999999999999</v>
      </c>
      <c r="E1342">
        <v>0.05</v>
      </c>
    </row>
    <row r="1343" spans="1:5">
      <c r="A1343">
        <v>1700010</v>
      </c>
      <c r="B1343" t="s">
        <v>1513</v>
      </c>
      <c r="C1343" t="s">
        <v>947</v>
      </c>
      <c r="D1343">
        <v>1.0429999999999999</v>
      </c>
      <c r="E1343">
        <v>8.9999999999999993E-3</v>
      </c>
    </row>
    <row r="1344" spans="1:5">
      <c r="A1344">
        <v>1700110</v>
      </c>
      <c r="B1344" t="s">
        <v>1514</v>
      </c>
      <c r="C1344" t="s">
        <v>947</v>
      </c>
      <c r="D1344">
        <v>1.0429999999999999</v>
      </c>
      <c r="E1344">
        <v>8.9999999999999993E-3</v>
      </c>
    </row>
    <row r="1345" spans="1:5">
      <c r="A1345">
        <v>1700119</v>
      </c>
      <c r="B1345" t="s">
        <v>1515</v>
      </c>
      <c r="C1345" t="s">
        <v>947</v>
      </c>
      <c r="D1345">
        <v>1.0429999999999999</v>
      </c>
      <c r="E1345">
        <v>8.9999999999999993E-3</v>
      </c>
    </row>
    <row r="1346" spans="1:5">
      <c r="A1346">
        <v>1703840</v>
      </c>
      <c r="B1346" t="s">
        <v>1516</v>
      </c>
      <c r="C1346" t="s">
        <v>947</v>
      </c>
      <c r="D1346">
        <v>1.0429999999999999</v>
      </c>
      <c r="E1346">
        <v>8.9999999999999993E-3</v>
      </c>
    </row>
    <row r="1347" spans="1:5">
      <c r="A1347">
        <v>1703870</v>
      </c>
      <c r="B1347" t="s">
        <v>1517</v>
      </c>
      <c r="C1347" t="s">
        <v>947</v>
      </c>
      <c r="D1347">
        <v>1.0429999999999999</v>
      </c>
      <c r="E1347">
        <v>8.9999999999999993E-3</v>
      </c>
    </row>
    <row r="1348" spans="1:5">
      <c r="A1348">
        <v>1703900</v>
      </c>
      <c r="B1348" t="s">
        <v>1518</v>
      </c>
      <c r="C1348" t="s">
        <v>947</v>
      </c>
      <c r="D1348">
        <v>1.0429999999999999</v>
      </c>
      <c r="E1348">
        <v>8.9999999999999993E-3</v>
      </c>
    </row>
    <row r="1349" spans="1:5">
      <c r="A1349">
        <v>1704950</v>
      </c>
      <c r="B1349" t="s">
        <v>1519</v>
      </c>
      <c r="C1349" t="s">
        <v>947</v>
      </c>
      <c r="D1349">
        <v>1.0429999999999999</v>
      </c>
      <c r="E1349">
        <v>8.9999999999999993E-3</v>
      </c>
    </row>
    <row r="1350" spans="1:5">
      <c r="A1350">
        <v>1706270</v>
      </c>
      <c r="B1350" t="s">
        <v>1520</v>
      </c>
      <c r="C1350" t="s">
        <v>947</v>
      </c>
      <c r="D1350">
        <v>1.0429999999999999</v>
      </c>
      <c r="E1350">
        <v>8.9999999999999993E-3</v>
      </c>
    </row>
    <row r="1351" spans="1:5">
      <c r="A1351">
        <v>1711980</v>
      </c>
      <c r="B1351" t="s">
        <v>1521</v>
      </c>
      <c r="C1351" t="s">
        <v>947</v>
      </c>
      <c r="D1351">
        <v>1.0429999999999999</v>
      </c>
      <c r="E1351">
        <v>8.9999999999999993E-3</v>
      </c>
    </row>
    <row r="1352" spans="1:5">
      <c r="A1352">
        <v>1712210</v>
      </c>
      <c r="B1352" t="s">
        <v>1522</v>
      </c>
      <c r="C1352" t="s">
        <v>947</v>
      </c>
      <c r="D1352">
        <v>1.0429999999999999</v>
      </c>
      <c r="E1352">
        <v>8.9999999999999993E-3</v>
      </c>
    </row>
    <row r="1353" spans="1:5">
      <c r="A1353">
        <v>1714250</v>
      </c>
      <c r="B1353" t="s">
        <v>1523</v>
      </c>
      <c r="C1353" t="s">
        <v>947</v>
      </c>
      <c r="D1353">
        <v>1.0429999999999999</v>
      </c>
      <c r="E1353">
        <v>8.9999999999999993E-3</v>
      </c>
    </row>
    <row r="1354" spans="1:5">
      <c r="A1354">
        <v>1715630</v>
      </c>
      <c r="B1354" t="s">
        <v>1524</v>
      </c>
      <c r="C1354" t="s">
        <v>947</v>
      </c>
      <c r="D1354">
        <v>1.0429999999999999</v>
      </c>
      <c r="E1354">
        <v>8.9999999999999993E-3</v>
      </c>
    </row>
    <row r="1355" spans="1:5">
      <c r="A1355">
        <v>1715930</v>
      </c>
      <c r="B1355" t="s">
        <v>1525</v>
      </c>
      <c r="C1355" t="s">
        <v>947</v>
      </c>
      <c r="D1355">
        <v>1.0429999999999999</v>
      </c>
      <c r="E1355">
        <v>8.9999999999999993E-3</v>
      </c>
    </row>
    <row r="1356" spans="1:5">
      <c r="A1356">
        <v>1716290</v>
      </c>
      <c r="B1356" t="s">
        <v>1526</v>
      </c>
      <c r="C1356" t="s">
        <v>947</v>
      </c>
      <c r="D1356">
        <v>1.0429999999999999</v>
      </c>
      <c r="E1356">
        <v>8.9999999999999993E-3</v>
      </c>
    </row>
    <row r="1357" spans="1:5">
      <c r="A1357">
        <v>1717340</v>
      </c>
      <c r="B1357" t="s">
        <v>1527</v>
      </c>
      <c r="C1357" t="s">
        <v>947</v>
      </c>
      <c r="D1357">
        <v>1.0429999999999999</v>
      </c>
      <c r="E1357">
        <v>8.9999999999999993E-3</v>
      </c>
    </row>
    <row r="1358" spans="1:5">
      <c r="A1358">
        <v>1717490</v>
      </c>
      <c r="B1358" t="s">
        <v>1528</v>
      </c>
      <c r="C1358" t="s">
        <v>947</v>
      </c>
      <c r="D1358">
        <v>1.0429999999999999</v>
      </c>
      <c r="E1358">
        <v>8.9999999999999993E-3</v>
      </c>
    </row>
    <row r="1359" spans="1:5">
      <c r="A1359">
        <v>1717520</v>
      </c>
      <c r="B1359" t="s">
        <v>1529</v>
      </c>
      <c r="C1359" t="s">
        <v>947</v>
      </c>
      <c r="D1359">
        <v>1.0429999999999999</v>
      </c>
      <c r="E1359">
        <v>8.9999999999999993E-3</v>
      </c>
    </row>
    <row r="1360" spans="1:5">
      <c r="A1360">
        <v>1717550</v>
      </c>
      <c r="B1360" t="s">
        <v>1530</v>
      </c>
      <c r="C1360" t="s">
        <v>947</v>
      </c>
      <c r="D1360">
        <v>1.0429999999999999</v>
      </c>
      <c r="E1360">
        <v>8.9999999999999993E-3</v>
      </c>
    </row>
    <row r="1361" spans="1:5">
      <c r="A1361">
        <v>1717800</v>
      </c>
      <c r="B1361" t="s">
        <v>1531</v>
      </c>
      <c r="C1361" t="s">
        <v>947</v>
      </c>
      <c r="D1361">
        <v>1.0429999999999999</v>
      </c>
      <c r="E1361">
        <v>8.9999999999999993E-3</v>
      </c>
    </row>
    <row r="1362" spans="1:5">
      <c r="A1362">
        <v>1718570</v>
      </c>
      <c r="B1362" t="s">
        <v>1532</v>
      </c>
      <c r="C1362" t="s">
        <v>947</v>
      </c>
      <c r="D1362">
        <v>1.0429999999999999</v>
      </c>
      <c r="E1362">
        <v>8.9999999999999993E-3</v>
      </c>
    </row>
    <row r="1363" spans="1:5">
      <c r="A1363">
        <v>1719080</v>
      </c>
      <c r="B1363" t="s">
        <v>1533</v>
      </c>
      <c r="C1363" t="s">
        <v>947</v>
      </c>
      <c r="D1363">
        <v>1.0429999999999999</v>
      </c>
      <c r="E1363">
        <v>8.9999999999999993E-3</v>
      </c>
    </row>
    <row r="1364" spans="1:5">
      <c r="A1364">
        <v>1721030</v>
      </c>
      <c r="B1364" t="s">
        <v>1534</v>
      </c>
      <c r="C1364" t="s">
        <v>947</v>
      </c>
      <c r="D1364">
        <v>1.0429999999999999</v>
      </c>
      <c r="E1364">
        <v>8.9999999999999993E-3</v>
      </c>
    </row>
    <row r="1365" spans="1:5">
      <c r="A1365">
        <v>1721720</v>
      </c>
      <c r="B1365" t="s">
        <v>1535</v>
      </c>
      <c r="C1365" t="s">
        <v>947</v>
      </c>
      <c r="D1365">
        <v>1.0429999999999999</v>
      </c>
      <c r="E1365">
        <v>8.9999999999999993E-3</v>
      </c>
    </row>
    <row r="1366" spans="1:5">
      <c r="A1366">
        <v>1721750</v>
      </c>
      <c r="B1366" t="s">
        <v>1536</v>
      </c>
      <c r="C1366" t="s">
        <v>947</v>
      </c>
      <c r="D1366">
        <v>1.0429999999999999</v>
      </c>
      <c r="E1366">
        <v>8.9999999999999993E-3</v>
      </c>
    </row>
    <row r="1367" spans="1:5">
      <c r="A1367">
        <v>1721780</v>
      </c>
      <c r="B1367" t="s">
        <v>1537</v>
      </c>
      <c r="C1367" t="s">
        <v>947</v>
      </c>
      <c r="D1367">
        <v>1.0429999999999999</v>
      </c>
      <c r="E1367">
        <v>8.9999999999999993E-3</v>
      </c>
    </row>
    <row r="1368" spans="1:5">
      <c r="A1368">
        <v>1721870</v>
      </c>
      <c r="B1368" t="s">
        <v>1538</v>
      </c>
      <c r="C1368" t="s">
        <v>947</v>
      </c>
      <c r="D1368">
        <v>1.0429999999999999</v>
      </c>
      <c r="E1368">
        <v>8.9999999999999993E-3</v>
      </c>
    </row>
    <row r="1369" spans="1:5">
      <c r="A1369">
        <v>1721900</v>
      </c>
      <c r="B1369" t="s">
        <v>1539</v>
      </c>
      <c r="C1369" t="s">
        <v>947</v>
      </c>
      <c r="D1369">
        <v>1.0429999999999999</v>
      </c>
      <c r="E1369">
        <v>8.9999999999999993E-3</v>
      </c>
    </row>
    <row r="1370" spans="1:5">
      <c r="A1370">
        <v>1722800</v>
      </c>
      <c r="B1370" t="s">
        <v>1540</v>
      </c>
      <c r="C1370" t="s">
        <v>947</v>
      </c>
      <c r="D1370">
        <v>1.0429999999999999</v>
      </c>
      <c r="E1370">
        <v>8.9999999999999993E-3</v>
      </c>
    </row>
    <row r="1371" spans="1:5">
      <c r="A1371">
        <v>1722830</v>
      </c>
      <c r="B1371" t="s">
        <v>1541</v>
      </c>
      <c r="C1371" t="s">
        <v>947</v>
      </c>
      <c r="D1371">
        <v>1.0429999999999999</v>
      </c>
      <c r="E1371">
        <v>8.9999999999999993E-3</v>
      </c>
    </row>
    <row r="1372" spans="1:5">
      <c r="A1372">
        <v>1723090</v>
      </c>
      <c r="B1372" t="s">
        <v>1542</v>
      </c>
      <c r="C1372" t="s">
        <v>947</v>
      </c>
      <c r="D1372">
        <v>1.0429999999999999</v>
      </c>
      <c r="E1372">
        <v>8.9999999999999993E-3</v>
      </c>
    </row>
    <row r="1373" spans="1:5">
      <c r="A1373">
        <v>1726100</v>
      </c>
      <c r="B1373" t="s">
        <v>1543</v>
      </c>
      <c r="C1373" t="s">
        <v>947</v>
      </c>
      <c r="D1373">
        <v>1.0429999999999999</v>
      </c>
      <c r="E1373">
        <v>8.9999999999999993E-3</v>
      </c>
    </row>
    <row r="1374" spans="1:5">
      <c r="A1374">
        <v>1727540</v>
      </c>
      <c r="B1374" t="s">
        <v>1544</v>
      </c>
      <c r="C1374" t="s">
        <v>947</v>
      </c>
      <c r="D1374">
        <v>1.0429999999999999</v>
      </c>
      <c r="E1374">
        <v>8.9999999999999993E-3</v>
      </c>
    </row>
    <row r="1375" spans="1:5">
      <c r="A1375">
        <v>1727570</v>
      </c>
      <c r="B1375" t="s">
        <v>1545</v>
      </c>
      <c r="C1375" t="s">
        <v>947</v>
      </c>
      <c r="D1375">
        <v>1.0429999999999999</v>
      </c>
      <c r="E1375">
        <v>8.9999999999999993E-3</v>
      </c>
    </row>
    <row r="1376" spans="1:5">
      <c r="A1376">
        <v>1729130</v>
      </c>
      <c r="B1376" t="s">
        <v>1546</v>
      </c>
      <c r="C1376" t="s">
        <v>947</v>
      </c>
      <c r="D1376">
        <v>1.0429999999999999</v>
      </c>
      <c r="E1376">
        <v>8.9999999999999993E-3</v>
      </c>
    </row>
    <row r="1377" spans="1:5">
      <c r="A1377">
        <v>1732580</v>
      </c>
      <c r="B1377" t="s">
        <v>1547</v>
      </c>
      <c r="C1377" t="s">
        <v>947</v>
      </c>
      <c r="D1377">
        <v>1.0429999999999999</v>
      </c>
      <c r="E1377">
        <v>8.9999999999999993E-3</v>
      </c>
    </row>
    <row r="1378" spans="1:5">
      <c r="A1378">
        <v>1734620</v>
      </c>
      <c r="B1378" t="s">
        <v>1548</v>
      </c>
      <c r="C1378" t="s">
        <v>947</v>
      </c>
      <c r="D1378">
        <v>1.0429999999999999</v>
      </c>
      <c r="E1378">
        <v>8.9999999999999993E-3</v>
      </c>
    </row>
    <row r="1379" spans="1:5">
      <c r="A1379">
        <v>1734990</v>
      </c>
      <c r="B1379" t="s">
        <v>1549</v>
      </c>
      <c r="C1379" t="s">
        <v>947</v>
      </c>
      <c r="D1379">
        <v>1.0429999999999999</v>
      </c>
      <c r="E1379">
        <v>8.9999999999999993E-3</v>
      </c>
    </row>
    <row r="1380" spans="1:5">
      <c r="A1380">
        <v>1740800</v>
      </c>
      <c r="B1380" t="s">
        <v>1550</v>
      </c>
      <c r="C1380" t="s">
        <v>947</v>
      </c>
      <c r="D1380">
        <v>1.0429999999999999</v>
      </c>
      <c r="E1380">
        <v>8.9999999999999993E-3</v>
      </c>
    </row>
    <row r="1381" spans="1:5">
      <c r="A1381">
        <v>1741250</v>
      </c>
      <c r="B1381" t="s">
        <v>1551</v>
      </c>
      <c r="C1381" t="s">
        <v>947</v>
      </c>
      <c r="D1381">
        <v>1.0429999999999999</v>
      </c>
      <c r="E1381">
        <v>8.9999999999999993E-3</v>
      </c>
    </row>
    <row r="1382" spans="1:5">
      <c r="A1382">
        <v>1742900</v>
      </c>
      <c r="B1382" t="s">
        <v>1552</v>
      </c>
      <c r="C1382" t="s">
        <v>947</v>
      </c>
      <c r="D1382">
        <v>1.0429999999999999</v>
      </c>
      <c r="E1382">
        <v>8.9999999999999993E-3</v>
      </c>
    </row>
    <row r="1383" spans="1:5">
      <c r="A1383">
        <v>1743110</v>
      </c>
      <c r="B1383" t="s">
        <v>1553</v>
      </c>
      <c r="C1383" t="s">
        <v>947</v>
      </c>
      <c r="D1383">
        <v>1.0429999999999999</v>
      </c>
      <c r="E1383">
        <v>8.9999999999999993E-3</v>
      </c>
    </row>
    <row r="1384" spans="1:5">
      <c r="A1384">
        <v>1743860</v>
      </c>
      <c r="B1384" t="s">
        <v>1554</v>
      </c>
      <c r="C1384" t="s">
        <v>947</v>
      </c>
      <c r="D1384">
        <v>1.0429999999999999</v>
      </c>
      <c r="E1384">
        <v>8.9999999999999993E-3</v>
      </c>
    </row>
    <row r="1385" spans="1:5">
      <c r="A1385">
        <v>1743890</v>
      </c>
      <c r="B1385" t="s">
        <v>1555</v>
      </c>
      <c r="C1385" t="s">
        <v>947</v>
      </c>
      <c r="D1385">
        <v>1.0429999999999999</v>
      </c>
      <c r="E1385">
        <v>8.9999999999999993E-3</v>
      </c>
    </row>
    <row r="1386" spans="1:5">
      <c r="A1386">
        <v>2201440</v>
      </c>
      <c r="B1386" t="s">
        <v>1556</v>
      </c>
      <c r="C1386" t="s">
        <v>1557</v>
      </c>
      <c r="D1386">
        <v>1.0429999999999999</v>
      </c>
      <c r="E1386">
        <v>3.9E-2</v>
      </c>
    </row>
    <row r="1387" spans="1:5">
      <c r="A1387">
        <v>600047</v>
      </c>
      <c r="B1387" t="s">
        <v>1558</v>
      </c>
      <c r="C1387" t="s">
        <v>163</v>
      </c>
      <c r="D1387">
        <v>1.042</v>
      </c>
      <c r="E1387">
        <v>0.02</v>
      </c>
    </row>
    <row r="1388" spans="1:5">
      <c r="A1388">
        <v>603870</v>
      </c>
      <c r="B1388" t="s">
        <v>1559</v>
      </c>
      <c r="C1388" t="s">
        <v>163</v>
      </c>
      <c r="D1388">
        <v>1.042</v>
      </c>
      <c r="E1388">
        <v>0.02</v>
      </c>
    </row>
    <row r="1389" spans="1:5">
      <c r="A1389">
        <v>612840</v>
      </c>
      <c r="B1389" t="s">
        <v>1560</v>
      </c>
      <c r="C1389" t="s">
        <v>163</v>
      </c>
      <c r="D1389">
        <v>1.042</v>
      </c>
      <c r="E1389">
        <v>0.02</v>
      </c>
    </row>
    <row r="1390" spans="1:5">
      <c r="A1390">
        <v>618840</v>
      </c>
      <c r="B1390" t="s">
        <v>198</v>
      </c>
      <c r="C1390" t="s">
        <v>163</v>
      </c>
      <c r="D1390">
        <v>1.042</v>
      </c>
      <c r="E1390">
        <v>0.02</v>
      </c>
    </row>
    <row r="1391" spans="1:5">
      <c r="A1391">
        <v>621690</v>
      </c>
      <c r="B1391" t="s">
        <v>1561</v>
      </c>
      <c r="C1391" t="s">
        <v>163</v>
      </c>
      <c r="D1391">
        <v>1.042</v>
      </c>
      <c r="E1391">
        <v>0.02</v>
      </c>
    </row>
    <row r="1392" spans="1:5">
      <c r="A1392">
        <v>621810</v>
      </c>
      <c r="B1392" t="s">
        <v>1562</v>
      </c>
      <c r="C1392" t="s">
        <v>163</v>
      </c>
      <c r="D1392">
        <v>1.042</v>
      </c>
      <c r="E1392">
        <v>0.02</v>
      </c>
    </row>
    <row r="1393" spans="1:5">
      <c r="A1393">
        <v>622230</v>
      </c>
      <c r="B1393" t="s">
        <v>1563</v>
      </c>
      <c r="C1393" t="s">
        <v>163</v>
      </c>
      <c r="D1393">
        <v>1.042</v>
      </c>
      <c r="E1393">
        <v>0.02</v>
      </c>
    </row>
    <row r="1394" spans="1:5">
      <c r="A1394">
        <v>623610</v>
      </c>
      <c r="B1394" t="s">
        <v>1564</v>
      </c>
      <c r="C1394" t="s">
        <v>163</v>
      </c>
      <c r="D1394">
        <v>1.042</v>
      </c>
      <c r="E1394">
        <v>0.02</v>
      </c>
    </row>
    <row r="1395" spans="1:5">
      <c r="A1395">
        <v>626970</v>
      </c>
      <c r="B1395" t="s">
        <v>1565</v>
      </c>
      <c r="C1395" t="s">
        <v>163</v>
      </c>
      <c r="D1395">
        <v>1.042</v>
      </c>
      <c r="E1395">
        <v>0.02</v>
      </c>
    </row>
    <row r="1396" spans="1:5">
      <c r="A1396">
        <v>627030</v>
      </c>
      <c r="B1396" t="s">
        <v>1566</v>
      </c>
      <c r="C1396" t="s">
        <v>163</v>
      </c>
      <c r="D1396">
        <v>1.042</v>
      </c>
      <c r="E1396">
        <v>0.02</v>
      </c>
    </row>
    <row r="1397" spans="1:5">
      <c r="A1397">
        <v>627930</v>
      </c>
      <c r="B1397" t="s">
        <v>1567</v>
      </c>
      <c r="C1397" t="s">
        <v>163</v>
      </c>
      <c r="D1397">
        <v>1.042</v>
      </c>
      <c r="E1397">
        <v>0.02</v>
      </c>
    </row>
    <row r="1398" spans="1:5">
      <c r="A1398">
        <v>632880</v>
      </c>
      <c r="B1398" t="s">
        <v>1568</v>
      </c>
      <c r="C1398" t="s">
        <v>163</v>
      </c>
      <c r="D1398">
        <v>1.042</v>
      </c>
      <c r="E1398">
        <v>0.02</v>
      </c>
    </row>
    <row r="1399" spans="1:5">
      <c r="A1399">
        <v>638010</v>
      </c>
      <c r="B1399" t="s">
        <v>1569</v>
      </c>
      <c r="C1399" t="s">
        <v>163</v>
      </c>
      <c r="D1399">
        <v>1.042</v>
      </c>
      <c r="E1399">
        <v>0.02</v>
      </c>
    </row>
    <row r="1400" spans="1:5">
      <c r="A1400">
        <v>4821150</v>
      </c>
      <c r="B1400" t="s">
        <v>1570</v>
      </c>
      <c r="C1400" t="s">
        <v>1407</v>
      </c>
      <c r="D1400">
        <v>1.042</v>
      </c>
      <c r="E1400">
        <v>7.0000000000000001E-3</v>
      </c>
    </row>
    <row r="1401" spans="1:5">
      <c r="A1401">
        <v>803360</v>
      </c>
      <c r="B1401" t="s">
        <v>1571</v>
      </c>
      <c r="C1401" t="s">
        <v>1572</v>
      </c>
      <c r="D1401">
        <v>1.0409999999999999</v>
      </c>
      <c r="E1401">
        <v>7.0000000000000001E-3</v>
      </c>
    </row>
    <row r="1402" spans="1:5">
      <c r="A1402">
        <v>900120</v>
      </c>
      <c r="B1402" t="s">
        <v>1223</v>
      </c>
      <c r="C1402" t="s">
        <v>296</v>
      </c>
      <c r="D1402">
        <v>1.0409999999999999</v>
      </c>
      <c r="E1402">
        <v>7.0000000000000001E-3</v>
      </c>
    </row>
    <row r="1403" spans="1:5">
      <c r="A1403">
        <v>900210</v>
      </c>
      <c r="B1403" t="s">
        <v>1573</v>
      </c>
      <c r="C1403" t="s">
        <v>296</v>
      </c>
      <c r="D1403">
        <v>1.0409999999999999</v>
      </c>
      <c r="E1403">
        <v>7.0000000000000001E-3</v>
      </c>
    </row>
    <row r="1404" spans="1:5">
      <c r="A1404">
        <v>900330</v>
      </c>
      <c r="B1404" t="s">
        <v>1574</v>
      </c>
      <c r="C1404" t="s">
        <v>296</v>
      </c>
      <c r="D1404">
        <v>1.0409999999999999</v>
      </c>
      <c r="E1404">
        <v>7.0000000000000001E-3</v>
      </c>
    </row>
    <row r="1405" spans="1:5">
      <c r="A1405">
        <v>900510</v>
      </c>
      <c r="B1405" t="s">
        <v>1575</v>
      </c>
      <c r="C1405" t="s">
        <v>296</v>
      </c>
      <c r="D1405">
        <v>1.0409999999999999</v>
      </c>
      <c r="E1405">
        <v>7.0000000000000001E-3</v>
      </c>
    </row>
    <row r="1406" spans="1:5">
      <c r="A1406">
        <v>900690</v>
      </c>
      <c r="B1406" t="s">
        <v>1227</v>
      </c>
      <c r="C1406" t="s">
        <v>296</v>
      </c>
      <c r="D1406">
        <v>1.0409999999999999</v>
      </c>
      <c r="E1406">
        <v>7.0000000000000001E-3</v>
      </c>
    </row>
    <row r="1407" spans="1:5">
      <c r="A1407">
        <v>901170</v>
      </c>
      <c r="B1407" t="s">
        <v>1576</v>
      </c>
      <c r="C1407" t="s">
        <v>296</v>
      </c>
      <c r="D1407">
        <v>1.0409999999999999</v>
      </c>
      <c r="E1407">
        <v>7.0000000000000001E-3</v>
      </c>
    </row>
    <row r="1408" spans="1:5">
      <c r="A1408">
        <v>901260</v>
      </c>
      <c r="B1408" t="s">
        <v>1577</v>
      </c>
      <c r="C1408" t="s">
        <v>296</v>
      </c>
      <c r="D1408">
        <v>1.0409999999999999</v>
      </c>
      <c r="E1408">
        <v>7.0000000000000001E-3</v>
      </c>
    </row>
    <row r="1409" spans="1:5">
      <c r="A1409">
        <v>901350</v>
      </c>
      <c r="B1409" t="s">
        <v>1578</v>
      </c>
      <c r="C1409" t="s">
        <v>296</v>
      </c>
      <c r="D1409">
        <v>1.0409999999999999</v>
      </c>
      <c r="E1409">
        <v>7.0000000000000001E-3</v>
      </c>
    </row>
    <row r="1410" spans="1:5">
      <c r="A1410">
        <v>901470</v>
      </c>
      <c r="B1410" t="s">
        <v>1579</v>
      </c>
      <c r="C1410" t="s">
        <v>296</v>
      </c>
      <c r="D1410">
        <v>1.0409999999999999</v>
      </c>
      <c r="E1410">
        <v>7.0000000000000001E-3</v>
      </c>
    </row>
    <row r="1411" spans="1:5">
      <c r="A1411">
        <v>901560</v>
      </c>
      <c r="B1411" t="s">
        <v>1580</v>
      </c>
      <c r="C1411" t="s">
        <v>296</v>
      </c>
      <c r="D1411">
        <v>1.0409999999999999</v>
      </c>
      <c r="E1411">
        <v>7.0000000000000001E-3</v>
      </c>
    </row>
    <row r="1412" spans="1:5">
      <c r="A1412">
        <v>901620</v>
      </c>
      <c r="B1412" t="s">
        <v>1581</v>
      </c>
      <c r="C1412" t="s">
        <v>296</v>
      </c>
      <c r="D1412">
        <v>1.0409999999999999</v>
      </c>
      <c r="E1412">
        <v>7.0000000000000001E-3</v>
      </c>
    </row>
    <row r="1413" spans="1:5">
      <c r="A1413">
        <v>901680</v>
      </c>
      <c r="B1413" t="s">
        <v>1582</v>
      </c>
      <c r="C1413" t="s">
        <v>296</v>
      </c>
      <c r="D1413">
        <v>1.0409999999999999</v>
      </c>
      <c r="E1413">
        <v>7.0000000000000001E-3</v>
      </c>
    </row>
    <row r="1414" spans="1:5">
      <c r="A1414">
        <v>901920</v>
      </c>
      <c r="B1414" t="s">
        <v>1583</v>
      </c>
      <c r="C1414" t="s">
        <v>296</v>
      </c>
      <c r="D1414">
        <v>1.0409999999999999</v>
      </c>
      <c r="E1414">
        <v>7.0000000000000001E-3</v>
      </c>
    </row>
    <row r="1415" spans="1:5">
      <c r="A1415">
        <v>901950</v>
      </c>
      <c r="B1415" t="s">
        <v>1584</v>
      </c>
      <c r="C1415" t="s">
        <v>296</v>
      </c>
      <c r="D1415">
        <v>1.0409999999999999</v>
      </c>
      <c r="E1415">
        <v>7.0000000000000001E-3</v>
      </c>
    </row>
    <row r="1416" spans="1:5">
      <c r="A1416">
        <v>902310</v>
      </c>
      <c r="B1416" t="s">
        <v>1585</v>
      </c>
      <c r="C1416" t="s">
        <v>296</v>
      </c>
      <c r="D1416">
        <v>1.0409999999999999</v>
      </c>
      <c r="E1416">
        <v>7.0000000000000001E-3</v>
      </c>
    </row>
    <row r="1417" spans="1:5">
      <c r="A1417">
        <v>902370</v>
      </c>
      <c r="B1417" t="s">
        <v>560</v>
      </c>
      <c r="C1417" t="s">
        <v>296</v>
      </c>
      <c r="D1417">
        <v>1.0409999999999999</v>
      </c>
      <c r="E1417">
        <v>7.0000000000000001E-3</v>
      </c>
    </row>
    <row r="1418" spans="1:5">
      <c r="A1418">
        <v>902670</v>
      </c>
      <c r="B1418" t="s">
        <v>1586</v>
      </c>
      <c r="C1418" t="s">
        <v>296</v>
      </c>
      <c r="D1418">
        <v>1.0409999999999999</v>
      </c>
      <c r="E1418">
        <v>7.0000000000000001E-3</v>
      </c>
    </row>
    <row r="1419" spans="1:5">
      <c r="A1419">
        <v>902880</v>
      </c>
      <c r="B1419" t="s">
        <v>1587</v>
      </c>
      <c r="C1419" t="s">
        <v>296</v>
      </c>
      <c r="D1419">
        <v>1.0409999999999999</v>
      </c>
      <c r="E1419">
        <v>7.0000000000000001E-3</v>
      </c>
    </row>
    <row r="1420" spans="1:5">
      <c r="A1420">
        <v>903300</v>
      </c>
      <c r="B1420" t="s">
        <v>1242</v>
      </c>
      <c r="C1420" t="s">
        <v>296</v>
      </c>
      <c r="D1420">
        <v>1.0409999999999999</v>
      </c>
      <c r="E1420">
        <v>7.0000000000000001E-3</v>
      </c>
    </row>
    <row r="1421" spans="1:5">
      <c r="A1421">
        <v>903840</v>
      </c>
      <c r="B1421" t="s">
        <v>1588</v>
      </c>
      <c r="C1421" t="s">
        <v>296</v>
      </c>
      <c r="D1421">
        <v>1.0409999999999999</v>
      </c>
      <c r="E1421">
        <v>7.0000000000000001E-3</v>
      </c>
    </row>
    <row r="1422" spans="1:5">
      <c r="A1422">
        <v>904110</v>
      </c>
      <c r="B1422" t="s">
        <v>1589</v>
      </c>
      <c r="C1422" t="s">
        <v>296</v>
      </c>
      <c r="D1422">
        <v>1.0409999999999999</v>
      </c>
      <c r="E1422">
        <v>7.0000000000000001E-3</v>
      </c>
    </row>
    <row r="1423" spans="1:5">
      <c r="A1423">
        <v>904170</v>
      </c>
      <c r="B1423" t="s">
        <v>1590</v>
      </c>
      <c r="C1423" t="s">
        <v>296</v>
      </c>
      <c r="D1423">
        <v>1.0409999999999999</v>
      </c>
      <c r="E1423">
        <v>7.0000000000000001E-3</v>
      </c>
    </row>
    <row r="1424" spans="1:5">
      <c r="A1424">
        <v>904230</v>
      </c>
      <c r="B1424" t="s">
        <v>1591</v>
      </c>
      <c r="C1424" t="s">
        <v>296</v>
      </c>
      <c r="D1424">
        <v>1.0409999999999999</v>
      </c>
      <c r="E1424">
        <v>7.0000000000000001E-3</v>
      </c>
    </row>
    <row r="1425" spans="1:5">
      <c r="A1425">
        <v>904470</v>
      </c>
      <c r="B1425" t="s">
        <v>1592</v>
      </c>
      <c r="C1425" t="s">
        <v>296</v>
      </c>
      <c r="D1425">
        <v>1.0409999999999999</v>
      </c>
      <c r="E1425">
        <v>7.0000000000000001E-3</v>
      </c>
    </row>
    <row r="1426" spans="1:5">
      <c r="A1426">
        <v>904920</v>
      </c>
      <c r="B1426" t="s">
        <v>1593</v>
      </c>
      <c r="C1426" t="s">
        <v>296</v>
      </c>
      <c r="D1426">
        <v>1.0409999999999999</v>
      </c>
      <c r="E1426">
        <v>7.0000000000000001E-3</v>
      </c>
    </row>
    <row r="1427" spans="1:5">
      <c r="A1427">
        <v>905070</v>
      </c>
      <c r="B1427" t="s">
        <v>1594</v>
      </c>
      <c r="C1427" t="s">
        <v>296</v>
      </c>
      <c r="D1427">
        <v>1.0409999999999999</v>
      </c>
      <c r="E1427">
        <v>7.0000000000000001E-3</v>
      </c>
    </row>
    <row r="1428" spans="1:5">
      <c r="A1428">
        <v>905220</v>
      </c>
      <c r="B1428" t="s">
        <v>1595</v>
      </c>
      <c r="C1428" t="s">
        <v>296</v>
      </c>
      <c r="D1428">
        <v>1.0409999999999999</v>
      </c>
      <c r="E1428">
        <v>7.0000000000000001E-3</v>
      </c>
    </row>
    <row r="1429" spans="1:5">
      <c r="A1429">
        <v>905250</v>
      </c>
      <c r="B1429" t="s">
        <v>1596</v>
      </c>
      <c r="C1429" t="s">
        <v>296</v>
      </c>
      <c r="D1429">
        <v>1.0409999999999999</v>
      </c>
      <c r="E1429">
        <v>7.0000000000000001E-3</v>
      </c>
    </row>
    <row r="1430" spans="1:5">
      <c r="A1430">
        <v>611780</v>
      </c>
      <c r="B1430" t="s">
        <v>1597</v>
      </c>
      <c r="C1430" t="s">
        <v>163</v>
      </c>
      <c r="D1430">
        <v>1.04</v>
      </c>
      <c r="E1430">
        <v>5.1999999999999998E-2</v>
      </c>
    </row>
    <row r="1431" spans="1:5">
      <c r="A1431">
        <v>638770</v>
      </c>
      <c r="B1431" t="s">
        <v>1598</v>
      </c>
      <c r="C1431" t="s">
        <v>163</v>
      </c>
      <c r="D1431">
        <v>1.04</v>
      </c>
      <c r="E1431">
        <v>0.02</v>
      </c>
    </row>
    <row r="1432" spans="1:5">
      <c r="A1432">
        <v>600035</v>
      </c>
      <c r="B1432" t="s">
        <v>1599</v>
      </c>
      <c r="C1432" t="s">
        <v>163</v>
      </c>
      <c r="D1432">
        <v>1.0389999999999999</v>
      </c>
      <c r="E1432">
        <v>3.3000000000000002E-2</v>
      </c>
    </row>
    <row r="1433" spans="1:5">
      <c r="A1433">
        <v>600064</v>
      </c>
      <c r="B1433" t="s">
        <v>1600</v>
      </c>
      <c r="C1433" t="s">
        <v>163</v>
      </c>
      <c r="D1433">
        <v>1.0389999999999999</v>
      </c>
      <c r="E1433">
        <v>3.3000000000000002E-2</v>
      </c>
    </row>
    <row r="1434" spans="1:5">
      <c r="A1434">
        <v>601418</v>
      </c>
      <c r="B1434" t="s">
        <v>1601</v>
      </c>
      <c r="C1434" t="s">
        <v>163</v>
      </c>
      <c r="D1434">
        <v>1.0389999999999999</v>
      </c>
      <c r="E1434">
        <v>3.3000000000000002E-2</v>
      </c>
    </row>
    <row r="1435" spans="1:5">
      <c r="A1435">
        <v>601423</v>
      </c>
      <c r="B1435" t="s">
        <v>1602</v>
      </c>
      <c r="C1435" t="s">
        <v>163</v>
      </c>
      <c r="D1435">
        <v>1.0389999999999999</v>
      </c>
      <c r="E1435">
        <v>3.3000000000000002E-2</v>
      </c>
    </row>
    <row r="1436" spans="1:5">
      <c r="A1436">
        <v>601980</v>
      </c>
      <c r="B1436" t="s">
        <v>1603</v>
      </c>
      <c r="C1436" t="s">
        <v>163</v>
      </c>
      <c r="D1436">
        <v>1.0389999999999999</v>
      </c>
      <c r="E1436">
        <v>3.3000000000000002E-2</v>
      </c>
    </row>
    <row r="1437" spans="1:5">
      <c r="A1437">
        <v>602010</v>
      </c>
      <c r="B1437" t="s">
        <v>1604</v>
      </c>
      <c r="C1437" t="s">
        <v>163</v>
      </c>
      <c r="D1437">
        <v>1.0389999999999999</v>
      </c>
      <c r="E1437">
        <v>3.3000000000000002E-2</v>
      </c>
    </row>
    <row r="1438" spans="1:5">
      <c r="A1438">
        <v>602220</v>
      </c>
      <c r="B1438" t="s">
        <v>1605</v>
      </c>
      <c r="C1438" t="s">
        <v>163</v>
      </c>
      <c r="D1438">
        <v>1.0389999999999999</v>
      </c>
      <c r="E1438">
        <v>3.3000000000000002E-2</v>
      </c>
    </row>
    <row r="1439" spans="1:5">
      <c r="A1439">
        <v>606420</v>
      </c>
      <c r="B1439" t="s">
        <v>1606</v>
      </c>
      <c r="C1439" t="s">
        <v>163</v>
      </c>
      <c r="D1439">
        <v>1.0389999999999999</v>
      </c>
      <c r="E1439">
        <v>3.3000000000000002E-2</v>
      </c>
    </row>
    <row r="1440" spans="1:5">
      <c r="A1440">
        <v>606570</v>
      </c>
      <c r="B1440" t="s">
        <v>1607</v>
      </c>
      <c r="C1440" t="s">
        <v>163</v>
      </c>
      <c r="D1440">
        <v>1.0389999999999999</v>
      </c>
      <c r="E1440">
        <v>3.3000000000000002E-2</v>
      </c>
    </row>
    <row r="1441" spans="1:5">
      <c r="A1441">
        <v>609510</v>
      </c>
      <c r="B1441" t="s">
        <v>1608</v>
      </c>
      <c r="C1441" t="s">
        <v>163</v>
      </c>
      <c r="D1441">
        <v>1.0389999999999999</v>
      </c>
      <c r="E1441">
        <v>3.3000000000000002E-2</v>
      </c>
    </row>
    <row r="1442" spans="1:5">
      <c r="A1442">
        <v>611550</v>
      </c>
      <c r="B1442" t="s">
        <v>1609</v>
      </c>
      <c r="C1442" t="s">
        <v>163</v>
      </c>
      <c r="D1442">
        <v>1.0389999999999999</v>
      </c>
      <c r="E1442">
        <v>3.3000000000000002E-2</v>
      </c>
    </row>
    <row r="1443" spans="1:5">
      <c r="A1443">
        <v>611760</v>
      </c>
      <c r="B1443" t="s">
        <v>1610</v>
      </c>
      <c r="C1443" t="s">
        <v>163</v>
      </c>
      <c r="D1443">
        <v>1.0389999999999999</v>
      </c>
      <c r="E1443">
        <v>3.3000000000000002E-2</v>
      </c>
    </row>
    <row r="1444" spans="1:5">
      <c r="A1444">
        <v>617520</v>
      </c>
      <c r="B1444" t="s">
        <v>657</v>
      </c>
      <c r="C1444" t="s">
        <v>163</v>
      </c>
      <c r="D1444">
        <v>1.0389999999999999</v>
      </c>
      <c r="E1444">
        <v>3.3000000000000002E-2</v>
      </c>
    </row>
    <row r="1445" spans="1:5">
      <c r="A1445">
        <v>617640</v>
      </c>
      <c r="B1445" t="s">
        <v>1611</v>
      </c>
      <c r="C1445" t="s">
        <v>163</v>
      </c>
      <c r="D1445">
        <v>1.0389999999999999</v>
      </c>
      <c r="E1445">
        <v>3.3000000000000002E-2</v>
      </c>
    </row>
    <row r="1446" spans="1:5">
      <c r="A1446">
        <v>619740</v>
      </c>
      <c r="B1446" t="s">
        <v>1612</v>
      </c>
      <c r="C1446" t="s">
        <v>163</v>
      </c>
      <c r="D1446">
        <v>1.0389999999999999</v>
      </c>
      <c r="E1446">
        <v>3.3000000000000002E-2</v>
      </c>
    </row>
    <row r="1447" spans="1:5">
      <c r="A1447">
        <v>621570</v>
      </c>
      <c r="B1447" t="s">
        <v>912</v>
      </c>
      <c r="C1447" t="s">
        <v>163</v>
      </c>
      <c r="D1447">
        <v>1.0389999999999999</v>
      </c>
      <c r="E1447">
        <v>3.3000000000000002E-2</v>
      </c>
    </row>
    <row r="1448" spans="1:5">
      <c r="A1448">
        <v>621870</v>
      </c>
      <c r="B1448" t="s">
        <v>1613</v>
      </c>
      <c r="C1448" t="s">
        <v>163</v>
      </c>
      <c r="D1448">
        <v>1.0389999999999999</v>
      </c>
      <c r="E1448">
        <v>3.3000000000000002E-2</v>
      </c>
    </row>
    <row r="1449" spans="1:5">
      <c r="A1449">
        <v>627900</v>
      </c>
      <c r="B1449" t="s">
        <v>1614</v>
      </c>
      <c r="C1449" t="s">
        <v>163</v>
      </c>
      <c r="D1449">
        <v>1.0389999999999999</v>
      </c>
      <c r="E1449">
        <v>3.3000000000000002E-2</v>
      </c>
    </row>
    <row r="1450" spans="1:5">
      <c r="A1450">
        <v>629160</v>
      </c>
      <c r="B1450" t="s">
        <v>1615</v>
      </c>
      <c r="C1450" t="s">
        <v>163</v>
      </c>
      <c r="D1450">
        <v>1.0389999999999999</v>
      </c>
      <c r="E1450">
        <v>3.3000000000000002E-2</v>
      </c>
    </row>
    <row r="1451" spans="1:5">
      <c r="A1451">
        <v>629670</v>
      </c>
      <c r="B1451" t="s">
        <v>1616</v>
      </c>
      <c r="C1451" t="s">
        <v>163</v>
      </c>
      <c r="D1451">
        <v>1.0389999999999999</v>
      </c>
      <c r="E1451">
        <v>3.3000000000000002E-2</v>
      </c>
    </row>
    <row r="1452" spans="1:5">
      <c r="A1452">
        <v>630630</v>
      </c>
      <c r="B1452" t="s">
        <v>1617</v>
      </c>
      <c r="C1452" t="s">
        <v>163</v>
      </c>
      <c r="D1452">
        <v>1.0389999999999999</v>
      </c>
      <c r="E1452">
        <v>3.3000000000000002E-2</v>
      </c>
    </row>
    <row r="1453" spans="1:5">
      <c r="A1453">
        <v>631050</v>
      </c>
      <c r="B1453" t="s">
        <v>1618</v>
      </c>
      <c r="C1453" t="s">
        <v>163</v>
      </c>
      <c r="D1453">
        <v>1.0389999999999999</v>
      </c>
      <c r="E1453">
        <v>3.3000000000000002E-2</v>
      </c>
    </row>
    <row r="1454" spans="1:5">
      <c r="A1454">
        <v>632430</v>
      </c>
      <c r="B1454" t="s">
        <v>1619</v>
      </c>
      <c r="C1454" t="s">
        <v>163</v>
      </c>
      <c r="D1454">
        <v>1.0389999999999999</v>
      </c>
      <c r="E1454">
        <v>3.3000000000000002E-2</v>
      </c>
    </row>
    <row r="1455" spans="1:5">
      <c r="A1455">
        <v>633270</v>
      </c>
      <c r="B1455" t="s">
        <v>1620</v>
      </c>
      <c r="C1455" t="s">
        <v>163</v>
      </c>
      <c r="D1455">
        <v>1.0389999999999999</v>
      </c>
      <c r="E1455">
        <v>3.3000000000000002E-2</v>
      </c>
    </row>
    <row r="1456" spans="1:5">
      <c r="A1456">
        <v>635940</v>
      </c>
      <c r="B1456" t="s">
        <v>1621</v>
      </c>
      <c r="C1456" t="s">
        <v>163</v>
      </c>
      <c r="D1456">
        <v>1.0389999999999999</v>
      </c>
      <c r="E1456">
        <v>3.3000000000000002E-2</v>
      </c>
    </row>
    <row r="1457" spans="1:5">
      <c r="A1457">
        <v>636360</v>
      </c>
      <c r="B1457" t="s">
        <v>1622</v>
      </c>
      <c r="C1457" t="s">
        <v>163</v>
      </c>
      <c r="D1457">
        <v>1.0389999999999999</v>
      </c>
      <c r="E1457">
        <v>3.3000000000000002E-2</v>
      </c>
    </row>
    <row r="1458" spans="1:5">
      <c r="A1458">
        <v>637770</v>
      </c>
      <c r="B1458" t="s">
        <v>1623</v>
      </c>
      <c r="C1458" t="s">
        <v>163</v>
      </c>
      <c r="D1458">
        <v>1.0389999999999999</v>
      </c>
      <c r="E1458">
        <v>3.3000000000000002E-2</v>
      </c>
    </row>
    <row r="1459" spans="1:5">
      <c r="A1459">
        <v>638040</v>
      </c>
      <c r="B1459" t="s">
        <v>1624</v>
      </c>
      <c r="C1459" t="s">
        <v>163</v>
      </c>
      <c r="D1459">
        <v>1.0389999999999999</v>
      </c>
      <c r="E1459">
        <v>3.3000000000000002E-2</v>
      </c>
    </row>
    <row r="1460" spans="1:5">
      <c r="A1460">
        <v>638130</v>
      </c>
      <c r="B1460" t="s">
        <v>1625</v>
      </c>
      <c r="C1460" t="s">
        <v>163</v>
      </c>
      <c r="D1460">
        <v>1.0389999999999999</v>
      </c>
      <c r="E1460">
        <v>3.3000000000000002E-2</v>
      </c>
    </row>
    <row r="1461" spans="1:5">
      <c r="A1461">
        <v>638340</v>
      </c>
      <c r="B1461" t="s">
        <v>1626</v>
      </c>
      <c r="C1461" t="s">
        <v>163</v>
      </c>
      <c r="D1461">
        <v>1.0389999999999999</v>
      </c>
      <c r="E1461">
        <v>3.3000000000000002E-2</v>
      </c>
    </row>
    <row r="1462" spans="1:5">
      <c r="A1462">
        <v>638430</v>
      </c>
      <c r="B1462" t="s">
        <v>1627</v>
      </c>
      <c r="C1462" t="s">
        <v>163</v>
      </c>
      <c r="D1462">
        <v>1.0389999999999999</v>
      </c>
      <c r="E1462">
        <v>3.3000000000000002E-2</v>
      </c>
    </row>
    <row r="1463" spans="1:5">
      <c r="A1463">
        <v>639060</v>
      </c>
      <c r="B1463" t="s">
        <v>1628</v>
      </c>
      <c r="C1463" t="s">
        <v>163</v>
      </c>
      <c r="D1463">
        <v>1.0389999999999999</v>
      </c>
      <c r="E1463">
        <v>3.3000000000000002E-2</v>
      </c>
    </row>
    <row r="1464" spans="1:5">
      <c r="A1464">
        <v>639210</v>
      </c>
      <c r="B1464" t="s">
        <v>1629</v>
      </c>
      <c r="C1464" t="s">
        <v>163</v>
      </c>
      <c r="D1464">
        <v>1.0389999999999999</v>
      </c>
      <c r="E1464">
        <v>3.3000000000000002E-2</v>
      </c>
    </row>
    <row r="1465" spans="1:5">
      <c r="A1465">
        <v>639300</v>
      </c>
      <c r="B1465" t="s">
        <v>1630</v>
      </c>
      <c r="C1465" t="s">
        <v>163</v>
      </c>
      <c r="D1465">
        <v>1.0389999999999999</v>
      </c>
      <c r="E1465">
        <v>3.3000000000000002E-2</v>
      </c>
    </row>
    <row r="1466" spans="1:5">
      <c r="A1466">
        <v>639870</v>
      </c>
      <c r="B1466" t="s">
        <v>1631</v>
      </c>
      <c r="C1466" t="s">
        <v>163</v>
      </c>
      <c r="D1466">
        <v>1.0389999999999999</v>
      </c>
      <c r="E1466">
        <v>3.3000000000000002E-2</v>
      </c>
    </row>
    <row r="1467" spans="1:5">
      <c r="A1467">
        <v>641160</v>
      </c>
      <c r="B1467" t="s">
        <v>1632</v>
      </c>
      <c r="C1467" t="s">
        <v>163</v>
      </c>
      <c r="D1467">
        <v>1.0389999999999999</v>
      </c>
      <c r="E1467">
        <v>3.3000000000000002E-2</v>
      </c>
    </row>
    <row r="1468" spans="1:5">
      <c r="A1468">
        <v>643170</v>
      </c>
      <c r="B1468" t="s">
        <v>1633</v>
      </c>
      <c r="C1468" t="s">
        <v>163</v>
      </c>
      <c r="D1468">
        <v>1.0389999999999999</v>
      </c>
      <c r="E1468">
        <v>3.3000000000000002E-2</v>
      </c>
    </row>
    <row r="1469" spans="1:5">
      <c r="A1469">
        <v>5302910</v>
      </c>
      <c r="B1469" t="s">
        <v>1634</v>
      </c>
      <c r="C1469" t="s">
        <v>259</v>
      </c>
      <c r="D1469">
        <v>1.0389999999999999</v>
      </c>
      <c r="E1469">
        <v>1.7000000000000001E-2</v>
      </c>
    </row>
    <row r="1470" spans="1:5">
      <c r="A1470">
        <v>5303930</v>
      </c>
      <c r="B1470" t="s">
        <v>1635</v>
      </c>
      <c r="C1470" t="s">
        <v>259</v>
      </c>
      <c r="D1470">
        <v>1.0389999999999999</v>
      </c>
      <c r="E1470">
        <v>1.7000000000000001E-2</v>
      </c>
    </row>
    <row r="1471" spans="1:5">
      <c r="A1471">
        <v>5304020</v>
      </c>
      <c r="B1471" t="s">
        <v>1636</v>
      </c>
      <c r="C1471" t="s">
        <v>259</v>
      </c>
      <c r="D1471">
        <v>1.0389999999999999</v>
      </c>
      <c r="E1471">
        <v>1.7000000000000001E-2</v>
      </c>
    </row>
    <row r="1472" spans="1:5">
      <c r="A1472">
        <v>5306630</v>
      </c>
      <c r="B1472" t="s">
        <v>1637</v>
      </c>
      <c r="C1472" t="s">
        <v>259</v>
      </c>
      <c r="D1472">
        <v>1.0389999999999999</v>
      </c>
      <c r="E1472">
        <v>1.7000000000000001E-2</v>
      </c>
    </row>
    <row r="1473" spans="1:5">
      <c r="A1473">
        <v>5307320</v>
      </c>
      <c r="B1473" t="s">
        <v>1638</v>
      </c>
      <c r="C1473" t="s">
        <v>259</v>
      </c>
      <c r="D1473">
        <v>1.0389999999999999</v>
      </c>
      <c r="E1473">
        <v>1.7000000000000001E-2</v>
      </c>
    </row>
    <row r="1474" spans="1:5">
      <c r="A1474">
        <v>600065</v>
      </c>
      <c r="B1474" t="s">
        <v>1639</v>
      </c>
      <c r="C1474" t="s">
        <v>163</v>
      </c>
      <c r="D1474">
        <v>1.038</v>
      </c>
      <c r="E1474">
        <v>3.3000000000000002E-2</v>
      </c>
    </row>
    <row r="1475" spans="1:5">
      <c r="A1475">
        <v>602730</v>
      </c>
      <c r="B1475" t="s">
        <v>1640</v>
      </c>
      <c r="C1475" t="s">
        <v>163</v>
      </c>
      <c r="D1475">
        <v>1.038</v>
      </c>
      <c r="E1475">
        <v>4.9000000000000002E-2</v>
      </c>
    </row>
    <row r="1476" spans="1:5">
      <c r="A1476">
        <v>603090</v>
      </c>
      <c r="B1476" t="s">
        <v>1641</v>
      </c>
      <c r="C1476" t="s">
        <v>163</v>
      </c>
      <c r="D1476">
        <v>1.038</v>
      </c>
      <c r="E1476">
        <v>4.9000000000000002E-2</v>
      </c>
    </row>
    <row r="1477" spans="1:5">
      <c r="A1477">
        <v>606090</v>
      </c>
      <c r="B1477" t="s">
        <v>1642</v>
      </c>
      <c r="C1477" t="s">
        <v>163</v>
      </c>
      <c r="D1477">
        <v>1.038</v>
      </c>
      <c r="E1477">
        <v>5.5E-2</v>
      </c>
    </row>
    <row r="1478" spans="1:5">
      <c r="A1478">
        <v>606100</v>
      </c>
      <c r="B1478" t="s">
        <v>1643</v>
      </c>
      <c r="C1478" t="s">
        <v>163</v>
      </c>
      <c r="D1478">
        <v>1.038</v>
      </c>
      <c r="E1478">
        <v>5.5E-2</v>
      </c>
    </row>
    <row r="1479" spans="1:5">
      <c r="A1479">
        <v>607260</v>
      </c>
      <c r="B1479" t="s">
        <v>1644</v>
      </c>
      <c r="C1479" t="s">
        <v>163</v>
      </c>
      <c r="D1479">
        <v>1.038</v>
      </c>
      <c r="E1479">
        <v>4.7E-2</v>
      </c>
    </row>
    <row r="1480" spans="1:5">
      <c r="A1480">
        <v>609665</v>
      </c>
      <c r="B1480" t="s">
        <v>1645</v>
      </c>
      <c r="C1480" t="s">
        <v>163</v>
      </c>
      <c r="D1480">
        <v>1.038</v>
      </c>
      <c r="E1480">
        <v>4.9000000000000002E-2</v>
      </c>
    </row>
    <row r="1481" spans="1:5">
      <c r="A1481">
        <v>610350</v>
      </c>
      <c r="B1481" t="s">
        <v>1646</v>
      </c>
      <c r="C1481" t="s">
        <v>163</v>
      </c>
      <c r="D1481">
        <v>1.038</v>
      </c>
      <c r="E1481">
        <v>3.2000000000000001E-2</v>
      </c>
    </row>
    <row r="1482" spans="1:5">
      <c r="A1482">
        <v>614070</v>
      </c>
      <c r="B1482" t="s">
        <v>1647</v>
      </c>
      <c r="C1482" t="s">
        <v>163</v>
      </c>
      <c r="D1482">
        <v>1.038</v>
      </c>
      <c r="E1482">
        <v>4.9000000000000002E-2</v>
      </c>
    </row>
    <row r="1483" spans="1:5">
      <c r="A1483">
        <v>614340</v>
      </c>
      <c r="B1483" t="s">
        <v>1648</v>
      </c>
      <c r="C1483" t="s">
        <v>163</v>
      </c>
      <c r="D1483">
        <v>1.038</v>
      </c>
      <c r="E1483">
        <v>5.5E-2</v>
      </c>
    </row>
    <row r="1484" spans="1:5">
      <c r="A1484">
        <v>622050</v>
      </c>
      <c r="B1484" t="s">
        <v>1649</v>
      </c>
      <c r="C1484" t="s">
        <v>163</v>
      </c>
      <c r="D1484">
        <v>1.038</v>
      </c>
      <c r="E1484">
        <v>5.5E-2</v>
      </c>
    </row>
    <row r="1485" spans="1:5">
      <c r="A1485">
        <v>623550</v>
      </c>
      <c r="B1485" t="s">
        <v>1650</v>
      </c>
      <c r="C1485" t="s">
        <v>163</v>
      </c>
      <c r="D1485">
        <v>1.038</v>
      </c>
      <c r="E1485">
        <v>4.9000000000000002E-2</v>
      </c>
    </row>
    <row r="1486" spans="1:5">
      <c r="A1486">
        <v>623800</v>
      </c>
      <c r="B1486" t="s">
        <v>1651</v>
      </c>
      <c r="C1486" t="s">
        <v>163</v>
      </c>
      <c r="D1486">
        <v>1.038</v>
      </c>
      <c r="E1486">
        <v>5.5E-2</v>
      </c>
    </row>
    <row r="1487" spans="1:5">
      <c r="A1487">
        <v>624480</v>
      </c>
      <c r="B1487" t="s">
        <v>1652</v>
      </c>
      <c r="C1487" t="s">
        <v>163</v>
      </c>
      <c r="D1487">
        <v>1.038</v>
      </c>
      <c r="E1487">
        <v>4.9000000000000002E-2</v>
      </c>
    </row>
    <row r="1488" spans="1:5">
      <c r="A1488">
        <v>624690</v>
      </c>
      <c r="B1488" t="s">
        <v>1653</v>
      </c>
      <c r="C1488" t="s">
        <v>163</v>
      </c>
      <c r="D1488">
        <v>1.038</v>
      </c>
      <c r="E1488">
        <v>5.5E-2</v>
      </c>
    </row>
    <row r="1489" spans="1:5">
      <c r="A1489">
        <v>627750</v>
      </c>
      <c r="B1489" t="s">
        <v>1654</v>
      </c>
      <c r="C1489" t="s">
        <v>163</v>
      </c>
      <c r="D1489">
        <v>1.038</v>
      </c>
      <c r="E1489">
        <v>5.5E-2</v>
      </c>
    </row>
    <row r="1490" spans="1:5">
      <c r="A1490">
        <v>631180</v>
      </c>
      <c r="B1490" t="s">
        <v>1655</v>
      </c>
      <c r="C1490" t="s">
        <v>163</v>
      </c>
      <c r="D1490">
        <v>1.038</v>
      </c>
      <c r="E1490">
        <v>4.7E-2</v>
      </c>
    </row>
    <row r="1491" spans="1:5">
      <c r="A1491">
        <v>631400</v>
      </c>
      <c r="B1491" t="s">
        <v>1656</v>
      </c>
      <c r="C1491" t="s">
        <v>163</v>
      </c>
      <c r="D1491">
        <v>1.038</v>
      </c>
      <c r="E1491">
        <v>4.9000000000000002E-2</v>
      </c>
    </row>
    <row r="1492" spans="1:5">
      <c r="A1492">
        <v>633720</v>
      </c>
      <c r="B1492" t="s">
        <v>1657</v>
      </c>
      <c r="C1492" t="s">
        <v>163</v>
      </c>
      <c r="D1492">
        <v>1.038</v>
      </c>
      <c r="E1492">
        <v>4.9000000000000002E-2</v>
      </c>
    </row>
    <row r="1493" spans="1:5">
      <c r="A1493">
        <v>638610</v>
      </c>
      <c r="B1493" t="s">
        <v>1658</v>
      </c>
      <c r="C1493" t="s">
        <v>163</v>
      </c>
      <c r="D1493">
        <v>1.038</v>
      </c>
      <c r="E1493">
        <v>5.5E-2</v>
      </c>
    </row>
    <row r="1494" spans="1:5">
      <c r="A1494">
        <v>639600</v>
      </c>
      <c r="B1494" t="s">
        <v>1659</v>
      </c>
      <c r="C1494" t="s">
        <v>163</v>
      </c>
      <c r="D1494">
        <v>1.038</v>
      </c>
      <c r="E1494">
        <v>3.3000000000000002E-2</v>
      </c>
    </row>
    <row r="1495" spans="1:5">
      <c r="A1495">
        <v>639930</v>
      </c>
      <c r="B1495" t="s">
        <v>1660</v>
      </c>
      <c r="C1495" t="s">
        <v>163</v>
      </c>
      <c r="D1495">
        <v>1.038</v>
      </c>
      <c r="E1495">
        <v>3.3000000000000002E-2</v>
      </c>
    </row>
    <row r="1496" spans="1:5">
      <c r="A1496">
        <v>640300</v>
      </c>
      <c r="B1496" t="s">
        <v>1661</v>
      </c>
      <c r="C1496" t="s">
        <v>163</v>
      </c>
      <c r="D1496">
        <v>1.038</v>
      </c>
      <c r="E1496">
        <v>4.9000000000000002E-2</v>
      </c>
    </row>
    <row r="1497" spans="1:5">
      <c r="A1497">
        <v>642330</v>
      </c>
      <c r="B1497" t="s">
        <v>1662</v>
      </c>
      <c r="C1497" t="s">
        <v>163</v>
      </c>
      <c r="D1497">
        <v>1.038</v>
      </c>
      <c r="E1497">
        <v>4.7E-2</v>
      </c>
    </row>
    <row r="1498" spans="1:5">
      <c r="A1498">
        <v>642350</v>
      </c>
      <c r="B1498" t="s">
        <v>1663</v>
      </c>
      <c r="C1498" t="s">
        <v>163</v>
      </c>
      <c r="D1498">
        <v>1.038</v>
      </c>
      <c r="E1498">
        <v>4.7E-2</v>
      </c>
    </row>
    <row r="1499" spans="1:5">
      <c r="A1499">
        <v>642560</v>
      </c>
      <c r="B1499" t="s">
        <v>1664</v>
      </c>
      <c r="C1499" t="s">
        <v>163</v>
      </c>
      <c r="D1499">
        <v>1.038</v>
      </c>
      <c r="E1499">
        <v>4.9000000000000002E-2</v>
      </c>
    </row>
    <row r="1500" spans="1:5">
      <c r="A1500">
        <v>642580</v>
      </c>
      <c r="B1500" t="s">
        <v>1665</v>
      </c>
      <c r="C1500" t="s">
        <v>163</v>
      </c>
      <c r="D1500">
        <v>1.038</v>
      </c>
      <c r="E1500">
        <v>4.9000000000000002E-2</v>
      </c>
    </row>
    <row r="1501" spans="1:5">
      <c r="A1501">
        <v>642900</v>
      </c>
      <c r="B1501" t="s">
        <v>1666</v>
      </c>
      <c r="C1501" t="s">
        <v>163</v>
      </c>
      <c r="D1501">
        <v>1.038</v>
      </c>
      <c r="E1501">
        <v>5.5E-2</v>
      </c>
    </row>
    <row r="1502" spans="1:5">
      <c r="A1502">
        <v>643470</v>
      </c>
      <c r="B1502" t="s">
        <v>1667</v>
      </c>
      <c r="C1502" t="s">
        <v>163</v>
      </c>
      <c r="D1502">
        <v>1.038</v>
      </c>
      <c r="E1502">
        <v>5.5E-2</v>
      </c>
    </row>
    <row r="1503" spans="1:5">
      <c r="A1503">
        <v>625350</v>
      </c>
      <c r="B1503" t="s">
        <v>1668</v>
      </c>
      <c r="C1503" t="s">
        <v>163</v>
      </c>
      <c r="D1503">
        <v>1.0369999999999999</v>
      </c>
      <c r="E1503">
        <v>3.1E-2</v>
      </c>
    </row>
    <row r="1504" spans="1:5">
      <c r="A1504">
        <v>641820</v>
      </c>
      <c r="B1504" t="s">
        <v>1669</v>
      </c>
      <c r="C1504" t="s">
        <v>163</v>
      </c>
      <c r="D1504">
        <v>1.0369999999999999</v>
      </c>
      <c r="E1504">
        <v>3.2000000000000001E-2</v>
      </c>
    </row>
    <row r="1505" spans="1:5">
      <c r="A1505">
        <v>5100870</v>
      </c>
      <c r="B1505" t="s">
        <v>1670</v>
      </c>
      <c r="C1505" t="s">
        <v>257</v>
      </c>
      <c r="D1505">
        <v>1.0369999999999999</v>
      </c>
      <c r="E1505">
        <v>6.7000000000000004E-2</v>
      </c>
    </row>
    <row r="1506" spans="1:5">
      <c r="A1506">
        <v>5103210</v>
      </c>
      <c r="B1506" t="s">
        <v>1671</v>
      </c>
      <c r="C1506" t="s">
        <v>257</v>
      </c>
      <c r="D1506">
        <v>1.0369999999999999</v>
      </c>
      <c r="E1506">
        <v>6.7000000000000004E-2</v>
      </c>
    </row>
    <row r="1507" spans="1:5">
      <c r="A1507">
        <v>5103870</v>
      </c>
      <c r="B1507" t="s">
        <v>1672</v>
      </c>
      <c r="C1507" t="s">
        <v>257</v>
      </c>
      <c r="D1507">
        <v>1.0369999999999999</v>
      </c>
      <c r="E1507">
        <v>6.7000000000000004E-2</v>
      </c>
    </row>
    <row r="1508" spans="1:5">
      <c r="A1508">
        <v>5306900</v>
      </c>
      <c r="B1508" t="s">
        <v>1673</v>
      </c>
      <c r="C1508" t="s">
        <v>259</v>
      </c>
      <c r="D1508">
        <v>1.0369999999999999</v>
      </c>
      <c r="E1508">
        <v>1.7000000000000001E-2</v>
      </c>
    </row>
    <row r="1509" spans="1:5">
      <c r="A1509">
        <v>624090</v>
      </c>
      <c r="B1509" t="s">
        <v>1674</v>
      </c>
      <c r="C1509" t="s">
        <v>163</v>
      </c>
      <c r="D1509">
        <v>1.036</v>
      </c>
      <c r="E1509">
        <v>4.7E-2</v>
      </c>
    </row>
    <row r="1510" spans="1:5">
      <c r="A1510">
        <v>3401860</v>
      </c>
      <c r="B1510" t="s">
        <v>1675</v>
      </c>
      <c r="C1510" t="s">
        <v>326</v>
      </c>
      <c r="D1510">
        <v>1.036</v>
      </c>
      <c r="E1510">
        <v>1.6E-2</v>
      </c>
    </row>
    <row r="1511" spans="1:5">
      <c r="A1511">
        <v>3403300</v>
      </c>
      <c r="B1511" t="s">
        <v>1676</v>
      </c>
      <c r="C1511" t="s">
        <v>326</v>
      </c>
      <c r="D1511">
        <v>1.036</v>
      </c>
      <c r="E1511">
        <v>1.6E-2</v>
      </c>
    </row>
    <row r="1512" spans="1:5">
      <c r="A1512">
        <v>3406450</v>
      </c>
      <c r="B1512" t="s">
        <v>1677</v>
      </c>
      <c r="C1512" t="s">
        <v>326</v>
      </c>
      <c r="D1512">
        <v>1.036</v>
      </c>
      <c r="E1512">
        <v>1.6E-2</v>
      </c>
    </row>
    <row r="1513" spans="1:5">
      <c r="A1513">
        <v>3406990</v>
      </c>
      <c r="B1513" t="s">
        <v>1678</v>
      </c>
      <c r="C1513" t="s">
        <v>326</v>
      </c>
      <c r="D1513">
        <v>1.036</v>
      </c>
      <c r="E1513">
        <v>1.6E-2</v>
      </c>
    </row>
    <row r="1514" spans="1:5">
      <c r="A1514">
        <v>3408190</v>
      </c>
      <c r="B1514" t="s">
        <v>1679</v>
      </c>
      <c r="C1514" t="s">
        <v>326</v>
      </c>
      <c r="D1514">
        <v>1.036</v>
      </c>
      <c r="E1514">
        <v>1.6E-2</v>
      </c>
    </row>
    <row r="1515" spans="1:5">
      <c r="A1515">
        <v>3408730</v>
      </c>
      <c r="B1515" t="s">
        <v>1680</v>
      </c>
      <c r="C1515" t="s">
        <v>326</v>
      </c>
      <c r="D1515">
        <v>1.036</v>
      </c>
      <c r="E1515">
        <v>1.6E-2</v>
      </c>
    </row>
    <row r="1516" spans="1:5">
      <c r="A1516">
        <v>3411550</v>
      </c>
      <c r="B1516" t="s">
        <v>1681</v>
      </c>
      <c r="C1516" t="s">
        <v>326</v>
      </c>
      <c r="D1516">
        <v>1.036</v>
      </c>
      <c r="E1516">
        <v>1.6E-2</v>
      </c>
    </row>
    <row r="1517" spans="1:5">
      <c r="A1517">
        <v>3412540</v>
      </c>
      <c r="B1517" t="s">
        <v>1682</v>
      </c>
      <c r="C1517" t="s">
        <v>326</v>
      </c>
      <c r="D1517">
        <v>1.036</v>
      </c>
      <c r="E1517">
        <v>1.6E-2</v>
      </c>
    </row>
    <row r="1518" spans="1:5">
      <c r="A1518">
        <v>3412570</v>
      </c>
      <c r="B1518" t="s">
        <v>1683</v>
      </c>
      <c r="C1518" t="s">
        <v>326</v>
      </c>
      <c r="D1518">
        <v>1.036</v>
      </c>
      <c r="E1518">
        <v>1.6E-2</v>
      </c>
    </row>
    <row r="1519" spans="1:5">
      <c r="A1519">
        <v>3412600</v>
      </c>
      <c r="B1519" t="s">
        <v>1684</v>
      </c>
      <c r="C1519" t="s">
        <v>326</v>
      </c>
      <c r="D1519">
        <v>1.036</v>
      </c>
      <c r="E1519">
        <v>1.6E-2</v>
      </c>
    </row>
    <row r="1520" spans="1:5">
      <c r="A1520">
        <v>3412690</v>
      </c>
      <c r="B1520" t="s">
        <v>1685</v>
      </c>
      <c r="C1520" t="s">
        <v>326</v>
      </c>
      <c r="D1520">
        <v>1.036</v>
      </c>
      <c r="E1520">
        <v>1.6E-2</v>
      </c>
    </row>
    <row r="1521" spans="1:5">
      <c r="A1521">
        <v>3413350</v>
      </c>
      <c r="B1521" t="s">
        <v>1686</v>
      </c>
      <c r="C1521" t="s">
        <v>326</v>
      </c>
      <c r="D1521">
        <v>1.036</v>
      </c>
      <c r="E1521">
        <v>1.6E-2</v>
      </c>
    </row>
    <row r="1522" spans="1:5">
      <c r="A1522">
        <v>3413470</v>
      </c>
      <c r="B1522" t="s">
        <v>1687</v>
      </c>
      <c r="C1522" t="s">
        <v>326</v>
      </c>
      <c r="D1522">
        <v>1.036</v>
      </c>
      <c r="E1522">
        <v>1.6E-2</v>
      </c>
    </row>
    <row r="1523" spans="1:5">
      <c r="A1523">
        <v>3413860</v>
      </c>
      <c r="B1523" t="s">
        <v>1688</v>
      </c>
      <c r="C1523" t="s">
        <v>326</v>
      </c>
      <c r="D1523">
        <v>1.036</v>
      </c>
      <c r="E1523">
        <v>1.6E-2</v>
      </c>
    </row>
    <row r="1524" spans="1:5">
      <c r="A1524">
        <v>3416260</v>
      </c>
      <c r="B1524" t="s">
        <v>1689</v>
      </c>
      <c r="C1524" t="s">
        <v>326</v>
      </c>
      <c r="D1524">
        <v>1.036</v>
      </c>
      <c r="E1524">
        <v>1.6E-2</v>
      </c>
    </row>
    <row r="1525" spans="1:5">
      <c r="A1525">
        <v>3416950</v>
      </c>
      <c r="B1525" t="s">
        <v>1690</v>
      </c>
      <c r="C1525" t="s">
        <v>326</v>
      </c>
      <c r="D1525">
        <v>1.036</v>
      </c>
      <c r="E1525">
        <v>1.6E-2</v>
      </c>
    </row>
    <row r="1526" spans="1:5">
      <c r="A1526">
        <v>3417280</v>
      </c>
      <c r="B1526" t="s">
        <v>1691</v>
      </c>
      <c r="C1526" t="s">
        <v>326</v>
      </c>
      <c r="D1526">
        <v>1.036</v>
      </c>
      <c r="E1526">
        <v>1.6E-2</v>
      </c>
    </row>
    <row r="1527" spans="1:5">
      <c r="A1527">
        <v>3417520</v>
      </c>
      <c r="B1527" t="s">
        <v>1692</v>
      </c>
      <c r="C1527" t="s">
        <v>326</v>
      </c>
      <c r="D1527">
        <v>1.036</v>
      </c>
      <c r="E1527">
        <v>1.6E-2</v>
      </c>
    </row>
    <row r="1528" spans="1:5">
      <c r="A1528">
        <v>3417640</v>
      </c>
      <c r="B1528" t="s">
        <v>1693</v>
      </c>
      <c r="C1528" t="s">
        <v>326</v>
      </c>
      <c r="D1528">
        <v>1.036</v>
      </c>
      <c r="E1528">
        <v>1.6E-2</v>
      </c>
    </row>
    <row r="1529" spans="1:5">
      <c r="A1529">
        <v>4205860</v>
      </c>
      <c r="B1529" t="s">
        <v>1694</v>
      </c>
      <c r="C1529" t="s">
        <v>1330</v>
      </c>
      <c r="D1529">
        <v>1.034</v>
      </c>
      <c r="E1529">
        <v>1.0999999999999999E-2</v>
      </c>
    </row>
    <row r="1530" spans="1:5">
      <c r="A1530">
        <v>4205910</v>
      </c>
      <c r="B1530" t="s">
        <v>1695</v>
      </c>
      <c r="C1530" t="s">
        <v>1330</v>
      </c>
      <c r="D1530">
        <v>1.034</v>
      </c>
      <c r="E1530">
        <v>1.0999999999999999E-2</v>
      </c>
    </row>
    <row r="1531" spans="1:5">
      <c r="A1531">
        <v>4210590</v>
      </c>
      <c r="B1531" t="s">
        <v>1696</v>
      </c>
      <c r="C1531" t="s">
        <v>1330</v>
      </c>
      <c r="D1531">
        <v>1.034</v>
      </c>
      <c r="E1531">
        <v>1.0999999999999999E-2</v>
      </c>
    </row>
    <row r="1532" spans="1:5">
      <c r="A1532">
        <v>4211670</v>
      </c>
      <c r="B1532" t="s">
        <v>1697</v>
      </c>
      <c r="C1532" t="s">
        <v>1330</v>
      </c>
      <c r="D1532">
        <v>1.034</v>
      </c>
      <c r="E1532">
        <v>1.0999999999999999E-2</v>
      </c>
    </row>
    <row r="1533" spans="1:5">
      <c r="A1533">
        <v>4212170</v>
      </c>
      <c r="B1533" t="s">
        <v>1698</v>
      </c>
      <c r="C1533" t="s">
        <v>1330</v>
      </c>
      <c r="D1533">
        <v>1.034</v>
      </c>
      <c r="E1533">
        <v>1.0999999999999999E-2</v>
      </c>
    </row>
    <row r="1534" spans="1:5">
      <c r="A1534">
        <v>4214760</v>
      </c>
      <c r="B1534" t="s">
        <v>1699</v>
      </c>
      <c r="C1534" t="s">
        <v>1330</v>
      </c>
      <c r="D1534">
        <v>1.034</v>
      </c>
      <c r="E1534">
        <v>1.0999999999999999E-2</v>
      </c>
    </row>
    <row r="1535" spans="1:5">
      <c r="A1535">
        <v>4218580</v>
      </c>
      <c r="B1535" t="s">
        <v>1700</v>
      </c>
      <c r="C1535" t="s">
        <v>1330</v>
      </c>
      <c r="D1535">
        <v>1.034</v>
      </c>
      <c r="E1535">
        <v>1.0999999999999999E-2</v>
      </c>
    </row>
    <row r="1536" spans="1:5">
      <c r="A1536">
        <v>4219920</v>
      </c>
      <c r="B1536" t="s">
        <v>1701</v>
      </c>
      <c r="C1536" t="s">
        <v>1330</v>
      </c>
      <c r="D1536">
        <v>1.034</v>
      </c>
      <c r="E1536">
        <v>1.0999999999999999E-2</v>
      </c>
    </row>
    <row r="1537" spans="1:5">
      <c r="A1537">
        <v>4220370</v>
      </c>
      <c r="B1537" t="s">
        <v>1702</v>
      </c>
      <c r="C1537" t="s">
        <v>1330</v>
      </c>
      <c r="D1537">
        <v>1.034</v>
      </c>
      <c r="E1537">
        <v>1.0999999999999999E-2</v>
      </c>
    </row>
    <row r="1538" spans="1:5">
      <c r="A1538">
        <v>4220550</v>
      </c>
      <c r="B1538" t="s">
        <v>1703</v>
      </c>
      <c r="C1538" t="s">
        <v>1330</v>
      </c>
      <c r="D1538">
        <v>1.034</v>
      </c>
      <c r="E1538">
        <v>1.0999999999999999E-2</v>
      </c>
    </row>
    <row r="1539" spans="1:5">
      <c r="A1539">
        <v>4222400</v>
      </c>
      <c r="B1539" t="s">
        <v>1704</v>
      </c>
      <c r="C1539" t="s">
        <v>1330</v>
      </c>
      <c r="D1539">
        <v>1.034</v>
      </c>
      <c r="E1539">
        <v>1.0999999999999999E-2</v>
      </c>
    </row>
    <row r="1540" spans="1:5">
      <c r="A1540">
        <v>4222600</v>
      </c>
      <c r="B1540" t="s">
        <v>1705</v>
      </c>
      <c r="C1540" t="s">
        <v>1330</v>
      </c>
      <c r="D1540">
        <v>1.034</v>
      </c>
      <c r="E1540">
        <v>1.0999999999999999E-2</v>
      </c>
    </row>
    <row r="1541" spans="1:5">
      <c r="A1541">
        <v>4224320</v>
      </c>
      <c r="B1541" t="s">
        <v>1706</v>
      </c>
      <c r="C1541" t="s">
        <v>1330</v>
      </c>
      <c r="D1541">
        <v>1.034</v>
      </c>
      <c r="E1541">
        <v>1.0999999999999999E-2</v>
      </c>
    </row>
    <row r="1542" spans="1:5">
      <c r="A1542">
        <v>4224790</v>
      </c>
      <c r="B1542" t="s">
        <v>1707</v>
      </c>
      <c r="C1542" t="s">
        <v>1330</v>
      </c>
      <c r="D1542">
        <v>1.034</v>
      </c>
      <c r="E1542">
        <v>1.0999999999999999E-2</v>
      </c>
    </row>
    <row r="1543" spans="1:5">
      <c r="A1543">
        <v>4226390</v>
      </c>
      <c r="B1543" t="s">
        <v>1708</v>
      </c>
      <c r="C1543" t="s">
        <v>1330</v>
      </c>
      <c r="D1543">
        <v>1.034</v>
      </c>
      <c r="E1543">
        <v>1.0999999999999999E-2</v>
      </c>
    </row>
    <row r="1544" spans="1:5">
      <c r="A1544">
        <v>636450</v>
      </c>
      <c r="B1544" t="s">
        <v>1709</v>
      </c>
      <c r="C1544" t="s">
        <v>163</v>
      </c>
      <c r="D1544">
        <v>1.0329999999999999</v>
      </c>
      <c r="E1544">
        <v>0.02</v>
      </c>
    </row>
    <row r="1545" spans="1:5">
      <c r="A1545">
        <v>4202040</v>
      </c>
      <c r="B1545" t="s">
        <v>1710</v>
      </c>
      <c r="C1545" t="s">
        <v>1330</v>
      </c>
      <c r="D1545">
        <v>1.0329999999999999</v>
      </c>
      <c r="E1545">
        <v>8.0000000000000002E-3</v>
      </c>
    </row>
    <row r="1546" spans="1:5">
      <c r="A1546">
        <v>4202400</v>
      </c>
      <c r="B1546" t="s">
        <v>1711</v>
      </c>
      <c r="C1546" t="s">
        <v>1330</v>
      </c>
      <c r="D1546">
        <v>1.0329999999999999</v>
      </c>
      <c r="E1546">
        <v>8.0000000000000002E-3</v>
      </c>
    </row>
    <row r="1547" spans="1:5">
      <c r="A1547">
        <v>4204090</v>
      </c>
      <c r="B1547" t="s">
        <v>1712</v>
      </c>
      <c r="C1547" t="s">
        <v>1330</v>
      </c>
      <c r="D1547">
        <v>1.0329999999999999</v>
      </c>
      <c r="E1547">
        <v>8.0000000000000002E-3</v>
      </c>
    </row>
    <row r="1548" spans="1:5">
      <c r="A1548">
        <v>4205760</v>
      </c>
      <c r="B1548" t="s">
        <v>1713</v>
      </c>
      <c r="C1548" t="s">
        <v>1330</v>
      </c>
      <c r="D1548">
        <v>1.0329999999999999</v>
      </c>
      <c r="E1548">
        <v>8.0000000000000002E-3</v>
      </c>
    </row>
    <row r="1549" spans="1:5">
      <c r="A1549">
        <v>4211610</v>
      </c>
      <c r="B1549" t="s">
        <v>1714</v>
      </c>
      <c r="C1549" t="s">
        <v>1330</v>
      </c>
      <c r="D1549">
        <v>1.0329999999999999</v>
      </c>
      <c r="E1549">
        <v>8.0000000000000002E-3</v>
      </c>
    </row>
    <row r="1550" spans="1:5">
      <c r="A1550">
        <v>4212420</v>
      </c>
      <c r="B1550" t="s">
        <v>1715</v>
      </c>
      <c r="C1550" t="s">
        <v>1330</v>
      </c>
      <c r="D1550">
        <v>1.0329999999999999</v>
      </c>
      <c r="E1550">
        <v>8.0000000000000002E-3</v>
      </c>
    </row>
    <row r="1551" spans="1:5">
      <c r="A1551">
        <v>4214160</v>
      </c>
      <c r="B1551" t="s">
        <v>1716</v>
      </c>
      <c r="C1551" t="s">
        <v>1330</v>
      </c>
      <c r="D1551">
        <v>1.0329999999999999</v>
      </c>
      <c r="E1551">
        <v>8.0000000000000002E-3</v>
      </c>
    </row>
    <row r="1552" spans="1:5">
      <c r="A1552">
        <v>4214190</v>
      </c>
      <c r="B1552" t="s">
        <v>1717</v>
      </c>
      <c r="C1552" t="s">
        <v>1330</v>
      </c>
      <c r="D1552">
        <v>1.0329999999999999</v>
      </c>
      <c r="E1552">
        <v>8.0000000000000002E-3</v>
      </c>
    </row>
    <row r="1553" spans="1:5">
      <c r="A1553">
        <v>4214250</v>
      </c>
      <c r="B1553" t="s">
        <v>1718</v>
      </c>
      <c r="C1553" t="s">
        <v>1330</v>
      </c>
      <c r="D1553">
        <v>1.0329999999999999</v>
      </c>
      <c r="E1553">
        <v>8.0000000000000002E-3</v>
      </c>
    </row>
    <row r="1554" spans="1:5">
      <c r="A1554">
        <v>4216980</v>
      </c>
      <c r="B1554" t="s">
        <v>1719</v>
      </c>
      <c r="C1554" t="s">
        <v>1330</v>
      </c>
      <c r="D1554">
        <v>1.0329999999999999</v>
      </c>
      <c r="E1554">
        <v>8.0000000000000002E-3</v>
      </c>
    </row>
    <row r="1555" spans="1:5">
      <c r="A1555">
        <v>4218930</v>
      </c>
      <c r="B1555" t="s">
        <v>1720</v>
      </c>
      <c r="C1555" t="s">
        <v>1330</v>
      </c>
      <c r="D1555">
        <v>1.0329999999999999</v>
      </c>
      <c r="E1555">
        <v>8.0000000000000002E-3</v>
      </c>
    </row>
    <row r="1556" spans="1:5">
      <c r="A1556">
        <v>4219470</v>
      </c>
      <c r="B1556" t="s">
        <v>1721</v>
      </c>
      <c r="C1556" t="s">
        <v>1330</v>
      </c>
      <c r="D1556">
        <v>1.0329999999999999</v>
      </c>
      <c r="E1556">
        <v>8.0000000000000002E-3</v>
      </c>
    </row>
    <row r="1557" spans="1:5">
      <c r="A1557">
        <v>4219650</v>
      </c>
      <c r="B1557" t="s">
        <v>1722</v>
      </c>
      <c r="C1557" t="s">
        <v>1330</v>
      </c>
      <c r="D1557">
        <v>1.0329999999999999</v>
      </c>
      <c r="E1557">
        <v>8.0000000000000002E-3</v>
      </c>
    </row>
    <row r="1558" spans="1:5">
      <c r="A1558">
        <v>4219680</v>
      </c>
      <c r="B1558" t="s">
        <v>1723</v>
      </c>
      <c r="C1558" t="s">
        <v>1330</v>
      </c>
      <c r="D1558">
        <v>1.0329999999999999</v>
      </c>
      <c r="E1558">
        <v>8.0000000000000002E-3</v>
      </c>
    </row>
    <row r="1559" spans="1:5">
      <c r="A1559">
        <v>4222620</v>
      </c>
      <c r="B1559" t="s">
        <v>707</v>
      </c>
      <c r="C1559" t="s">
        <v>1330</v>
      </c>
      <c r="D1559">
        <v>1.0329999999999999</v>
      </c>
      <c r="E1559">
        <v>8.0000000000000002E-3</v>
      </c>
    </row>
    <row r="1560" spans="1:5">
      <c r="A1560">
        <v>4224390</v>
      </c>
      <c r="B1560" t="s">
        <v>1724</v>
      </c>
      <c r="C1560" t="s">
        <v>1330</v>
      </c>
      <c r="D1560">
        <v>1.0329999999999999</v>
      </c>
      <c r="E1560">
        <v>8.0000000000000002E-3</v>
      </c>
    </row>
    <row r="1561" spans="1:5">
      <c r="A1561">
        <v>4224480</v>
      </c>
      <c r="B1561" t="s">
        <v>1725</v>
      </c>
      <c r="C1561" t="s">
        <v>1330</v>
      </c>
      <c r="D1561">
        <v>1.0329999999999999</v>
      </c>
      <c r="E1561">
        <v>8.0000000000000002E-3</v>
      </c>
    </row>
    <row r="1562" spans="1:5">
      <c r="A1562">
        <v>4224510</v>
      </c>
      <c r="B1562" t="s">
        <v>1726</v>
      </c>
      <c r="C1562" t="s">
        <v>1330</v>
      </c>
      <c r="D1562">
        <v>1.0329999999999999</v>
      </c>
      <c r="E1562">
        <v>8.0000000000000002E-3</v>
      </c>
    </row>
    <row r="1563" spans="1:5">
      <c r="A1563">
        <v>4217280</v>
      </c>
      <c r="B1563" t="s">
        <v>1727</v>
      </c>
      <c r="C1563" t="s">
        <v>1330</v>
      </c>
      <c r="D1563">
        <v>1.032</v>
      </c>
      <c r="E1563">
        <v>8.0000000000000002E-3</v>
      </c>
    </row>
    <row r="1564" spans="1:5">
      <c r="A1564">
        <v>4222560</v>
      </c>
      <c r="B1564" t="s">
        <v>1728</v>
      </c>
      <c r="C1564" t="s">
        <v>1330</v>
      </c>
      <c r="D1564">
        <v>1.032</v>
      </c>
      <c r="E1564">
        <v>8.0000000000000002E-3</v>
      </c>
    </row>
    <row r="1565" spans="1:5">
      <c r="A1565">
        <v>4820010</v>
      </c>
      <c r="B1565" t="s">
        <v>1729</v>
      </c>
      <c r="C1565" t="s">
        <v>1407</v>
      </c>
      <c r="D1565">
        <v>1.032</v>
      </c>
      <c r="E1565">
        <v>7.0000000000000001E-3</v>
      </c>
    </row>
    <row r="1566" spans="1:5">
      <c r="A1566">
        <v>600039</v>
      </c>
      <c r="B1566" t="s">
        <v>1730</v>
      </c>
      <c r="C1566" t="s">
        <v>163</v>
      </c>
      <c r="D1566">
        <v>1.0309999999999999</v>
      </c>
      <c r="E1566">
        <v>3.9E-2</v>
      </c>
    </row>
    <row r="1567" spans="1:5">
      <c r="A1567">
        <v>603420</v>
      </c>
      <c r="B1567" t="s">
        <v>1731</v>
      </c>
      <c r="C1567" t="s">
        <v>163</v>
      </c>
      <c r="D1567">
        <v>1.0309999999999999</v>
      </c>
      <c r="E1567">
        <v>3.9E-2</v>
      </c>
    </row>
    <row r="1568" spans="1:5">
      <c r="A1568">
        <v>603750</v>
      </c>
      <c r="B1568" t="s">
        <v>1732</v>
      </c>
      <c r="C1568" t="s">
        <v>163</v>
      </c>
      <c r="D1568">
        <v>1.0309999999999999</v>
      </c>
      <c r="E1568">
        <v>3.9E-2</v>
      </c>
    </row>
    <row r="1569" spans="1:5">
      <c r="A1569">
        <v>605190</v>
      </c>
      <c r="B1569" t="s">
        <v>1733</v>
      </c>
      <c r="C1569" t="s">
        <v>163</v>
      </c>
      <c r="D1569">
        <v>1.0309999999999999</v>
      </c>
      <c r="E1569">
        <v>3.9E-2</v>
      </c>
    </row>
    <row r="1570" spans="1:5">
      <c r="A1570">
        <v>608640</v>
      </c>
      <c r="B1570" t="s">
        <v>1734</v>
      </c>
      <c r="C1570" t="s">
        <v>163</v>
      </c>
      <c r="D1570">
        <v>1.0309999999999999</v>
      </c>
      <c r="E1570">
        <v>3.9E-2</v>
      </c>
    </row>
    <row r="1571" spans="1:5">
      <c r="A1571">
        <v>612150</v>
      </c>
      <c r="B1571" t="s">
        <v>1735</v>
      </c>
      <c r="C1571" t="s">
        <v>163</v>
      </c>
      <c r="D1571">
        <v>1.0309999999999999</v>
      </c>
      <c r="E1571">
        <v>3.9E-2</v>
      </c>
    </row>
    <row r="1572" spans="1:5">
      <c r="A1572">
        <v>616323</v>
      </c>
      <c r="B1572" t="s">
        <v>1736</v>
      </c>
      <c r="C1572" t="s">
        <v>163</v>
      </c>
      <c r="D1572">
        <v>1.0309999999999999</v>
      </c>
      <c r="E1572">
        <v>3.9E-2</v>
      </c>
    </row>
    <row r="1573" spans="1:5">
      <c r="A1573">
        <v>617220</v>
      </c>
      <c r="B1573" t="s">
        <v>1737</v>
      </c>
      <c r="C1573" t="s">
        <v>163</v>
      </c>
      <c r="D1573">
        <v>1.0309999999999999</v>
      </c>
      <c r="E1573">
        <v>3.9E-2</v>
      </c>
    </row>
    <row r="1574" spans="1:5">
      <c r="A1574">
        <v>617340</v>
      </c>
      <c r="B1574" t="s">
        <v>1738</v>
      </c>
      <c r="C1574" t="s">
        <v>163</v>
      </c>
      <c r="D1574">
        <v>1.0309999999999999</v>
      </c>
      <c r="E1574">
        <v>3.9E-2</v>
      </c>
    </row>
    <row r="1575" spans="1:5">
      <c r="A1575">
        <v>618810</v>
      </c>
      <c r="B1575" t="s">
        <v>198</v>
      </c>
      <c r="C1575" t="s">
        <v>163</v>
      </c>
      <c r="D1575">
        <v>1.0309999999999999</v>
      </c>
      <c r="E1575">
        <v>3.9E-2</v>
      </c>
    </row>
    <row r="1576" spans="1:5">
      <c r="A1576">
        <v>621240</v>
      </c>
      <c r="B1576" t="s">
        <v>1739</v>
      </c>
      <c r="C1576" t="s">
        <v>163</v>
      </c>
      <c r="D1576">
        <v>1.0309999999999999</v>
      </c>
      <c r="E1576">
        <v>3.9E-2</v>
      </c>
    </row>
    <row r="1577" spans="1:5">
      <c r="A1577">
        <v>621270</v>
      </c>
      <c r="B1577" t="s">
        <v>1740</v>
      </c>
      <c r="C1577" t="s">
        <v>163</v>
      </c>
      <c r="D1577">
        <v>1.0309999999999999</v>
      </c>
      <c r="E1577">
        <v>3.9E-2</v>
      </c>
    </row>
    <row r="1578" spans="1:5">
      <c r="A1578">
        <v>622170</v>
      </c>
      <c r="B1578" t="s">
        <v>1741</v>
      </c>
      <c r="C1578" t="s">
        <v>163</v>
      </c>
      <c r="D1578">
        <v>1.0309999999999999</v>
      </c>
      <c r="E1578">
        <v>3.9E-2</v>
      </c>
    </row>
    <row r="1579" spans="1:5">
      <c r="A1579">
        <v>622740</v>
      </c>
      <c r="B1579" t="s">
        <v>1742</v>
      </c>
      <c r="C1579" t="s">
        <v>163</v>
      </c>
      <c r="D1579">
        <v>1.0309999999999999</v>
      </c>
      <c r="E1579">
        <v>3.9E-2</v>
      </c>
    </row>
    <row r="1580" spans="1:5">
      <c r="A1580">
        <v>624360</v>
      </c>
      <c r="B1580" t="s">
        <v>1743</v>
      </c>
      <c r="C1580" t="s">
        <v>163</v>
      </c>
      <c r="D1580">
        <v>1.0309999999999999</v>
      </c>
      <c r="E1580">
        <v>3.9E-2</v>
      </c>
    </row>
    <row r="1581" spans="1:5">
      <c r="A1581">
        <v>624600</v>
      </c>
      <c r="B1581" t="s">
        <v>1744</v>
      </c>
      <c r="C1581" t="s">
        <v>163</v>
      </c>
      <c r="D1581">
        <v>1.0309999999999999</v>
      </c>
      <c r="E1581">
        <v>3.9E-2</v>
      </c>
    </row>
    <row r="1582" spans="1:5">
      <c r="A1582">
        <v>624630</v>
      </c>
      <c r="B1582" t="s">
        <v>1745</v>
      </c>
      <c r="C1582" t="s">
        <v>163</v>
      </c>
      <c r="D1582">
        <v>1.0309999999999999</v>
      </c>
      <c r="E1582">
        <v>3.9E-2</v>
      </c>
    </row>
    <row r="1583" spans="1:5">
      <c r="A1583">
        <v>624660</v>
      </c>
      <c r="B1583" t="s">
        <v>1746</v>
      </c>
      <c r="C1583" t="s">
        <v>163</v>
      </c>
      <c r="D1583">
        <v>1.0309999999999999</v>
      </c>
      <c r="E1583">
        <v>3.9E-2</v>
      </c>
    </row>
    <row r="1584" spans="1:5">
      <c r="A1584">
        <v>627480</v>
      </c>
      <c r="B1584" t="s">
        <v>1747</v>
      </c>
      <c r="C1584" t="s">
        <v>163</v>
      </c>
      <c r="D1584">
        <v>1.0309999999999999</v>
      </c>
      <c r="E1584">
        <v>3.9E-2</v>
      </c>
    </row>
    <row r="1585" spans="1:5">
      <c r="A1585">
        <v>629770</v>
      </c>
      <c r="B1585" t="s">
        <v>1748</v>
      </c>
      <c r="C1585" t="s">
        <v>163</v>
      </c>
      <c r="D1585">
        <v>1.0309999999999999</v>
      </c>
      <c r="E1585">
        <v>3.9E-2</v>
      </c>
    </row>
    <row r="1586" spans="1:5">
      <c r="A1586">
        <v>630810</v>
      </c>
      <c r="B1586" t="s">
        <v>1749</v>
      </c>
      <c r="C1586" t="s">
        <v>163</v>
      </c>
      <c r="D1586">
        <v>1.0309999999999999</v>
      </c>
      <c r="E1586">
        <v>3.9E-2</v>
      </c>
    </row>
    <row r="1587" spans="1:5">
      <c r="A1587">
        <v>630840</v>
      </c>
      <c r="B1587" t="s">
        <v>1750</v>
      </c>
      <c r="C1587" t="s">
        <v>163</v>
      </c>
      <c r="D1587">
        <v>1.0309999999999999</v>
      </c>
      <c r="E1587">
        <v>3.9E-2</v>
      </c>
    </row>
    <row r="1588" spans="1:5">
      <c r="A1588">
        <v>634140</v>
      </c>
      <c r="B1588" t="s">
        <v>1751</v>
      </c>
      <c r="C1588" t="s">
        <v>163</v>
      </c>
      <c r="D1588">
        <v>1.0309999999999999</v>
      </c>
      <c r="E1588">
        <v>3.9E-2</v>
      </c>
    </row>
    <row r="1589" spans="1:5">
      <c r="A1589">
        <v>636960</v>
      </c>
      <c r="B1589" t="s">
        <v>1752</v>
      </c>
      <c r="C1589" t="s">
        <v>163</v>
      </c>
      <c r="D1589">
        <v>1.0309999999999999</v>
      </c>
      <c r="E1589">
        <v>3.9E-2</v>
      </c>
    </row>
    <row r="1590" spans="1:5">
      <c r="A1590">
        <v>637650</v>
      </c>
      <c r="B1590" t="s">
        <v>1753</v>
      </c>
      <c r="C1590" t="s">
        <v>163</v>
      </c>
      <c r="D1590">
        <v>1.0309999999999999</v>
      </c>
      <c r="E1590">
        <v>3.9E-2</v>
      </c>
    </row>
    <row r="1591" spans="1:5">
      <c r="A1591">
        <v>639690</v>
      </c>
      <c r="B1591" t="s">
        <v>1754</v>
      </c>
      <c r="C1591" t="s">
        <v>163</v>
      </c>
      <c r="D1591">
        <v>1.0309999999999999</v>
      </c>
      <c r="E1591">
        <v>3.9E-2</v>
      </c>
    </row>
    <row r="1592" spans="1:5">
      <c r="A1592">
        <v>641880</v>
      </c>
      <c r="B1592" t="s">
        <v>1755</v>
      </c>
      <c r="C1592" t="s">
        <v>163</v>
      </c>
      <c r="D1592">
        <v>1.0309999999999999</v>
      </c>
      <c r="E1592">
        <v>3.9E-2</v>
      </c>
    </row>
    <row r="1593" spans="1:5">
      <c r="A1593">
        <v>642630</v>
      </c>
      <c r="B1593" t="s">
        <v>1756</v>
      </c>
      <c r="C1593" t="s">
        <v>163</v>
      </c>
      <c r="D1593">
        <v>1.0309999999999999</v>
      </c>
      <c r="E1593">
        <v>3.9E-2</v>
      </c>
    </row>
    <row r="1594" spans="1:5">
      <c r="A1594">
        <v>642960</v>
      </c>
      <c r="B1594" t="s">
        <v>1757</v>
      </c>
      <c r="C1594" t="s">
        <v>163</v>
      </c>
      <c r="D1594">
        <v>1.0309999999999999</v>
      </c>
      <c r="E1594">
        <v>3.9E-2</v>
      </c>
    </row>
    <row r="1595" spans="1:5">
      <c r="A1595">
        <v>900060</v>
      </c>
      <c r="B1595" t="s">
        <v>1758</v>
      </c>
      <c r="C1595" t="s">
        <v>296</v>
      </c>
      <c r="D1595">
        <v>1.0309999999999999</v>
      </c>
      <c r="E1595">
        <v>0.01</v>
      </c>
    </row>
    <row r="1596" spans="1:5">
      <c r="A1596">
        <v>900240</v>
      </c>
      <c r="B1596" t="s">
        <v>1759</v>
      </c>
      <c r="C1596" t="s">
        <v>296</v>
      </c>
      <c r="D1596">
        <v>1.0309999999999999</v>
      </c>
      <c r="E1596">
        <v>0.01</v>
      </c>
    </row>
    <row r="1597" spans="1:5">
      <c r="A1597">
        <v>900420</v>
      </c>
      <c r="B1597" t="s">
        <v>1760</v>
      </c>
      <c r="C1597" t="s">
        <v>296</v>
      </c>
      <c r="D1597">
        <v>1.0309999999999999</v>
      </c>
      <c r="E1597">
        <v>0.01</v>
      </c>
    </row>
    <row r="1598" spans="1:5">
      <c r="A1598">
        <v>900750</v>
      </c>
      <c r="B1598" t="s">
        <v>1761</v>
      </c>
      <c r="C1598" t="s">
        <v>296</v>
      </c>
      <c r="D1598">
        <v>1.0309999999999999</v>
      </c>
      <c r="E1598">
        <v>0.01</v>
      </c>
    </row>
    <row r="1599" spans="1:5">
      <c r="A1599">
        <v>901110</v>
      </c>
      <c r="B1599" t="s">
        <v>1762</v>
      </c>
      <c r="C1599" t="s">
        <v>296</v>
      </c>
      <c r="D1599">
        <v>1.0309999999999999</v>
      </c>
      <c r="E1599">
        <v>0.01</v>
      </c>
    </row>
    <row r="1600" spans="1:5">
      <c r="A1600">
        <v>901290</v>
      </c>
      <c r="B1600" t="s">
        <v>1763</v>
      </c>
      <c r="C1600" t="s">
        <v>296</v>
      </c>
      <c r="D1600">
        <v>1.0309999999999999</v>
      </c>
      <c r="E1600">
        <v>0.01</v>
      </c>
    </row>
    <row r="1601" spans="1:5">
      <c r="A1601">
        <v>901800</v>
      </c>
      <c r="B1601" t="s">
        <v>1764</v>
      </c>
      <c r="C1601" t="s">
        <v>296</v>
      </c>
      <c r="D1601">
        <v>1.0309999999999999</v>
      </c>
      <c r="E1601">
        <v>0.01</v>
      </c>
    </row>
    <row r="1602" spans="1:5">
      <c r="A1602">
        <v>901860</v>
      </c>
      <c r="B1602" t="s">
        <v>1765</v>
      </c>
      <c r="C1602" t="s">
        <v>296</v>
      </c>
      <c r="D1602">
        <v>1.0309999999999999</v>
      </c>
      <c r="E1602">
        <v>0.01</v>
      </c>
    </row>
    <row r="1603" spans="1:5">
      <c r="A1603">
        <v>902280</v>
      </c>
      <c r="B1603" t="s">
        <v>1766</v>
      </c>
      <c r="C1603" t="s">
        <v>296</v>
      </c>
      <c r="D1603">
        <v>1.0309999999999999</v>
      </c>
      <c r="E1603">
        <v>0.01</v>
      </c>
    </row>
    <row r="1604" spans="1:5">
      <c r="A1604">
        <v>902400</v>
      </c>
      <c r="B1604" t="s">
        <v>1767</v>
      </c>
      <c r="C1604" t="s">
        <v>296</v>
      </c>
      <c r="D1604">
        <v>1.0309999999999999</v>
      </c>
      <c r="E1604">
        <v>0.01</v>
      </c>
    </row>
    <row r="1605" spans="1:5">
      <c r="A1605">
        <v>902520</v>
      </c>
      <c r="B1605" t="s">
        <v>1768</v>
      </c>
      <c r="C1605" t="s">
        <v>296</v>
      </c>
      <c r="D1605">
        <v>1.0309999999999999</v>
      </c>
      <c r="E1605">
        <v>0.01</v>
      </c>
    </row>
    <row r="1606" spans="1:5">
      <c r="A1606">
        <v>902640</v>
      </c>
      <c r="B1606" t="s">
        <v>1769</v>
      </c>
      <c r="C1606" t="s">
        <v>296</v>
      </c>
      <c r="D1606">
        <v>1.0309999999999999</v>
      </c>
      <c r="E1606">
        <v>0.01</v>
      </c>
    </row>
    <row r="1607" spans="1:5">
      <c r="A1607">
        <v>902790</v>
      </c>
      <c r="B1607" t="s">
        <v>1770</v>
      </c>
      <c r="C1607" t="s">
        <v>296</v>
      </c>
      <c r="D1607">
        <v>1.0309999999999999</v>
      </c>
      <c r="E1607">
        <v>0.01</v>
      </c>
    </row>
    <row r="1608" spans="1:5">
      <c r="A1608">
        <v>902970</v>
      </c>
      <c r="B1608" t="s">
        <v>1771</v>
      </c>
      <c r="C1608" t="s">
        <v>296</v>
      </c>
      <c r="D1608">
        <v>1.0309999999999999</v>
      </c>
      <c r="E1608">
        <v>0.01</v>
      </c>
    </row>
    <row r="1609" spans="1:5">
      <c r="A1609">
        <v>903030</v>
      </c>
      <c r="B1609" t="s">
        <v>1772</v>
      </c>
      <c r="C1609" t="s">
        <v>296</v>
      </c>
      <c r="D1609">
        <v>1.0309999999999999</v>
      </c>
      <c r="E1609">
        <v>0.01</v>
      </c>
    </row>
    <row r="1610" spans="1:5">
      <c r="A1610">
        <v>903210</v>
      </c>
      <c r="B1610" t="s">
        <v>1773</v>
      </c>
      <c r="C1610" t="s">
        <v>296</v>
      </c>
      <c r="D1610">
        <v>1.0309999999999999</v>
      </c>
      <c r="E1610">
        <v>0.01</v>
      </c>
    </row>
    <row r="1611" spans="1:5">
      <c r="A1611">
        <v>903240</v>
      </c>
      <c r="B1611" t="s">
        <v>1774</v>
      </c>
      <c r="C1611" t="s">
        <v>296</v>
      </c>
      <c r="D1611">
        <v>1.0309999999999999</v>
      </c>
      <c r="E1611">
        <v>0.01</v>
      </c>
    </row>
    <row r="1612" spans="1:5">
      <c r="A1612">
        <v>903537</v>
      </c>
      <c r="B1612" t="s">
        <v>1775</v>
      </c>
      <c r="C1612" t="s">
        <v>296</v>
      </c>
      <c r="D1612">
        <v>1.0309999999999999</v>
      </c>
      <c r="E1612">
        <v>0.01</v>
      </c>
    </row>
    <row r="1613" spans="1:5">
      <c r="A1613">
        <v>903538</v>
      </c>
      <c r="B1613" t="s">
        <v>1776</v>
      </c>
      <c r="C1613" t="s">
        <v>296</v>
      </c>
      <c r="D1613">
        <v>1.0309999999999999</v>
      </c>
      <c r="E1613">
        <v>0.01</v>
      </c>
    </row>
    <row r="1614" spans="1:5">
      <c r="A1614">
        <v>903660</v>
      </c>
      <c r="B1614" t="s">
        <v>1777</v>
      </c>
      <c r="C1614" t="s">
        <v>296</v>
      </c>
      <c r="D1614">
        <v>1.0309999999999999</v>
      </c>
      <c r="E1614">
        <v>0.01</v>
      </c>
    </row>
    <row r="1615" spans="1:5">
      <c r="A1615">
        <v>903990</v>
      </c>
      <c r="B1615" t="s">
        <v>1778</v>
      </c>
      <c r="C1615" t="s">
        <v>296</v>
      </c>
      <c r="D1615">
        <v>1.0309999999999999</v>
      </c>
      <c r="E1615">
        <v>0.01</v>
      </c>
    </row>
    <row r="1616" spans="1:5">
      <c r="A1616">
        <v>904740</v>
      </c>
      <c r="B1616" t="s">
        <v>1779</v>
      </c>
      <c r="C1616" t="s">
        <v>296</v>
      </c>
      <c r="D1616">
        <v>1.0309999999999999</v>
      </c>
      <c r="E1616">
        <v>0.01</v>
      </c>
    </row>
    <row r="1617" spans="1:5">
      <c r="A1617">
        <v>904830</v>
      </c>
      <c r="B1617" t="s">
        <v>1780</v>
      </c>
      <c r="C1617" t="s">
        <v>296</v>
      </c>
      <c r="D1617">
        <v>1.0309999999999999</v>
      </c>
      <c r="E1617">
        <v>0.01</v>
      </c>
    </row>
    <row r="1618" spans="1:5">
      <c r="A1618">
        <v>904950</v>
      </c>
      <c r="B1618" t="s">
        <v>1781</v>
      </c>
      <c r="C1618" t="s">
        <v>296</v>
      </c>
      <c r="D1618">
        <v>1.0309999999999999</v>
      </c>
      <c r="E1618">
        <v>0.01</v>
      </c>
    </row>
    <row r="1619" spans="1:5">
      <c r="A1619">
        <v>905280</v>
      </c>
      <c r="B1619" t="s">
        <v>1782</v>
      </c>
      <c r="C1619" t="s">
        <v>296</v>
      </c>
      <c r="D1619">
        <v>1.0309999999999999</v>
      </c>
      <c r="E1619">
        <v>0.01</v>
      </c>
    </row>
    <row r="1620" spans="1:5">
      <c r="A1620">
        <v>905310</v>
      </c>
      <c r="B1620" t="s">
        <v>1783</v>
      </c>
      <c r="C1620" t="s">
        <v>296</v>
      </c>
      <c r="D1620">
        <v>1.0309999999999999</v>
      </c>
      <c r="E1620">
        <v>0.01</v>
      </c>
    </row>
    <row r="1621" spans="1:5">
      <c r="A1621">
        <v>1000080</v>
      </c>
      <c r="B1621" t="s">
        <v>1784</v>
      </c>
      <c r="C1621" t="s">
        <v>1785</v>
      </c>
      <c r="D1621">
        <v>1.0309999999999999</v>
      </c>
      <c r="E1621">
        <v>8.9999999999999993E-3</v>
      </c>
    </row>
    <row r="1622" spans="1:5">
      <c r="A1622">
        <v>1000200</v>
      </c>
      <c r="B1622" t="s">
        <v>1786</v>
      </c>
      <c r="C1622" t="s">
        <v>1785</v>
      </c>
      <c r="D1622">
        <v>1.0309999999999999</v>
      </c>
      <c r="E1622">
        <v>8.9999999999999993E-3</v>
      </c>
    </row>
    <row r="1623" spans="1:5">
      <c r="A1623">
        <v>1000230</v>
      </c>
      <c r="B1623" t="s">
        <v>1721</v>
      </c>
      <c r="C1623" t="s">
        <v>1785</v>
      </c>
      <c r="D1623">
        <v>1.0309999999999999</v>
      </c>
      <c r="E1623">
        <v>8.9999999999999993E-3</v>
      </c>
    </row>
    <row r="1624" spans="1:5">
      <c r="A1624">
        <v>1001240</v>
      </c>
      <c r="B1624" t="s">
        <v>1787</v>
      </c>
      <c r="C1624" t="s">
        <v>1785</v>
      </c>
      <c r="D1624">
        <v>1.0309999999999999</v>
      </c>
      <c r="E1624">
        <v>8.9999999999999993E-3</v>
      </c>
    </row>
    <row r="1625" spans="1:5">
      <c r="A1625">
        <v>1001300</v>
      </c>
      <c r="B1625" t="s">
        <v>1788</v>
      </c>
      <c r="C1625" t="s">
        <v>1785</v>
      </c>
      <c r="D1625">
        <v>1.0309999999999999</v>
      </c>
      <c r="E1625">
        <v>8.9999999999999993E-3</v>
      </c>
    </row>
    <row r="1626" spans="1:5">
      <c r="A1626">
        <v>3614010</v>
      </c>
      <c r="B1626" t="s">
        <v>1789</v>
      </c>
      <c r="C1626" t="s">
        <v>339</v>
      </c>
      <c r="D1626">
        <v>1.0309999999999999</v>
      </c>
      <c r="E1626">
        <v>1.9E-2</v>
      </c>
    </row>
    <row r="1627" spans="1:5">
      <c r="A1627">
        <v>3620190</v>
      </c>
      <c r="B1627" t="s">
        <v>1790</v>
      </c>
      <c r="C1627" t="s">
        <v>339</v>
      </c>
      <c r="D1627">
        <v>1.0309999999999999</v>
      </c>
      <c r="E1627">
        <v>1.9E-2</v>
      </c>
    </row>
    <row r="1628" spans="1:5">
      <c r="A1628">
        <v>3620340</v>
      </c>
      <c r="B1628" t="s">
        <v>1791</v>
      </c>
      <c r="C1628" t="s">
        <v>339</v>
      </c>
      <c r="D1628">
        <v>1.0309999999999999</v>
      </c>
      <c r="E1628">
        <v>1.9E-2</v>
      </c>
    </row>
    <row r="1629" spans="1:5">
      <c r="A1629">
        <v>3621480</v>
      </c>
      <c r="B1629" t="s">
        <v>1792</v>
      </c>
      <c r="C1629" t="s">
        <v>339</v>
      </c>
      <c r="D1629">
        <v>1.0309999999999999</v>
      </c>
      <c r="E1629">
        <v>1.9E-2</v>
      </c>
    </row>
    <row r="1630" spans="1:5">
      <c r="A1630">
        <v>3622560</v>
      </c>
      <c r="B1630" t="s">
        <v>1793</v>
      </c>
      <c r="C1630" t="s">
        <v>339</v>
      </c>
      <c r="D1630">
        <v>1.0309999999999999</v>
      </c>
      <c r="E1630">
        <v>1.9E-2</v>
      </c>
    </row>
    <row r="1631" spans="1:5">
      <c r="A1631">
        <v>3627450</v>
      </c>
      <c r="B1631" t="s">
        <v>1794</v>
      </c>
      <c r="C1631" t="s">
        <v>339</v>
      </c>
      <c r="D1631">
        <v>1.0309999999999999</v>
      </c>
      <c r="E1631">
        <v>1.9E-2</v>
      </c>
    </row>
    <row r="1632" spans="1:5">
      <c r="A1632">
        <v>3627810</v>
      </c>
      <c r="B1632" t="s">
        <v>1795</v>
      </c>
      <c r="C1632" t="s">
        <v>339</v>
      </c>
      <c r="D1632">
        <v>1.0309999999999999</v>
      </c>
      <c r="E1632">
        <v>1.9E-2</v>
      </c>
    </row>
    <row r="1633" spans="1:5">
      <c r="A1633">
        <v>3628320</v>
      </c>
      <c r="B1633" t="s">
        <v>1796</v>
      </c>
      <c r="C1633" t="s">
        <v>339</v>
      </c>
      <c r="D1633">
        <v>1.0309999999999999</v>
      </c>
      <c r="E1633">
        <v>1.9E-2</v>
      </c>
    </row>
    <row r="1634" spans="1:5">
      <c r="A1634">
        <v>1737680</v>
      </c>
      <c r="B1634" t="s">
        <v>1797</v>
      </c>
      <c r="C1634" t="s">
        <v>947</v>
      </c>
      <c r="D1634">
        <v>1.03</v>
      </c>
      <c r="E1634">
        <v>6.0000000000000001E-3</v>
      </c>
    </row>
    <row r="1635" spans="1:5">
      <c r="A1635">
        <v>2703180</v>
      </c>
      <c r="B1635" t="s">
        <v>1798</v>
      </c>
      <c r="C1635" t="s">
        <v>1302</v>
      </c>
      <c r="D1635">
        <v>1.03</v>
      </c>
      <c r="E1635">
        <v>1.0999999999999999E-2</v>
      </c>
    </row>
    <row r="1636" spans="1:5">
      <c r="A1636">
        <v>4221870</v>
      </c>
      <c r="B1636" t="s">
        <v>1799</v>
      </c>
      <c r="C1636" t="s">
        <v>1330</v>
      </c>
      <c r="D1636">
        <v>1.03</v>
      </c>
      <c r="E1636">
        <v>8.0000000000000002E-3</v>
      </c>
    </row>
    <row r="1637" spans="1:5">
      <c r="A1637">
        <v>4808940</v>
      </c>
      <c r="B1637" t="s">
        <v>1800</v>
      </c>
      <c r="C1637" t="s">
        <v>1407</v>
      </c>
      <c r="D1637">
        <v>1.03</v>
      </c>
      <c r="E1637">
        <v>7.0000000000000001E-3</v>
      </c>
    </row>
    <row r="1638" spans="1:5">
      <c r="A1638">
        <v>4816620</v>
      </c>
      <c r="B1638" t="s">
        <v>1801</v>
      </c>
      <c r="C1638" t="s">
        <v>1407</v>
      </c>
      <c r="D1638">
        <v>1.03</v>
      </c>
      <c r="E1638">
        <v>7.0000000000000001E-3</v>
      </c>
    </row>
    <row r="1639" spans="1:5">
      <c r="A1639">
        <v>4817760</v>
      </c>
      <c r="B1639" t="s">
        <v>1802</v>
      </c>
      <c r="C1639" t="s">
        <v>1407</v>
      </c>
      <c r="D1639">
        <v>1.03</v>
      </c>
      <c r="E1639">
        <v>7.0000000000000001E-3</v>
      </c>
    </row>
    <row r="1640" spans="1:5">
      <c r="A1640">
        <v>4826400</v>
      </c>
      <c r="B1640" t="s">
        <v>1803</v>
      </c>
      <c r="C1640" t="s">
        <v>1407</v>
      </c>
      <c r="D1640">
        <v>1.03</v>
      </c>
      <c r="E1640">
        <v>7.0000000000000001E-3</v>
      </c>
    </row>
    <row r="1641" spans="1:5">
      <c r="A1641">
        <v>4826470</v>
      </c>
      <c r="B1641" t="s">
        <v>1804</v>
      </c>
      <c r="C1641" t="s">
        <v>1407</v>
      </c>
      <c r="D1641">
        <v>1.03</v>
      </c>
      <c r="E1641">
        <v>7.0000000000000001E-3</v>
      </c>
    </row>
    <row r="1642" spans="1:5">
      <c r="A1642">
        <v>4828890</v>
      </c>
      <c r="B1642" t="s">
        <v>1805</v>
      </c>
      <c r="C1642" t="s">
        <v>1407</v>
      </c>
      <c r="D1642">
        <v>1.03</v>
      </c>
      <c r="E1642">
        <v>7.0000000000000001E-3</v>
      </c>
    </row>
    <row r="1643" spans="1:5">
      <c r="A1643">
        <v>2501650</v>
      </c>
      <c r="B1643" t="s">
        <v>1710</v>
      </c>
      <c r="C1643" t="s">
        <v>321</v>
      </c>
      <c r="D1643">
        <v>1.0289999999999999</v>
      </c>
      <c r="E1643">
        <v>1.4E-2</v>
      </c>
    </row>
    <row r="1644" spans="1:5">
      <c r="A1644">
        <v>2503090</v>
      </c>
      <c r="B1644" t="s">
        <v>1806</v>
      </c>
      <c r="C1644" t="s">
        <v>321</v>
      </c>
      <c r="D1644">
        <v>1.0289999999999999</v>
      </c>
      <c r="E1644">
        <v>1.4E-2</v>
      </c>
    </row>
    <row r="1645" spans="1:5">
      <c r="A1645">
        <v>2503360</v>
      </c>
      <c r="B1645" t="s">
        <v>1807</v>
      </c>
      <c r="C1645" t="s">
        <v>321</v>
      </c>
      <c r="D1645">
        <v>1.0289999999999999</v>
      </c>
      <c r="E1645">
        <v>1.4E-2</v>
      </c>
    </row>
    <row r="1646" spans="1:5">
      <c r="A1646">
        <v>2504410</v>
      </c>
      <c r="B1646" t="s">
        <v>1808</v>
      </c>
      <c r="C1646" t="s">
        <v>321</v>
      </c>
      <c r="D1646">
        <v>1.0289999999999999</v>
      </c>
      <c r="E1646">
        <v>1.4E-2</v>
      </c>
    </row>
    <row r="1647" spans="1:5">
      <c r="A1647">
        <v>2504440</v>
      </c>
      <c r="B1647" t="s">
        <v>1809</v>
      </c>
      <c r="C1647" t="s">
        <v>321</v>
      </c>
      <c r="D1647">
        <v>1.0289999999999999</v>
      </c>
      <c r="E1647">
        <v>1.4E-2</v>
      </c>
    </row>
    <row r="1648" spans="1:5">
      <c r="A1648">
        <v>2505610</v>
      </c>
      <c r="B1648" t="s">
        <v>1810</v>
      </c>
      <c r="C1648" t="s">
        <v>321</v>
      </c>
      <c r="D1648">
        <v>1.0289999999999999</v>
      </c>
      <c r="E1648">
        <v>1.4E-2</v>
      </c>
    </row>
    <row r="1649" spans="1:5">
      <c r="A1649">
        <v>2505790</v>
      </c>
      <c r="B1649" t="s">
        <v>1811</v>
      </c>
      <c r="C1649" t="s">
        <v>321</v>
      </c>
      <c r="D1649">
        <v>1.0289999999999999</v>
      </c>
      <c r="E1649">
        <v>1.4E-2</v>
      </c>
    </row>
    <row r="1650" spans="1:5">
      <c r="A1650">
        <v>2506090</v>
      </c>
      <c r="B1650" t="s">
        <v>1812</v>
      </c>
      <c r="C1650" t="s">
        <v>321</v>
      </c>
      <c r="D1650">
        <v>1.0289999999999999</v>
      </c>
      <c r="E1650">
        <v>1.4E-2</v>
      </c>
    </row>
    <row r="1651" spans="1:5">
      <c r="A1651">
        <v>2506420</v>
      </c>
      <c r="B1651" t="s">
        <v>1813</v>
      </c>
      <c r="C1651" t="s">
        <v>321</v>
      </c>
      <c r="D1651">
        <v>1.0289999999999999</v>
      </c>
      <c r="E1651">
        <v>1.4E-2</v>
      </c>
    </row>
    <row r="1652" spans="1:5">
      <c r="A1652">
        <v>2506540</v>
      </c>
      <c r="B1652" t="s">
        <v>1814</v>
      </c>
      <c r="C1652" t="s">
        <v>321</v>
      </c>
      <c r="D1652">
        <v>1.0289999999999999</v>
      </c>
      <c r="E1652">
        <v>1.4E-2</v>
      </c>
    </row>
    <row r="1653" spans="1:5">
      <c r="A1653">
        <v>2507290</v>
      </c>
      <c r="B1653" t="s">
        <v>1815</v>
      </c>
      <c r="C1653" t="s">
        <v>321</v>
      </c>
      <c r="D1653">
        <v>1.0289999999999999</v>
      </c>
      <c r="E1653">
        <v>1.4E-2</v>
      </c>
    </row>
    <row r="1654" spans="1:5">
      <c r="A1654">
        <v>2507350</v>
      </c>
      <c r="B1654" t="s">
        <v>1816</v>
      </c>
      <c r="C1654" t="s">
        <v>321</v>
      </c>
      <c r="D1654">
        <v>1.0289999999999999</v>
      </c>
      <c r="E1654">
        <v>1.4E-2</v>
      </c>
    </row>
    <row r="1655" spans="1:5">
      <c r="A1655">
        <v>2507470</v>
      </c>
      <c r="B1655" t="s">
        <v>1817</v>
      </c>
      <c r="C1655" t="s">
        <v>321</v>
      </c>
      <c r="D1655">
        <v>1.0289999999999999</v>
      </c>
      <c r="E1655">
        <v>1.4E-2</v>
      </c>
    </row>
    <row r="1656" spans="1:5">
      <c r="A1656">
        <v>2507770</v>
      </c>
      <c r="B1656" t="s">
        <v>1818</v>
      </c>
      <c r="C1656" t="s">
        <v>321</v>
      </c>
      <c r="D1656">
        <v>1.0289999999999999</v>
      </c>
      <c r="E1656">
        <v>1.4E-2</v>
      </c>
    </row>
    <row r="1657" spans="1:5">
      <c r="A1657">
        <v>2509030</v>
      </c>
      <c r="B1657" t="s">
        <v>1819</v>
      </c>
      <c r="C1657" t="s">
        <v>321</v>
      </c>
      <c r="D1657">
        <v>1.0289999999999999</v>
      </c>
      <c r="E1657">
        <v>1.4E-2</v>
      </c>
    </row>
    <row r="1658" spans="1:5">
      <c r="A1658">
        <v>2509150</v>
      </c>
      <c r="B1658" t="s">
        <v>1820</v>
      </c>
      <c r="C1658" t="s">
        <v>321</v>
      </c>
      <c r="D1658">
        <v>1.0289999999999999</v>
      </c>
      <c r="E1658">
        <v>1.4E-2</v>
      </c>
    </row>
    <row r="1659" spans="1:5">
      <c r="A1659">
        <v>2509420</v>
      </c>
      <c r="B1659" t="s">
        <v>1821</v>
      </c>
      <c r="C1659" t="s">
        <v>321</v>
      </c>
      <c r="D1659">
        <v>1.0289999999999999</v>
      </c>
      <c r="E1659">
        <v>1.4E-2</v>
      </c>
    </row>
    <row r="1660" spans="1:5">
      <c r="A1660">
        <v>2509720</v>
      </c>
      <c r="B1660" t="s">
        <v>1822</v>
      </c>
      <c r="C1660" t="s">
        <v>321</v>
      </c>
      <c r="D1660">
        <v>1.0289999999999999</v>
      </c>
      <c r="E1660">
        <v>1.4E-2</v>
      </c>
    </row>
    <row r="1661" spans="1:5">
      <c r="A1661">
        <v>2509780</v>
      </c>
      <c r="B1661" t="s">
        <v>1823</v>
      </c>
      <c r="C1661" t="s">
        <v>321</v>
      </c>
      <c r="D1661">
        <v>1.0289999999999999</v>
      </c>
      <c r="E1661">
        <v>1.4E-2</v>
      </c>
    </row>
    <row r="1662" spans="1:5">
      <c r="A1662">
        <v>2510140</v>
      </c>
      <c r="B1662" t="s">
        <v>1824</v>
      </c>
      <c r="C1662" t="s">
        <v>321</v>
      </c>
      <c r="D1662">
        <v>1.0289999999999999</v>
      </c>
      <c r="E1662">
        <v>1.4E-2</v>
      </c>
    </row>
    <row r="1663" spans="1:5">
      <c r="A1663">
        <v>2510170</v>
      </c>
      <c r="B1663" t="s">
        <v>1825</v>
      </c>
      <c r="C1663" t="s">
        <v>321</v>
      </c>
      <c r="D1663">
        <v>1.0289999999999999</v>
      </c>
      <c r="E1663">
        <v>1.4E-2</v>
      </c>
    </row>
    <row r="1664" spans="1:5">
      <c r="A1664">
        <v>2510560</v>
      </c>
      <c r="B1664" t="s">
        <v>1826</v>
      </c>
      <c r="C1664" t="s">
        <v>321</v>
      </c>
      <c r="D1664">
        <v>1.0289999999999999</v>
      </c>
      <c r="E1664">
        <v>1.4E-2</v>
      </c>
    </row>
    <row r="1665" spans="1:5">
      <c r="A1665">
        <v>2510830</v>
      </c>
      <c r="B1665" t="s">
        <v>1827</v>
      </c>
      <c r="C1665" t="s">
        <v>321</v>
      </c>
      <c r="D1665">
        <v>1.0289999999999999</v>
      </c>
      <c r="E1665">
        <v>1.4E-2</v>
      </c>
    </row>
    <row r="1666" spans="1:5">
      <c r="A1666">
        <v>2512060</v>
      </c>
      <c r="B1666" t="s">
        <v>1828</v>
      </c>
      <c r="C1666" t="s">
        <v>321</v>
      </c>
      <c r="D1666">
        <v>1.0289999999999999</v>
      </c>
      <c r="E1666">
        <v>1.4E-2</v>
      </c>
    </row>
    <row r="1667" spans="1:5">
      <c r="A1667">
        <v>2512420</v>
      </c>
      <c r="B1667" t="s">
        <v>1829</v>
      </c>
      <c r="C1667" t="s">
        <v>321</v>
      </c>
      <c r="D1667">
        <v>1.0289999999999999</v>
      </c>
      <c r="E1667">
        <v>1.4E-2</v>
      </c>
    </row>
    <row r="1668" spans="1:5">
      <c r="A1668">
        <v>2512930</v>
      </c>
      <c r="B1668" t="s">
        <v>1830</v>
      </c>
      <c r="C1668" t="s">
        <v>321</v>
      </c>
      <c r="D1668">
        <v>1.0289999999999999</v>
      </c>
      <c r="E1668">
        <v>1.4E-2</v>
      </c>
    </row>
    <row r="1669" spans="1:5">
      <c r="A1669">
        <v>3702970</v>
      </c>
      <c r="B1669" t="s">
        <v>1831</v>
      </c>
      <c r="C1669" t="s">
        <v>51</v>
      </c>
      <c r="D1669">
        <v>1.0289999999999999</v>
      </c>
      <c r="E1669">
        <v>7.0000000000000001E-3</v>
      </c>
    </row>
    <row r="1670" spans="1:5">
      <c r="A1670">
        <v>4834830</v>
      </c>
      <c r="B1670" t="s">
        <v>1832</v>
      </c>
      <c r="C1670" t="s">
        <v>1407</v>
      </c>
      <c r="D1670">
        <v>1.0289999999999999</v>
      </c>
      <c r="E1670">
        <v>7.0000000000000001E-3</v>
      </c>
    </row>
    <row r="1671" spans="1:5">
      <c r="A1671">
        <v>4837650</v>
      </c>
      <c r="B1671" t="s">
        <v>1833</v>
      </c>
      <c r="C1671" t="s">
        <v>1407</v>
      </c>
      <c r="D1671">
        <v>1.0289999999999999</v>
      </c>
      <c r="E1671">
        <v>4.1000000000000002E-2</v>
      </c>
    </row>
    <row r="1672" spans="1:5">
      <c r="A1672">
        <v>600033</v>
      </c>
      <c r="B1672" t="s">
        <v>1834</v>
      </c>
      <c r="C1672" t="s">
        <v>163</v>
      </c>
      <c r="D1672">
        <v>1.028</v>
      </c>
      <c r="E1672">
        <v>3.4000000000000002E-2</v>
      </c>
    </row>
    <row r="1673" spans="1:5">
      <c r="A1673">
        <v>2400090</v>
      </c>
      <c r="B1673" t="s">
        <v>1835</v>
      </c>
      <c r="C1673" t="s">
        <v>399</v>
      </c>
      <c r="D1673">
        <v>1.028</v>
      </c>
      <c r="E1673">
        <v>8.9999999999999993E-3</v>
      </c>
    </row>
    <row r="1674" spans="1:5">
      <c r="A1674">
        <v>2715750</v>
      </c>
      <c r="B1674" t="s">
        <v>1836</v>
      </c>
      <c r="C1674" t="s">
        <v>1302</v>
      </c>
      <c r="D1674">
        <v>1.028</v>
      </c>
      <c r="E1674">
        <v>1.9E-2</v>
      </c>
    </row>
    <row r="1675" spans="1:5">
      <c r="A1675">
        <v>2730060</v>
      </c>
      <c r="B1675" t="s">
        <v>1837</v>
      </c>
      <c r="C1675" t="s">
        <v>1302</v>
      </c>
      <c r="D1675">
        <v>1.028</v>
      </c>
      <c r="E1675">
        <v>1.9E-2</v>
      </c>
    </row>
    <row r="1676" spans="1:5">
      <c r="A1676">
        <v>2733000</v>
      </c>
      <c r="B1676" t="s">
        <v>1838</v>
      </c>
      <c r="C1676" t="s">
        <v>1302</v>
      </c>
      <c r="D1676">
        <v>1.028</v>
      </c>
      <c r="E1676">
        <v>1.9E-2</v>
      </c>
    </row>
    <row r="1677" spans="1:5">
      <c r="A1677">
        <v>4813050</v>
      </c>
      <c r="B1677" t="s">
        <v>1839</v>
      </c>
      <c r="C1677" t="s">
        <v>1407</v>
      </c>
      <c r="D1677">
        <v>1.028</v>
      </c>
      <c r="E1677">
        <v>6.0000000000000001E-3</v>
      </c>
    </row>
    <row r="1678" spans="1:5">
      <c r="A1678">
        <v>5300240</v>
      </c>
      <c r="B1678" t="s">
        <v>536</v>
      </c>
      <c r="C1678" t="s">
        <v>259</v>
      </c>
      <c r="D1678">
        <v>1.028</v>
      </c>
      <c r="E1678">
        <v>1.2999999999999999E-2</v>
      </c>
    </row>
    <row r="1679" spans="1:5">
      <c r="A1679">
        <v>5302400</v>
      </c>
      <c r="B1679" t="s">
        <v>1840</v>
      </c>
      <c r="C1679" t="s">
        <v>259</v>
      </c>
      <c r="D1679">
        <v>1.028</v>
      </c>
      <c r="E1679">
        <v>1.2999999999999999E-2</v>
      </c>
    </row>
    <row r="1680" spans="1:5">
      <c r="A1680">
        <v>5302670</v>
      </c>
      <c r="B1680" t="s">
        <v>548</v>
      </c>
      <c r="C1680" t="s">
        <v>259</v>
      </c>
      <c r="D1680">
        <v>1.028</v>
      </c>
      <c r="E1680">
        <v>1.2999999999999999E-2</v>
      </c>
    </row>
    <row r="1681" spans="1:5">
      <c r="A1681">
        <v>5303210</v>
      </c>
      <c r="B1681" t="s">
        <v>1841</v>
      </c>
      <c r="C1681" t="s">
        <v>259</v>
      </c>
      <c r="D1681">
        <v>1.028</v>
      </c>
      <c r="E1681">
        <v>1.2999999999999999E-2</v>
      </c>
    </row>
    <row r="1682" spans="1:5">
      <c r="A1682">
        <v>5303720</v>
      </c>
      <c r="B1682" t="s">
        <v>1842</v>
      </c>
      <c r="C1682" t="s">
        <v>259</v>
      </c>
      <c r="D1682">
        <v>1.028</v>
      </c>
      <c r="E1682">
        <v>1.2999999999999999E-2</v>
      </c>
    </row>
    <row r="1683" spans="1:5">
      <c r="A1683">
        <v>5304200</v>
      </c>
      <c r="B1683" t="s">
        <v>1843</v>
      </c>
      <c r="C1683" t="s">
        <v>259</v>
      </c>
      <c r="D1683">
        <v>1.028</v>
      </c>
      <c r="E1683">
        <v>1.2999999999999999E-2</v>
      </c>
    </row>
    <row r="1684" spans="1:5">
      <c r="A1684">
        <v>5304260</v>
      </c>
      <c r="B1684" t="s">
        <v>1844</v>
      </c>
      <c r="C1684" t="s">
        <v>259</v>
      </c>
      <c r="D1684">
        <v>1.028</v>
      </c>
      <c r="E1684">
        <v>1.2999999999999999E-2</v>
      </c>
    </row>
    <row r="1685" spans="1:5">
      <c r="A1685">
        <v>5304860</v>
      </c>
      <c r="B1685" t="s">
        <v>1845</v>
      </c>
      <c r="C1685" t="s">
        <v>259</v>
      </c>
      <c r="D1685">
        <v>1.028</v>
      </c>
      <c r="E1685">
        <v>1.2999999999999999E-2</v>
      </c>
    </row>
    <row r="1686" spans="1:5">
      <c r="A1686">
        <v>5305130</v>
      </c>
      <c r="B1686" t="s">
        <v>304</v>
      </c>
      <c r="C1686" t="s">
        <v>259</v>
      </c>
      <c r="D1686">
        <v>1.028</v>
      </c>
      <c r="E1686">
        <v>1.2999999999999999E-2</v>
      </c>
    </row>
    <row r="1687" spans="1:5">
      <c r="A1687">
        <v>5305430</v>
      </c>
      <c r="B1687" t="s">
        <v>1846</v>
      </c>
      <c r="C1687" t="s">
        <v>259</v>
      </c>
      <c r="D1687">
        <v>1.028</v>
      </c>
      <c r="E1687">
        <v>1.2999999999999999E-2</v>
      </c>
    </row>
    <row r="1688" spans="1:5">
      <c r="A1688">
        <v>5308020</v>
      </c>
      <c r="B1688" t="s">
        <v>1847</v>
      </c>
      <c r="C1688" t="s">
        <v>259</v>
      </c>
      <c r="D1688">
        <v>1.028</v>
      </c>
      <c r="E1688">
        <v>1.2999999999999999E-2</v>
      </c>
    </row>
    <row r="1689" spans="1:5">
      <c r="A1689">
        <v>5308550</v>
      </c>
      <c r="B1689" t="s">
        <v>1848</v>
      </c>
      <c r="C1689" t="s">
        <v>259</v>
      </c>
      <c r="D1689">
        <v>1.028</v>
      </c>
      <c r="E1689">
        <v>1.2999999999999999E-2</v>
      </c>
    </row>
    <row r="1690" spans="1:5">
      <c r="A1690">
        <v>600049</v>
      </c>
      <c r="B1690" t="s">
        <v>1849</v>
      </c>
      <c r="C1690" t="s">
        <v>163</v>
      </c>
      <c r="D1690">
        <v>1.0269999999999999</v>
      </c>
      <c r="E1690">
        <v>2.1999999999999999E-2</v>
      </c>
    </row>
    <row r="1691" spans="1:5">
      <c r="A1691">
        <v>603300</v>
      </c>
      <c r="B1691" t="s">
        <v>1850</v>
      </c>
      <c r="C1691" t="s">
        <v>163</v>
      </c>
      <c r="D1691">
        <v>1.0269999999999999</v>
      </c>
      <c r="E1691">
        <v>2.1999999999999999E-2</v>
      </c>
    </row>
    <row r="1692" spans="1:5">
      <c r="A1692">
        <v>607840</v>
      </c>
      <c r="B1692" t="s">
        <v>1851</v>
      </c>
      <c r="C1692" t="s">
        <v>163</v>
      </c>
      <c r="D1692">
        <v>1.0269999999999999</v>
      </c>
      <c r="E1692">
        <v>2.1999999999999999E-2</v>
      </c>
    </row>
    <row r="1693" spans="1:5">
      <c r="A1693">
        <v>623080</v>
      </c>
      <c r="B1693" t="s">
        <v>1852</v>
      </c>
      <c r="C1693" t="s">
        <v>163</v>
      </c>
      <c r="D1693">
        <v>1.0269999999999999</v>
      </c>
      <c r="E1693">
        <v>2.1999999999999999E-2</v>
      </c>
    </row>
    <row r="1694" spans="1:5">
      <c r="A1694">
        <v>634800</v>
      </c>
      <c r="B1694" t="s">
        <v>1853</v>
      </c>
      <c r="C1694" t="s">
        <v>163</v>
      </c>
      <c r="D1694">
        <v>1.0269999999999999</v>
      </c>
      <c r="E1694">
        <v>2.1999999999999999E-2</v>
      </c>
    </row>
    <row r="1695" spans="1:5">
      <c r="A1695">
        <v>635010</v>
      </c>
      <c r="B1695" t="s">
        <v>1854</v>
      </c>
      <c r="C1695" t="s">
        <v>163</v>
      </c>
      <c r="D1695">
        <v>1.0269999999999999</v>
      </c>
      <c r="E1695">
        <v>2.1999999999999999E-2</v>
      </c>
    </row>
    <row r="1696" spans="1:5">
      <c r="A1696">
        <v>639000</v>
      </c>
      <c r="B1696" t="s">
        <v>1855</v>
      </c>
      <c r="C1696" t="s">
        <v>163</v>
      </c>
      <c r="D1696">
        <v>1.0269999999999999</v>
      </c>
      <c r="E1696">
        <v>2.1999999999999999E-2</v>
      </c>
    </row>
    <row r="1697" spans="1:5">
      <c r="A1697">
        <v>600048</v>
      </c>
      <c r="B1697" t="s">
        <v>1856</v>
      </c>
      <c r="C1697" t="s">
        <v>163</v>
      </c>
      <c r="D1697">
        <v>1.026</v>
      </c>
      <c r="E1697">
        <v>2.1999999999999999E-2</v>
      </c>
    </row>
    <row r="1698" spans="1:5">
      <c r="A1698">
        <v>2708880</v>
      </c>
      <c r="B1698" t="s">
        <v>1857</v>
      </c>
      <c r="C1698" t="s">
        <v>1302</v>
      </c>
      <c r="D1698">
        <v>1.026</v>
      </c>
      <c r="E1698">
        <v>4.2000000000000003E-2</v>
      </c>
    </row>
    <row r="1699" spans="1:5">
      <c r="A1699">
        <v>1500030</v>
      </c>
      <c r="B1699" t="s">
        <v>1858</v>
      </c>
      <c r="C1699" t="s">
        <v>1859</v>
      </c>
      <c r="D1699">
        <v>1.0249999999999999</v>
      </c>
      <c r="E1699">
        <v>8.0000000000000002E-3</v>
      </c>
    </row>
    <row r="1700" spans="1:5">
      <c r="A1700">
        <v>2732070</v>
      </c>
      <c r="B1700" t="s">
        <v>1860</v>
      </c>
      <c r="C1700" t="s">
        <v>1302</v>
      </c>
      <c r="D1700">
        <v>1.0249999999999999</v>
      </c>
      <c r="E1700">
        <v>1.7000000000000001E-2</v>
      </c>
    </row>
    <row r="1701" spans="1:5">
      <c r="A1701">
        <v>3401050</v>
      </c>
      <c r="B1701" t="s">
        <v>1861</v>
      </c>
      <c r="C1701" t="s">
        <v>326</v>
      </c>
      <c r="D1701">
        <v>1.0249999999999999</v>
      </c>
      <c r="E1701">
        <v>1.2999999999999999E-2</v>
      </c>
    </row>
    <row r="1702" spans="1:5">
      <c r="A1702">
        <v>3401170</v>
      </c>
      <c r="B1702" t="s">
        <v>1862</v>
      </c>
      <c r="C1702" t="s">
        <v>326</v>
      </c>
      <c r="D1702">
        <v>1.0249999999999999</v>
      </c>
      <c r="E1702">
        <v>1.2999999999999999E-2</v>
      </c>
    </row>
    <row r="1703" spans="1:5">
      <c r="A1703">
        <v>3401380</v>
      </c>
      <c r="B1703" t="s">
        <v>1863</v>
      </c>
      <c r="C1703" t="s">
        <v>326</v>
      </c>
      <c r="D1703">
        <v>1.0249999999999999</v>
      </c>
      <c r="E1703">
        <v>1.2999999999999999E-2</v>
      </c>
    </row>
    <row r="1704" spans="1:5">
      <c r="A1704">
        <v>3401590</v>
      </c>
      <c r="B1704" t="s">
        <v>1864</v>
      </c>
      <c r="C1704" t="s">
        <v>326</v>
      </c>
      <c r="D1704">
        <v>1.0249999999999999</v>
      </c>
      <c r="E1704">
        <v>1.2999999999999999E-2</v>
      </c>
    </row>
    <row r="1705" spans="1:5">
      <c r="A1705">
        <v>3401620</v>
      </c>
      <c r="B1705" t="s">
        <v>1865</v>
      </c>
      <c r="C1705" t="s">
        <v>326</v>
      </c>
      <c r="D1705">
        <v>1.0249999999999999</v>
      </c>
      <c r="E1705">
        <v>1.2999999999999999E-2</v>
      </c>
    </row>
    <row r="1706" spans="1:5">
      <c r="A1706">
        <v>3401770</v>
      </c>
      <c r="B1706" t="s">
        <v>1866</v>
      </c>
      <c r="C1706" t="s">
        <v>326</v>
      </c>
      <c r="D1706">
        <v>1.0249999999999999</v>
      </c>
      <c r="E1706">
        <v>1.2999999999999999E-2</v>
      </c>
    </row>
    <row r="1707" spans="1:5">
      <c r="A1707">
        <v>3402370</v>
      </c>
      <c r="B1707" t="s">
        <v>1867</v>
      </c>
      <c r="C1707" t="s">
        <v>326</v>
      </c>
      <c r="D1707">
        <v>1.0249999999999999</v>
      </c>
      <c r="E1707">
        <v>1.2999999999999999E-2</v>
      </c>
    </row>
    <row r="1708" spans="1:5">
      <c r="A1708">
        <v>3402640</v>
      </c>
      <c r="B1708" t="s">
        <v>1868</v>
      </c>
      <c r="C1708" t="s">
        <v>326</v>
      </c>
      <c r="D1708">
        <v>1.0249999999999999</v>
      </c>
      <c r="E1708">
        <v>1.2999999999999999E-2</v>
      </c>
    </row>
    <row r="1709" spans="1:5">
      <c r="A1709">
        <v>3402880</v>
      </c>
      <c r="B1709" t="s">
        <v>1869</v>
      </c>
      <c r="C1709" t="s">
        <v>326</v>
      </c>
      <c r="D1709">
        <v>1.0249999999999999</v>
      </c>
      <c r="E1709">
        <v>1.2999999999999999E-2</v>
      </c>
    </row>
    <row r="1710" spans="1:5">
      <c r="A1710">
        <v>3403000</v>
      </c>
      <c r="B1710" t="s">
        <v>1870</v>
      </c>
      <c r="C1710" t="s">
        <v>326</v>
      </c>
      <c r="D1710">
        <v>1.0249999999999999</v>
      </c>
      <c r="E1710">
        <v>1.2999999999999999E-2</v>
      </c>
    </row>
    <row r="1711" spans="1:5">
      <c r="A1711">
        <v>3403030</v>
      </c>
      <c r="B1711" t="s">
        <v>1871</v>
      </c>
      <c r="C1711" t="s">
        <v>326</v>
      </c>
      <c r="D1711">
        <v>1.0249999999999999</v>
      </c>
      <c r="E1711">
        <v>1.2999999999999999E-2</v>
      </c>
    </row>
    <row r="1712" spans="1:5">
      <c r="A1712">
        <v>3403240</v>
      </c>
      <c r="B1712" t="s">
        <v>1872</v>
      </c>
      <c r="C1712" t="s">
        <v>326</v>
      </c>
      <c r="D1712">
        <v>1.0249999999999999</v>
      </c>
      <c r="E1712">
        <v>1.2999999999999999E-2</v>
      </c>
    </row>
    <row r="1713" spans="1:5">
      <c r="A1713">
        <v>3403420</v>
      </c>
      <c r="B1713" t="s">
        <v>1873</v>
      </c>
      <c r="C1713" t="s">
        <v>326</v>
      </c>
      <c r="D1713">
        <v>1.0249999999999999</v>
      </c>
      <c r="E1713">
        <v>1.2999999999999999E-2</v>
      </c>
    </row>
    <row r="1714" spans="1:5">
      <c r="A1714">
        <v>3404380</v>
      </c>
      <c r="B1714" t="s">
        <v>1874</v>
      </c>
      <c r="C1714" t="s">
        <v>326</v>
      </c>
      <c r="D1714">
        <v>1.0249999999999999</v>
      </c>
      <c r="E1714">
        <v>1.2999999999999999E-2</v>
      </c>
    </row>
    <row r="1715" spans="1:5">
      <c r="A1715">
        <v>3405850</v>
      </c>
      <c r="B1715" t="s">
        <v>1875</v>
      </c>
      <c r="C1715" t="s">
        <v>326</v>
      </c>
      <c r="D1715">
        <v>1.0249999999999999</v>
      </c>
      <c r="E1715">
        <v>1.2999999999999999E-2</v>
      </c>
    </row>
    <row r="1716" spans="1:5">
      <c r="A1716">
        <v>3406000</v>
      </c>
      <c r="B1716" t="s">
        <v>1876</v>
      </c>
      <c r="C1716" t="s">
        <v>326</v>
      </c>
      <c r="D1716">
        <v>1.0249999999999999</v>
      </c>
      <c r="E1716">
        <v>1.2999999999999999E-2</v>
      </c>
    </row>
    <row r="1717" spans="1:5">
      <c r="A1717">
        <v>3406030</v>
      </c>
      <c r="B1717" t="s">
        <v>1877</v>
      </c>
      <c r="C1717" t="s">
        <v>326</v>
      </c>
      <c r="D1717">
        <v>1.0249999999999999</v>
      </c>
      <c r="E1717">
        <v>1.2999999999999999E-2</v>
      </c>
    </row>
    <row r="1718" spans="1:5">
      <c r="A1718">
        <v>3406330</v>
      </c>
      <c r="B1718" t="s">
        <v>1878</v>
      </c>
      <c r="C1718" t="s">
        <v>326</v>
      </c>
      <c r="D1718">
        <v>1.0249999999999999</v>
      </c>
      <c r="E1718">
        <v>1.2999999999999999E-2</v>
      </c>
    </row>
    <row r="1719" spans="1:5">
      <c r="A1719">
        <v>3406360</v>
      </c>
      <c r="B1719" t="s">
        <v>1879</v>
      </c>
      <c r="C1719" t="s">
        <v>326</v>
      </c>
      <c r="D1719">
        <v>1.0249999999999999</v>
      </c>
      <c r="E1719">
        <v>1.2999999999999999E-2</v>
      </c>
    </row>
    <row r="1720" spans="1:5">
      <c r="A1720">
        <v>3406390</v>
      </c>
      <c r="B1720" t="s">
        <v>1880</v>
      </c>
      <c r="C1720" t="s">
        <v>326</v>
      </c>
      <c r="D1720">
        <v>1.0249999999999999</v>
      </c>
      <c r="E1720">
        <v>1.2999999999999999E-2</v>
      </c>
    </row>
    <row r="1721" spans="1:5">
      <c r="A1721">
        <v>3407080</v>
      </c>
      <c r="B1721" t="s">
        <v>1881</v>
      </c>
      <c r="C1721" t="s">
        <v>326</v>
      </c>
      <c r="D1721">
        <v>1.0249999999999999</v>
      </c>
      <c r="E1721">
        <v>1.2999999999999999E-2</v>
      </c>
    </row>
    <row r="1722" spans="1:5">
      <c r="A1722">
        <v>3408280</v>
      </c>
      <c r="B1722" t="s">
        <v>1882</v>
      </c>
      <c r="C1722" t="s">
        <v>326</v>
      </c>
      <c r="D1722">
        <v>1.0249999999999999</v>
      </c>
      <c r="E1722">
        <v>1.2999999999999999E-2</v>
      </c>
    </row>
    <row r="1723" spans="1:5">
      <c r="A1723">
        <v>3408340</v>
      </c>
      <c r="B1723" t="s">
        <v>1883</v>
      </c>
      <c r="C1723" t="s">
        <v>326</v>
      </c>
      <c r="D1723">
        <v>1.0249999999999999</v>
      </c>
      <c r="E1723">
        <v>1.2999999999999999E-2</v>
      </c>
    </row>
    <row r="1724" spans="1:5">
      <c r="A1724">
        <v>3408640</v>
      </c>
      <c r="B1724" t="s">
        <v>1884</v>
      </c>
      <c r="C1724" t="s">
        <v>326</v>
      </c>
      <c r="D1724">
        <v>1.0249999999999999</v>
      </c>
      <c r="E1724">
        <v>1.2999999999999999E-2</v>
      </c>
    </row>
    <row r="1725" spans="1:5">
      <c r="A1725">
        <v>3409300</v>
      </c>
      <c r="B1725" t="s">
        <v>1885</v>
      </c>
      <c r="C1725" t="s">
        <v>326</v>
      </c>
      <c r="D1725">
        <v>1.0249999999999999</v>
      </c>
      <c r="E1725">
        <v>1.2999999999999999E-2</v>
      </c>
    </row>
    <row r="1726" spans="1:5">
      <c r="A1726">
        <v>3409960</v>
      </c>
      <c r="B1726" t="s">
        <v>1886</v>
      </c>
      <c r="C1726" t="s">
        <v>326</v>
      </c>
      <c r="D1726">
        <v>1.0249999999999999</v>
      </c>
      <c r="E1726">
        <v>1.2999999999999999E-2</v>
      </c>
    </row>
    <row r="1727" spans="1:5">
      <c r="A1727">
        <v>3410890</v>
      </c>
      <c r="B1727" t="s">
        <v>1887</v>
      </c>
      <c r="C1727" t="s">
        <v>326</v>
      </c>
      <c r="D1727">
        <v>1.0249999999999999</v>
      </c>
      <c r="E1727">
        <v>1.2999999999999999E-2</v>
      </c>
    </row>
    <row r="1728" spans="1:5">
      <c r="A1728">
        <v>3411940</v>
      </c>
      <c r="B1728" t="s">
        <v>1888</v>
      </c>
      <c r="C1728" t="s">
        <v>326</v>
      </c>
      <c r="D1728">
        <v>1.0249999999999999</v>
      </c>
      <c r="E1728">
        <v>1.2999999999999999E-2</v>
      </c>
    </row>
    <row r="1729" spans="1:5">
      <c r="A1729">
        <v>3412870</v>
      </c>
      <c r="B1729" t="s">
        <v>1889</v>
      </c>
      <c r="C1729" t="s">
        <v>326</v>
      </c>
      <c r="D1729">
        <v>1.0249999999999999</v>
      </c>
      <c r="E1729">
        <v>1.2999999999999999E-2</v>
      </c>
    </row>
    <row r="1730" spans="1:5">
      <c r="A1730">
        <v>3412990</v>
      </c>
      <c r="B1730" t="s">
        <v>1890</v>
      </c>
      <c r="C1730" t="s">
        <v>326</v>
      </c>
      <c r="D1730">
        <v>1.0249999999999999</v>
      </c>
      <c r="E1730">
        <v>1.2999999999999999E-2</v>
      </c>
    </row>
    <row r="1731" spans="1:5">
      <c r="A1731">
        <v>3413020</v>
      </c>
      <c r="B1731" t="s">
        <v>1891</v>
      </c>
      <c r="C1731" t="s">
        <v>326</v>
      </c>
      <c r="D1731">
        <v>1.0249999999999999</v>
      </c>
      <c r="E1731">
        <v>1.2999999999999999E-2</v>
      </c>
    </row>
    <row r="1732" spans="1:5">
      <c r="A1732">
        <v>3414430</v>
      </c>
      <c r="B1732" t="s">
        <v>1892</v>
      </c>
      <c r="C1732" t="s">
        <v>326</v>
      </c>
      <c r="D1732">
        <v>1.0249999999999999</v>
      </c>
      <c r="E1732">
        <v>1.2999999999999999E-2</v>
      </c>
    </row>
    <row r="1733" spans="1:5">
      <c r="A1733">
        <v>3415000</v>
      </c>
      <c r="B1733" t="s">
        <v>1893</v>
      </c>
      <c r="C1733" t="s">
        <v>326</v>
      </c>
      <c r="D1733">
        <v>1.0249999999999999</v>
      </c>
      <c r="E1733">
        <v>1.2999999999999999E-2</v>
      </c>
    </row>
    <row r="1734" spans="1:5">
      <c r="A1734">
        <v>3415870</v>
      </c>
      <c r="B1734" t="s">
        <v>1894</v>
      </c>
      <c r="C1734" t="s">
        <v>326</v>
      </c>
      <c r="D1734">
        <v>1.0249999999999999</v>
      </c>
      <c r="E1734">
        <v>1.2999999999999999E-2</v>
      </c>
    </row>
    <row r="1735" spans="1:5">
      <c r="A1735">
        <v>3416830</v>
      </c>
      <c r="B1735" t="s">
        <v>1895</v>
      </c>
      <c r="C1735" t="s">
        <v>326</v>
      </c>
      <c r="D1735">
        <v>1.0249999999999999</v>
      </c>
      <c r="E1735">
        <v>1.2999999999999999E-2</v>
      </c>
    </row>
    <row r="1736" spans="1:5">
      <c r="A1736">
        <v>3417250</v>
      </c>
      <c r="B1736" t="s">
        <v>1896</v>
      </c>
      <c r="C1736" t="s">
        <v>326</v>
      </c>
      <c r="D1736">
        <v>1.0249999999999999</v>
      </c>
      <c r="E1736">
        <v>1.2999999999999999E-2</v>
      </c>
    </row>
    <row r="1737" spans="1:5">
      <c r="A1737">
        <v>3418060</v>
      </c>
      <c r="B1737" t="s">
        <v>1897</v>
      </c>
      <c r="C1737" t="s">
        <v>326</v>
      </c>
      <c r="D1737">
        <v>1.0249999999999999</v>
      </c>
      <c r="E1737">
        <v>1.2999999999999999E-2</v>
      </c>
    </row>
    <row r="1738" spans="1:5">
      <c r="A1738">
        <v>3418270</v>
      </c>
      <c r="B1738" t="s">
        <v>1898</v>
      </c>
      <c r="C1738" t="s">
        <v>326</v>
      </c>
      <c r="D1738">
        <v>1.0249999999999999</v>
      </c>
      <c r="E1738">
        <v>1.2999999999999999E-2</v>
      </c>
    </row>
    <row r="1739" spans="1:5">
      <c r="A1739">
        <v>2700017</v>
      </c>
      <c r="B1739" t="s">
        <v>1899</v>
      </c>
      <c r="C1739" t="s">
        <v>1302</v>
      </c>
      <c r="D1739">
        <v>1.024</v>
      </c>
      <c r="E1739">
        <v>0.04</v>
      </c>
    </row>
    <row r="1740" spans="1:5">
      <c r="A1740">
        <v>3603270</v>
      </c>
      <c r="B1740" t="s">
        <v>1900</v>
      </c>
      <c r="C1740" t="s">
        <v>339</v>
      </c>
      <c r="D1740">
        <v>1.024</v>
      </c>
      <c r="E1740">
        <v>1.7000000000000001E-2</v>
      </c>
    </row>
    <row r="1741" spans="1:5">
      <c r="A1741">
        <v>3604140</v>
      </c>
      <c r="B1741" t="s">
        <v>1901</v>
      </c>
      <c r="C1741" t="s">
        <v>339</v>
      </c>
      <c r="D1741">
        <v>1.024</v>
      </c>
      <c r="E1741">
        <v>1.7000000000000001E-2</v>
      </c>
    </row>
    <row r="1742" spans="1:5">
      <c r="A1742">
        <v>3606500</v>
      </c>
      <c r="B1742" t="s">
        <v>1902</v>
      </c>
      <c r="C1742" t="s">
        <v>339</v>
      </c>
      <c r="D1742">
        <v>1.024</v>
      </c>
      <c r="E1742">
        <v>1.7000000000000001E-2</v>
      </c>
    </row>
    <row r="1743" spans="1:5">
      <c r="A1743">
        <v>3609210</v>
      </c>
      <c r="B1743" t="s">
        <v>1903</v>
      </c>
      <c r="C1743" t="s">
        <v>339</v>
      </c>
      <c r="D1743">
        <v>1.024</v>
      </c>
      <c r="E1743">
        <v>1.7000000000000001E-2</v>
      </c>
    </row>
    <row r="1744" spans="1:5">
      <c r="A1744">
        <v>3615180</v>
      </c>
      <c r="B1744" t="s">
        <v>1904</v>
      </c>
      <c r="C1744" t="s">
        <v>339</v>
      </c>
      <c r="D1744">
        <v>1.024</v>
      </c>
      <c r="E1744">
        <v>1.7000000000000001E-2</v>
      </c>
    </row>
    <row r="1745" spans="1:5">
      <c r="A1745">
        <v>3619380</v>
      </c>
      <c r="B1745" t="s">
        <v>1905</v>
      </c>
      <c r="C1745" t="s">
        <v>339</v>
      </c>
      <c r="D1745">
        <v>1.024</v>
      </c>
      <c r="E1745">
        <v>1.7000000000000001E-2</v>
      </c>
    </row>
    <row r="1746" spans="1:5">
      <c r="A1746">
        <v>3623760</v>
      </c>
      <c r="B1746" t="s">
        <v>1906</v>
      </c>
      <c r="C1746" t="s">
        <v>339</v>
      </c>
      <c r="D1746">
        <v>1.024</v>
      </c>
      <c r="E1746">
        <v>1.7000000000000001E-2</v>
      </c>
    </row>
    <row r="1747" spans="1:5">
      <c r="A1747">
        <v>3624480</v>
      </c>
      <c r="B1747" t="s">
        <v>1907</v>
      </c>
      <c r="C1747" t="s">
        <v>339</v>
      </c>
      <c r="D1747">
        <v>1.024</v>
      </c>
      <c r="E1747">
        <v>1.7000000000000001E-2</v>
      </c>
    </row>
    <row r="1748" spans="1:5">
      <c r="A1748">
        <v>2741460</v>
      </c>
      <c r="B1748" t="s">
        <v>1908</v>
      </c>
      <c r="C1748" t="s">
        <v>1302</v>
      </c>
      <c r="D1748">
        <v>1.0229999999999999</v>
      </c>
      <c r="E1748">
        <v>0.02</v>
      </c>
    </row>
    <row r="1749" spans="1:5">
      <c r="A1749">
        <v>3629880</v>
      </c>
      <c r="B1749" t="s">
        <v>1909</v>
      </c>
      <c r="C1749" t="s">
        <v>339</v>
      </c>
      <c r="D1749">
        <v>1.0229999999999999</v>
      </c>
      <c r="E1749">
        <v>1.7000000000000001E-2</v>
      </c>
    </row>
    <row r="1750" spans="1:5">
      <c r="A1750">
        <v>4105430</v>
      </c>
      <c r="B1750" t="s">
        <v>1910</v>
      </c>
      <c r="C1750" t="s">
        <v>1088</v>
      </c>
      <c r="D1750">
        <v>1.0229999999999999</v>
      </c>
      <c r="E1750">
        <v>8.9999999999999993E-3</v>
      </c>
    </row>
    <row r="1751" spans="1:5">
      <c r="A1751">
        <v>4224540</v>
      </c>
      <c r="B1751" t="s">
        <v>1911</v>
      </c>
      <c r="C1751" t="s">
        <v>1330</v>
      </c>
      <c r="D1751">
        <v>1.0229999999999999</v>
      </c>
      <c r="E1751">
        <v>8.0000000000000002E-3</v>
      </c>
    </row>
    <row r="1752" spans="1:5">
      <c r="A1752">
        <v>903520</v>
      </c>
      <c r="B1752" t="s">
        <v>1912</v>
      </c>
      <c r="C1752" t="s">
        <v>296</v>
      </c>
      <c r="D1752">
        <v>1.022</v>
      </c>
      <c r="E1752">
        <v>8.0000000000000002E-3</v>
      </c>
    </row>
    <row r="1753" spans="1:5">
      <c r="A1753">
        <v>3622530</v>
      </c>
      <c r="B1753" t="s">
        <v>1913</v>
      </c>
      <c r="C1753" t="s">
        <v>339</v>
      </c>
      <c r="D1753">
        <v>1.022</v>
      </c>
      <c r="E1753">
        <v>1.7000000000000001E-2</v>
      </c>
    </row>
    <row r="1754" spans="1:5">
      <c r="A1754">
        <v>4838220</v>
      </c>
      <c r="B1754" t="s">
        <v>1914</v>
      </c>
      <c r="C1754" t="s">
        <v>1407</v>
      </c>
      <c r="D1754">
        <v>1.022</v>
      </c>
      <c r="E1754">
        <v>3.2000000000000001E-2</v>
      </c>
    </row>
    <row r="1755" spans="1:5">
      <c r="A1755">
        <v>605790</v>
      </c>
      <c r="B1755" t="s">
        <v>1915</v>
      </c>
      <c r="C1755" t="s">
        <v>163</v>
      </c>
      <c r="D1755">
        <v>1.0209999999999999</v>
      </c>
      <c r="E1755">
        <v>0.05</v>
      </c>
    </row>
    <row r="1756" spans="1:5">
      <c r="A1756">
        <v>605820</v>
      </c>
      <c r="B1756" t="s">
        <v>1916</v>
      </c>
      <c r="C1756" t="s">
        <v>163</v>
      </c>
      <c r="D1756">
        <v>1.0209999999999999</v>
      </c>
      <c r="E1756">
        <v>0.05</v>
      </c>
    </row>
    <row r="1757" spans="1:5">
      <c r="A1757">
        <v>606900</v>
      </c>
      <c r="B1757" t="s">
        <v>1917</v>
      </c>
      <c r="C1757" t="s">
        <v>163</v>
      </c>
      <c r="D1757">
        <v>1.0209999999999999</v>
      </c>
      <c r="E1757">
        <v>0.05</v>
      </c>
    </row>
    <row r="1758" spans="1:5">
      <c r="A1758">
        <v>606990</v>
      </c>
      <c r="B1758" t="s">
        <v>1918</v>
      </c>
      <c r="C1758" t="s">
        <v>163</v>
      </c>
      <c r="D1758">
        <v>1.0209999999999999</v>
      </c>
      <c r="E1758">
        <v>0.05</v>
      </c>
    </row>
    <row r="1759" spans="1:5">
      <c r="A1759">
        <v>608010</v>
      </c>
      <c r="B1759" t="s">
        <v>1919</v>
      </c>
      <c r="C1759" t="s">
        <v>163</v>
      </c>
      <c r="D1759">
        <v>1.0209999999999999</v>
      </c>
      <c r="E1759">
        <v>0.05</v>
      </c>
    </row>
    <row r="1760" spans="1:5">
      <c r="A1760">
        <v>612030</v>
      </c>
      <c r="B1760" t="s">
        <v>1920</v>
      </c>
      <c r="C1760" t="s">
        <v>163</v>
      </c>
      <c r="D1760">
        <v>1.0209999999999999</v>
      </c>
      <c r="E1760">
        <v>0.05</v>
      </c>
    </row>
    <row r="1761" spans="1:5">
      <c r="A1761">
        <v>616830</v>
      </c>
      <c r="B1761" t="s">
        <v>1921</v>
      </c>
      <c r="C1761" t="s">
        <v>163</v>
      </c>
      <c r="D1761">
        <v>1.0209999999999999</v>
      </c>
      <c r="E1761">
        <v>0.05</v>
      </c>
    </row>
    <row r="1762" spans="1:5">
      <c r="A1762">
        <v>617430</v>
      </c>
      <c r="B1762" t="s">
        <v>1922</v>
      </c>
      <c r="C1762" t="s">
        <v>163</v>
      </c>
      <c r="D1762">
        <v>1.0209999999999999</v>
      </c>
      <c r="E1762">
        <v>0.05</v>
      </c>
    </row>
    <row r="1763" spans="1:5">
      <c r="A1763">
        <v>618210</v>
      </c>
      <c r="B1763" t="s">
        <v>1923</v>
      </c>
      <c r="C1763" t="s">
        <v>163</v>
      </c>
      <c r="D1763">
        <v>1.0209999999999999</v>
      </c>
      <c r="E1763">
        <v>0.05</v>
      </c>
    </row>
    <row r="1764" spans="1:5">
      <c r="A1764">
        <v>623460</v>
      </c>
      <c r="B1764" t="s">
        <v>1924</v>
      </c>
      <c r="C1764" t="s">
        <v>163</v>
      </c>
      <c r="D1764">
        <v>1.0209999999999999</v>
      </c>
      <c r="E1764">
        <v>0.05</v>
      </c>
    </row>
    <row r="1765" spans="1:5">
      <c r="A1765">
        <v>624180</v>
      </c>
      <c r="B1765" t="s">
        <v>1925</v>
      </c>
      <c r="C1765" t="s">
        <v>163</v>
      </c>
      <c r="D1765">
        <v>1.0209999999999999</v>
      </c>
      <c r="E1765">
        <v>0.05</v>
      </c>
    </row>
    <row r="1766" spans="1:5">
      <c r="A1766">
        <v>624390</v>
      </c>
      <c r="B1766" t="s">
        <v>1926</v>
      </c>
      <c r="C1766" t="s">
        <v>163</v>
      </c>
      <c r="D1766">
        <v>1.0209999999999999</v>
      </c>
      <c r="E1766">
        <v>0.05</v>
      </c>
    </row>
    <row r="1767" spans="1:5">
      <c r="A1767">
        <v>626430</v>
      </c>
      <c r="B1767" t="s">
        <v>1927</v>
      </c>
      <c r="C1767" t="s">
        <v>163</v>
      </c>
      <c r="D1767">
        <v>1.0209999999999999</v>
      </c>
      <c r="E1767">
        <v>0.05</v>
      </c>
    </row>
    <row r="1768" spans="1:5">
      <c r="A1768">
        <v>635070</v>
      </c>
      <c r="B1768" t="s">
        <v>1928</v>
      </c>
      <c r="C1768" t="s">
        <v>163</v>
      </c>
      <c r="D1768">
        <v>1.0209999999999999</v>
      </c>
      <c r="E1768">
        <v>0.05</v>
      </c>
    </row>
    <row r="1769" spans="1:5">
      <c r="A1769">
        <v>636210</v>
      </c>
      <c r="B1769" t="s">
        <v>1929</v>
      </c>
      <c r="C1769" t="s">
        <v>163</v>
      </c>
      <c r="D1769">
        <v>1.0209999999999999</v>
      </c>
      <c r="E1769">
        <v>0.05</v>
      </c>
    </row>
    <row r="1770" spans="1:5">
      <c r="A1770">
        <v>642180</v>
      </c>
      <c r="B1770" t="s">
        <v>1930</v>
      </c>
      <c r="C1770" t="s">
        <v>163</v>
      </c>
      <c r="D1770">
        <v>1.0209999999999999</v>
      </c>
      <c r="E1770">
        <v>0.05</v>
      </c>
    </row>
    <row r="1771" spans="1:5">
      <c r="A1771">
        <v>1719290</v>
      </c>
      <c r="B1771" t="s">
        <v>1931</v>
      </c>
      <c r="C1771" t="s">
        <v>947</v>
      </c>
      <c r="D1771">
        <v>1.0209999999999999</v>
      </c>
      <c r="E1771">
        <v>6.0000000000000001E-3</v>
      </c>
    </row>
    <row r="1772" spans="1:5">
      <c r="A1772">
        <v>4224210</v>
      </c>
      <c r="B1772" t="s">
        <v>1932</v>
      </c>
      <c r="C1772" t="s">
        <v>1330</v>
      </c>
      <c r="D1772">
        <v>1.0209999999999999</v>
      </c>
      <c r="E1772">
        <v>7.0000000000000001E-3</v>
      </c>
    </row>
    <row r="1773" spans="1:5">
      <c r="A1773">
        <v>4225290</v>
      </c>
      <c r="B1773" t="s">
        <v>1933</v>
      </c>
      <c r="C1773" t="s">
        <v>1330</v>
      </c>
      <c r="D1773">
        <v>1.0209999999999999</v>
      </c>
      <c r="E1773">
        <v>8.0000000000000002E-3</v>
      </c>
    </row>
    <row r="1774" spans="1:5">
      <c r="A1774">
        <v>4400090</v>
      </c>
      <c r="B1774" t="s">
        <v>1934</v>
      </c>
      <c r="C1774" t="s">
        <v>1935</v>
      </c>
      <c r="D1774">
        <v>1.0209999999999999</v>
      </c>
      <c r="E1774">
        <v>0.01</v>
      </c>
    </row>
    <row r="1775" spans="1:5">
      <c r="A1775">
        <v>4400120</v>
      </c>
      <c r="B1775" t="s">
        <v>1936</v>
      </c>
      <c r="C1775" t="s">
        <v>1935</v>
      </c>
      <c r="D1775">
        <v>1.0209999999999999</v>
      </c>
      <c r="E1775">
        <v>0.01</v>
      </c>
    </row>
    <row r="1776" spans="1:5">
      <c r="A1776">
        <v>4400240</v>
      </c>
      <c r="B1776" t="s">
        <v>1937</v>
      </c>
      <c r="C1776" t="s">
        <v>1935</v>
      </c>
      <c r="D1776">
        <v>1.0209999999999999</v>
      </c>
      <c r="E1776">
        <v>0.01</v>
      </c>
    </row>
    <row r="1777" spans="1:5">
      <c r="A1777">
        <v>4400270</v>
      </c>
      <c r="B1777" t="s">
        <v>1938</v>
      </c>
      <c r="C1777" t="s">
        <v>1935</v>
      </c>
      <c r="D1777">
        <v>1.0209999999999999</v>
      </c>
      <c r="E1777">
        <v>0.01</v>
      </c>
    </row>
    <row r="1778" spans="1:5">
      <c r="A1778">
        <v>4400330</v>
      </c>
      <c r="B1778" t="s">
        <v>1939</v>
      </c>
      <c r="C1778" t="s">
        <v>1935</v>
      </c>
      <c r="D1778">
        <v>1.0209999999999999</v>
      </c>
      <c r="E1778">
        <v>0.01</v>
      </c>
    </row>
    <row r="1779" spans="1:5">
      <c r="A1779">
        <v>4400390</v>
      </c>
      <c r="B1779" t="s">
        <v>1940</v>
      </c>
      <c r="C1779" t="s">
        <v>1935</v>
      </c>
      <c r="D1779">
        <v>1.0209999999999999</v>
      </c>
      <c r="E1779">
        <v>0.01</v>
      </c>
    </row>
    <row r="1780" spans="1:5">
      <c r="A1780">
        <v>4400420</v>
      </c>
      <c r="B1780" t="s">
        <v>1941</v>
      </c>
      <c r="C1780" t="s">
        <v>1935</v>
      </c>
      <c r="D1780">
        <v>1.0209999999999999</v>
      </c>
      <c r="E1780">
        <v>0.01</v>
      </c>
    </row>
    <row r="1781" spans="1:5">
      <c r="A1781">
        <v>4400450</v>
      </c>
      <c r="B1781" t="s">
        <v>1942</v>
      </c>
      <c r="C1781" t="s">
        <v>1935</v>
      </c>
      <c r="D1781">
        <v>1.0209999999999999</v>
      </c>
      <c r="E1781">
        <v>0.01</v>
      </c>
    </row>
    <row r="1782" spans="1:5">
      <c r="A1782">
        <v>4400540</v>
      </c>
      <c r="B1782" t="s">
        <v>1943</v>
      </c>
      <c r="C1782" t="s">
        <v>1935</v>
      </c>
      <c r="D1782">
        <v>1.0209999999999999</v>
      </c>
      <c r="E1782">
        <v>0.01</v>
      </c>
    </row>
    <row r="1783" spans="1:5">
      <c r="A1783">
        <v>4400570</v>
      </c>
      <c r="B1783" t="s">
        <v>555</v>
      </c>
      <c r="C1783" t="s">
        <v>1935</v>
      </c>
      <c r="D1783">
        <v>1.0209999999999999</v>
      </c>
      <c r="E1783">
        <v>0.01</v>
      </c>
    </row>
    <row r="1784" spans="1:5">
      <c r="A1784">
        <v>4400780</v>
      </c>
      <c r="B1784" t="s">
        <v>1944</v>
      </c>
      <c r="C1784" t="s">
        <v>1935</v>
      </c>
      <c r="D1784">
        <v>1.0209999999999999</v>
      </c>
      <c r="E1784">
        <v>0.01</v>
      </c>
    </row>
    <row r="1785" spans="1:5">
      <c r="A1785">
        <v>4400810</v>
      </c>
      <c r="B1785" t="s">
        <v>1945</v>
      </c>
      <c r="C1785" t="s">
        <v>1935</v>
      </c>
      <c r="D1785">
        <v>1.0209999999999999</v>
      </c>
      <c r="E1785">
        <v>0.01</v>
      </c>
    </row>
    <row r="1786" spans="1:5">
      <c r="A1786">
        <v>4400840</v>
      </c>
      <c r="B1786" t="s">
        <v>1946</v>
      </c>
      <c r="C1786" t="s">
        <v>1935</v>
      </c>
      <c r="D1786">
        <v>1.0209999999999999</v>
      </c>
      <c r="E1786">
        <v>0.01</v>
      </c>
    </row>
    <row r="1787" spans="1:5">
      <c r="A1787">
        <v>4400900</v>
      </c>
      <c r="B1787" t="s">
        <v>1947</v>
      </c>
      <c r="C1787" t="s">
        <v>1935</v>
      </c>
      <c r="D1787">
        <v>1.0209999999999999</v>
      </c>
      <c r="E1787">
        <v>0.01</v>
      </c>
    </row>
    <row r="1788" spans="1:5">
      <c r="A1788">
        <v>4400960</v>
      </c>
      <c r="B1788" t="s">
        <v>1826</v>
      </c>
      <c r="C1788" t="s">
        <v>1935</v>
      </c>
      <c r="D1788">
        <v>1.0209999999999999</v>
      </c>
      <c r="E1788">
        <v>0.01</v>
      </c>
    </row>
    <row r="1789" spans="1:5">
      <c r="A1789">
        <v>4400990</v>
      </c>
      <c r="B1789" t="s">
        <v>1948</v>
      </c>
      <c r="C1789" t="s">
        <v>1935</v>
      </c>
      <c r="D1789">
        <v>1.0209999999999999</v>
      </c>
      <c r="E1789">
        <v>0.01</v>
      </c>
    </row>
    <row r="1790" spans="1:5">
      <c r="A1790">
        <v>4401200</v>
      </c>
      <c r="B1790" t="s">
        <v>1949</v>
      </c>
      <c r="C1790" t="s">
        <v>1935</v>
      </c>
      <c r="D1790">
        <v>1.0209999999999999</v>
      </c>
      <c r="E1790">
        <v>0.01</v>
      </c>
    </row>
    <row r="1791" spans="1:5">
      <c r="A1791">
        <v>619890</v>
      </c>
      <c r="B1791" t="s">
        <v>1950</v>
      </c>
      <c r="C1791" t="s">
        <v>163</v>
      </c>
      <c r="D1791">
        <v>1.02</v>
      </c>
      <c r="E1791">
        <v>3.7999999999999999E-2</v>
      </c>
    </row>
    <row r="1792" spans="1:5">
      <c r="A1792">
        <v>643560</v>
      </c>
      <c r="B1792" t="s">
        <v>1951</v>
      </c>
      <c r="C1792" t="s">
        <v>163</v>
      </c>
      <c r="D1792">
        <v>1.02</v>
      </c>
      <c r="E1792">
        <v>8.0000000000000002E-3</v>
      </c>
    </row>
    <row r="1793" spans="1:5">
      <c r="A1793">
        <v>803450</v>
      </c>
      <c r="B1793" t="s">
        <v>1952</v>
      </c>
      <c r="C1793" t="s">
        <v>1572</v>
      </c>
      <c r="D1793">
        <v>1.02</v>
      </c>
      <c r="E1793">
        <v>1.4E-2</v>
      </c>
    </row>
    <row r="1794" spans="1:5">
      <c r="A1794">
        <v>4202790</v>
      </c>
      <c r="B1794" t="s">
        <v>1953</v>
      </c>
      <c r="C1794" t="s">
        <v>1330</v>
      </c>
      <c r="D1794">
        <v>1.02</v>
      </c>
      <c r="E1794">
        <v>8.0000000000000002E-3</v>
      </c>
    </row>
    <row r="1795" spans="1:5">
      <c r="A1795">
        <v>4206240</v>
      </c>
      <c r="B1795" t="s">
        <v>1954</v>
      </c>
      <c r="C1795" t="s">
        <v>1330</v>
      </c>
      <c r="D1795">
        <v>1.02</v>
      </c>
      <c r="E1795">
        <v>8.0000000000000002E-3</v>
      </c>
    </row>
    <row r="1796" spans="1:5">
      <c r="A1796">
        <v>4207710</v>
      </c>
      <c r="B1796" t="s">
        <v>1955</v>
      </c>
      <c r="C1796" t="s">
        <v>1330</v>
      </c>
      <c r="D1796">
        <v>1.02</v>
      </c>
      <c r="E1796">
        <v>8.0000000000000002E-3</v>
      </c>
    </row>
    <row r="1797" spans="1:5">
      <c r="A1797">
        <v>4210870</v>
      </c>
      <c r="B1797" t="s">
        <v>1956</v>
      </c>
      <c r="C1797" t="s">
        <v>1330</v>
      </c>
      <c r="D1797">
        <v>1.02</v>
      </c>
      <c r="E1797">
        <v>8.0000000000000002E-3</v>
      </c>
    </row>
    <row r="1798" spans="1:5">
      <c r="A1798">
        <v>4212690</v>
      </c>
      <c r="B1798" t="s">
        <v>1957</v>
      </c>
      <c r="C1798" t="s">
        <v>1330</v>
      </c>
      <c r="D1798">
        <v>1.02</v>
      </c>
      <c r="E1798">
        <v>8.0000000000000002E-3</v>
      </c>
    </row>
    <row r="1799" spans="1:5">
      <c r="A1799">
        <v>4218270</v>
      </c>
      <c r="B1799" t="s">
        <v>1958</v>
      </c>
      <c r="C1799" t="s">
        <v>1330</v>
      </c>
      <c r="D1799">
        <v>1.02</v>
      </c>
      <c r="E1799">
        <v>8.0000000000000002E-3</v>
      </c>
    </row>
    <row r="1800" spans="1:5">
      <c r="A1800">
        <v>4218300</v>
      </c>
      <c r="B1800" t="s">
        <v>1959</v>
      </c>
      <c r="C1800" t="s">
        <v>1330</v>
      </c>
      <c r="D1800">
        <v>1.02</v>
      </c>
      <c r="E1800">
        <v>8.0000000000000002E-3</v>
      </c>
    </row>
    <row r="1801" spans="1:5">
      <c r="A1801">
        <v>4219050</v>
      </c>
      <c r="B1801" t="s">
        <v>1960</v>
      </c>
      <c r="C1801" t="s">
        <v>1330</v>
      </c>
      <c r="D1801">
        <v>1.02</v>
      </c>
      <c r="E1801">
        <v>8.0000000000000002E-3</v>
      </c>
    </row>
    <row r="1802" spans="1:5">
      <c r="A1802">
        <v>4223640</v>
      </c>
      <c r="B1802" t="s">
        <v>1961</v>
      </c>
      <c r="C1802" t="s">
        <v>1330</v>
      </c>
      <c r="D1802">
        <v>1.02</v>
      </c>
      <c r="E1802">
        <v>8.0000000000000002E-3</v>
      </c>
    </row>
    <row r="1803" spans="1:5">
      <c r="A1803">
        <v>4825170</v>
      </c>
      <c r="B1803" t="s">
        <v>1962</v>
      </c>
      <c r="C1803" t="s">
        <v>1407</v>
      </c>
      <c r="D1803">
        <v>1.02</v>
      </c>
      <c r="E1803">
        <v>8.0000000000000002E-3</v>
      </c>
    </row>
    <row r="1804" spans="1:5">
      <c r="A1804">
        <v>1713710</v>
      </c>
      <c r="B1804" t="s">
        <v>1963</v>
      </c>
      <c r="C1804" t="s">
        <v>947</v>
      </c>
      <c r="D1804">
        <v>1.0189999999999999</v>
      </c>
      <c r="E1804">
        <v>6.0000000000000001E-3</v>
      </c>
    </row>
    <row r="1805" spans="1:5">
      <c r="A1805">
        <v>2400390</v>
      </c>
      <c r="B1805" t="s">
        <v>1964</v>
      </c>
      <c r="C1805" t="s">
        <v>399</v>
      </c>
      <c r="D1805">
        <v>1.0189999999999999</v>
      </c>
      <c r="E1805">
        <v>1.6E-2</v>
      </c>
    </row>
    <row r="1806" spans="1:5">
      <c r="A1806">
        <v>4102640</v>
      </c>
      <c r="B1806" t="s">
        <v>1965</v>
      </c>
      <c r="C1806" t="s">
        <v>1088</v>
      </c>
      <c r="D1806">
        <v>1.0189999999999999</v>
      </c>
      <c r="E1806">
        <v>1.7000000000000001E-2</v>
      </c>
    </row>
    <row r="1807" spans="1:5">
      <c r="A1807">
        <v>4103270</v>
      </c>
      <c r="B1807" t="s">
        <v>1966</v>
      </c>
      <c r="C1807" t="s">
        <v>1088</v>
      </c>
      <c r="D1807">
        <v>1.0189999999999999</v>
      </c>
      <c r="E1807">
        <v>1.7000000000000001E-2</v>
      </c>
    </row>
    <row r="1808" spans="1:5">
      <c r="A1808">
        <v>4104700</v>
      </c>
      <c r="B1808" t="s">
        <v>1967</v>
      </c>
      <c r="C1808" t="s">
        <v>1088</v>
      </c>
      <c r="D1808">
        <v>1.0189999999999999</v>
      </c>
      <c r="E1808">
        <v>1.7000000000000001E-2</v>
      </c>
    </row>
    <row r="1809" spans="1:5">
      <c r="A1809">
        <v>4105610</v>
      </c>
      <c r="B1809" t="s">
        <v>1968</v>
      </c>
      <c r="C1809" t="s">
        <v>1088</v>
      </c>
      <c r="D1809">
        <v>1.0189999999999999</v>
      </c>
      <c r="E1809">
        <v>1.7000000000000001E-2</v>
      </c>
    </row>
    <row r="1810" spans="1:5">
      <c r="A1810">
        <v>4107230</v>
      </c>
      <c r="B1810" t="s">
        <v>1969</v>
      </c>
      <c r="C1810" t="s">
        <v>1088</v>
      </c>
      <c r="D1810">
        <v>1.0189999999999999</v>
      </c>
      <c r="E1810">
        <v>1.7000000000000001E-2</v>
      </c>
    </row>
    <row r="1811" spans="1:5">
      <c r="A1811">
        <v>4108310</v>
      </c>
      <c r="B1811" t="s">
        <v>1970</v>
      </c>
      <c r="C1811" t="s">
        <v>1088</v>
      </c>
      <c r="D1811">
        <v>1.0189999999999999</v>
      </c>
      <c r="E1811">
        <v>1.7000000000000001E-2</v>
      </c>
    </row>
    <row r="1812" spans="1:5">
      <c r="A1812">
        <v>4108830</v>
      </c>
      <c r="B1812" t="s">
        <v>1971</v>
      </c>
      <c r="C1812" t="s">
        <v>1088</v>
      </c>
      <c r="D1812">
        <v>1.0189999999999999</v>
      </c>
      <c r="E1812">
        <v>1.7000000000000001E-2</v>
      </c>
    </row>
    <row r="1813" spans="1:5">
      <c r="A1813">
        <v>4109330</v>
      </c>
      <c r="B1813" t="s">
        <v>1972</v>
      </c>
      <c r="C1813" t="s">
        <v>1088</v>
      </c>
      <c r="D1813">
        <v>1.0189999999999999</v>
      </c>
      <c r="E1813">
        <v>1.7000000000000001E-2</v>
      </c>
    </row>
    <row r="1814" spans="1:5">
      <c r="A1814">
        <v>4110890</v>
      </c>
      <c r="B1814" t="s">
        <v>1973</v>
      </c>
      <c r="C1814" t="s">
        <v>1088</v>
      </c>
      <c r="D1814">
        <v>1.0189999999999999</v>
      </c>
      <c r="E1814">
        <v>1.7000000000000001E-2</v>
      </c>
    </row>
    <row r="1815" spans="1:5">
      <c r="A1815">
        <v>4113170</v>
      </c>
      <c r="B1815" t="s">
        <v>1974</v>
      </c>
      <c r="C1815" t="s">
        <v>1088</v>
      </c>
      <c r="D1815">
        <v>1.0189999999999999</v>
      </c>
      <c r="E1815">
        <v>1.7000000000000001E-2</v>
      </c>
    </row>
    <row r="1816" spans="1:5">
      <c r="A1816">
        <v>2708100</v>
      </c>
      <c r="B1816" t="s">
        <v>1975</v>
      </c>
      <c r="C1816" t="s">
        <v>1302</v>
      </c>
      <c r="D1816">
        <v>1.018</v>
      </c>
      <c r="E1816">
        <v>1.4E-2</v>
      </c>
    </row>
    <row r="1817" spans="1:5">
      <c r="A1817">
        <v>2709510</v>
      </c>
      <c r="B1817" t="s">
        <v>1976</v>
      </c>
      <c r="C1817" t="s">
        <v>1302</v>
      </c>
      <c r="D1817">
        <v>1.018</v>
      </c>
      <c r="E1817">
        <v>1.4E-2</v>
      </c>
    </row>
    <row r="1818" spans="1:5">
      <c r="A1818">
        <v>2712420</v>
      </c>
      <c r="B1818" t="s">
        <v>1977</v>
      </c>
      <c r="C1818" t="s">
        <v>1302</v>
      </c>
      <c r="D1818">
        <v>1.018</v>
      </c>
      <c r="E1818">
        <v>1.4E-2</v>
      </c>
    </row>
    <row r="1819" spans="1:5">
      <c r="A1819">
        <v>2723820</v>
      </c>
      <c r="B1819" t="s">
        <v>1978</v>
      </c>
      <c r="C1819" t="s">
        <v>1302</v>
      </c>
      <c r="D1819">
        <v>1.018</v>
      </c>
      <c r="E1819">
        <v>3.6999999999999998E-2</v>
      </c>
    </row>
    <row r="1820" spans="1:5">
      <c r="A1820">
        <v>2733330</v>
      </c>
      <c r="B1820" t="s">
        <v>1979</v>
      </c>
      <c r="C1820" t="s">
        <v>1302</v>
      </c>
      <c r="D1820">
        <v>1.018</v>
      </c>
      <c r="E1820">
        <v>1.4E-2</v>
      </c>
    </row>
    <row r="1821" spans="1:5">
      <c r="A1821">
        <v>3800024</v>
      </c>
      <c r="B1821" t="s">
        <v>1980</v>
      </c>
      <c r="C1821" t="s">
        <v>1981</v>
      </c>
      <c r="D1821">
        <v>1.018</v>
      </c>
      <c r="E1821">
        <v>0.06</v>
      </c>
    </row>
    <row r="1822" spans="1:5">
      <c r="A1822">
        <v>3801760</v>
      </c>
      <c r="B1822" t="s">
        <v>1982</v>
      </c>
      <c r="C1822" t="s">
        <v>1981</v>
      </c>
      <c r="D1822">
        <v>1.018</v>
      </c>
      <c r="E1822">
        <v>0.06</v>
      </c>
    </row>
    <row r="1823" spans="1:5">
      <c r="A1823">
        <v>3802380</v>
      </c>
      <c r="B1823" t="s">
        <v>1983</v>
      </c>
      <c r="C1823" t="s">
        <v>1981</v>
      </c>
      <c r="D1823">
        <v>1.018</v>
      </c>
      <c r="E1823">
        <v>0.06</v>
      </c>
    </row>
    <row r="1824" spans="1:5">
      <c r="A1824">
        <v>3802840</v>
      </c>
      <c r="B1824" t="s">
        <v>1984</v>
      </c>
      <c r="C1824" t="s">
        <v>1981</v>
      </c>
      <c r="D1824">
        <v>1.018</v>
      </c>
      <c r="E1824">
        <v>0.06</v>
      </c>
    </row>
    <row r="1825" spans="1:5">
      <c r="A1825">
        <v>3803090</v>
      </c>
      <c r="B1825" t="s">
        <v>1985</v>
      </c>
      <c r="C1825" t="s">
        <v>1981</v>
      </c>
      <c r="D1825">
        <v>1.018</v>
      </c>
      <c r="E1825">
        <v>0.06</v>
      </c>
    </row>
    <row r="1826" spans="1:5">
      <c r="A1826">
        <v>3803590</v>
      </c>
      <c r="B1826" t="s">
        <v>1986</v>
      </c>
      <c r="C1826" t="s">
        <v>1981</v>
      </c>
      <c r="D1826">
        <v>1.018</v>
      </c>
      <c r="E1826">
        <v>0.06</v>
      </c>
    </row>
    <row r="1827" spans="1:5">
      <c r="A1827">
        <v>3805670</v>
      </c>
      <c r="B1827" t="s">
        <v>1987</v>
      </c>
      <c r="C1827" t="s">
        <v>1981</v>
      </c>
      <c r="D1827">
        <v>1.018</v>
      </c>
      <c r="E1827">
        <v>0.06</v>
      </c>
    </row>
    <row r="1828" spans="1:5">
      <c r="A1828">
        <v>3809810</v>
      </c>
      <c r="B1828" t="s">
        <v>1988</v>
      </c>
      <c r="C1828" t="s">
        <v>1981</v>
      </c>
      <c r="D1828">
        <v>1.018</v>
      </c>
      <c r="E1828">
        <v>0.06</v>
      </c>
    </row>
    <row r="1829" spans="1:5">
      <c r="A1829">
        <v>3811610</v>
      </c>
      <c r="B1829" t="s">
        <v>1989</v>
      </c>
      <c r="C1829" t="s">
        <v>1981</v>
      </c>
      <c r="D1829">
        <v>1.018</v>
      </c>
      <c r="E1829">
        <v>0.06</v>
      </c>
    </row>
    <row r="1830" spans="1:5">
      <c r="A1830">
        <v>3812540</v>
      </c>
      <c r="B1830" t="s">
        <v>1990</v>
      </c>
      <c r="C1830" t="s">
        <v>1981</v>
      </c>
      <c r="D1830">
        <v>1.018</v>
      </c>
      <c r="E1830">
        <v>0.06</v>
      </c>
    </row>
    <row r="1831" spans="1:5">
      <c r="A1831">
        <v>3813920</v>
      </c>
      <c r="B1831" t="s">
        <v>1991</v>
      </c>
      <c r="C1831" t="s">
        <v>1981</v>
      </c>
      <c r="D1831">
        <v>1.018</v>
      </c>
      <c r="E1831">
        <v>0.06</v>
      </c>
    </row>
    <row r="1832" spans="1:5">
      <c r="A1832">
        <v>3817570</v>
      </c>
      <c r="B1832" t="s">
        <v>1992</v>
      </c>
      <c r="C1832" t="s">
        <v>1981</v>
      </c>
      <c r="D1832">
        <v>1.018</v>
      </c>
      <c r="E1832">
        <v>0.06</v>
      </c>
    </row>
    <row r="1833" spans="1:5">
      <c r="A1833">
        <v>3820340</v>
      </c>
      <c r="B1833" t="s">
        <v>1993</v>
      </c>
      <c r="C1833" t="s">
        <v>1981</v>
      </c>
      <c r="D1833">
        <v>1.018</v>
      </c>
      <c r="E1833">
        <v>0.06</v>
      </c>
    </row>
    <row r="1834" spans="1:5">
      <c r="A1834">
        <v>600014</v>
      </c>
      <c r="B1834" t="s">
        <v>1994</v>
      </c>
      <c r="C1834" t="s">
        <v>163</v>
      </c>
      <c r="D1834">
        <v>1.0169999999999999</v>
      </c>
      <c r="E1834">
        <v>8.9999999999999993E-3</v>
      </c>
    </row>
    <row r="1835" spans="1:5">
      <c r="A1835">
        <v>600015</v>
      </c>
      <c r="B1835" t="s">
        <v>1995</v>
      </c>
      <c r="C1835" t="s">
        <v>163</v>
      </c>
      <c r="D1835">
        <v>1.0169999999999999</v>
      </c>
      <c r="E1835">
        <v>8.9999999999999993E-3</v>
      </c>
    </row>
    <row r="1836" spans="1:5">
      <c r="A1836">
        <v>600016</v>
      </c>
      <c r="B1836" t="s">
        <v>1996</v>
      </c>
      <c r="C1836" t="s">
        <v>163</v>
      </c>
      <c r="D1836">
        <v>1.0169999999999999</v>
      </c>
      <c r="E1836">
        <v>8.9999999999999993E-3</v>
      </c>
    </row>
    <row r="1837" spans="1:5">
      <c r="A1837">
        <v>600017</v>
      </c>
      <c r="B1837" t="s">
        <v>1997</v>
      </c>
      <c r="C1837" t="s">
        <v>163</v>
      </c>
      <c r="D1837">
        <v>1.0169999999999999</v>
      </c>
      <c r="E1837">
        <v>8.9999999999999993E-3</v>
      </c>
    </row>
    <row r="1838" spans="1:5">
      <c r="A1838">
        <v>601710</v>
      </c>
      <c r="B1838" t="s">
        <v>1998</v>
      </c>
      <c r="C1838" t="s">
        <v>163</v>
      </c>
      <c r="D1838">
        <v>1.0169999999999999</v>
      </c>
      <c r="E1838">
        <v>8.9999999999999993E-3</v>
      </c>
    </row>
    <row r="1839" spans="1:5">
      <c r="A1839">
        <v>602160</v>
      </c>
      <c r="B1839" t="s">
        <v>1999</v>
      </c>
      <c r="C1839" t="s">
        <v>163</v>
      </c>
      <c r="D1839">
        <v>1.0169999999999999</v>
      </c>
      <c r="E1839">
        <v>8.9999999999999993E-3</v>
      </c>
    </row>
    <row r="1840" spans="1:5">
      <c r="A1840">
        <v>603180</v>
      </c>
      <c r="B1840" t="s">
        <v>2000</v>
      </c>
      <c r="C1840" t="s">
        <v>163</v>
      </c>
      <c r="D1840">
        <v>1.0169999999999999</v>
      </c>
      <c r="E1840">
        <v>4.4999999999999998E-2</v>
      </c>
    </row>
    <row r="1841" spans="1:5">
      <c r="A1841">
        <v>603610</v>
      </c>
      <c r="B1841" t="s">
        <v>2001</v>
      </c>
      <c r="C1841" t="s">
        <v>163</v>
      </c>
      <c r="D1841">
        <v>1.0169999999999999</v>
      </c>
      <c r="E1841">
        <v>8.9999999999999993E-3</v>
      </c>
    </row>
    <row r="1842" spans="1:5">
      <c r="A1842">
        <v>604020</v>
      </c>
      <c r="B1842" t="s">
        <v>2002</v>
      </c>
      <c r="C1842" t="s">
        <v>163</v>
      </c>
      <c r="D1842">
        <v>1.0169999999999999</v>
      </c>
      <c r="E1842">
        <v>8.9999999999999993E-3</v>
      </c>
    </row>
    <row r="1843" spans="1:5">
      <c r="A1843">
        <v>604230</v>
      </c>
      <c r="B1843" t="s">
        <v>2003</v>
      </c>
      <c r="C1843" t="s">
        <v>163</v>
      </c>
      <c r="D1843">
        <v>1.0169999999999999</v>
      </c>
      <c r="E1843">
        <v>8.9999999999999993E-3</v>
      </c>
    </row>
    <row r="1844" spans="1:5">
      <c r="A1844">
        <v>607950</v>
      </c>
      <c r="B1844" t="s">
        <v>2004</v>
      </c>
      <c r="C1844" t="s">
        <v>163</v>
      </c>
      <c r="D1844">
        <v>1.0169999999999999</v>
      </c>
      <c r="E1844">
        <v>8.9999999999999993E-3</v>
      </c>
    </row>
    <row r="1845" spans="1:5">
      <c r="A1845">
        <v>607980</v>
      </c>
      <c r="B1845" t="s">
        <v>2005</v>
      </c>
      <c r="C1845" t="s">
        <v>163</v>
      </c>
      <c r="D1845">
        <v>1.0169999999999999</v>
      </c>
      <c r="E1845">
        <v>4.4999999999999998E-2</v>
      </c>
    </row>
    <row r="1846" spans="1:5">
      <c r="A1846">
        <v>608160</v>
      </c>
      <c r="B1846" t="s">
        <v>2006</v>
      </c>
      <c r="C1846" t="s">
        <v>163</v>
      </c>
      <c r="D1846">
        <v>1.0169999999999999</v>
      </c>
      <c r="E1846">
        <v>8.9999999999999993E-3</v>
      </c>
    </row>
    <row r="1847" spans="1:5">
      <c r="A1847">
        <v>608460</v>
      </c>
      <c r="B1847" t="s">
        <v>2007</v>
      </c>
      <c r="C1847" t="s">
        <v>163</v>
      </c>
      <c r="D1847">
        <v>1.0169999999999999</v>
      </c>
      <c r="E1847">
        <v>8.9999999999999993E-3</v>
      </c>
    </row>
    <row r="1848" spans="1:5">
      <c r="A1848">
        <v>609690</v>
      </c>
      <c r="B1848" t="s">
        <v>2008</v>
      </c>
      <c r="C1848" t="s">
        <v>163</v>
      </c>
      <c r="D1848">
        <v>1.0169999999999999</v>
      </c>
      <c r="E1848">
        <v>4.3999999999999997E-2</v>
      </c>
    </row>
    <row r="1849" spans="1:5">
      <c r="A1849">
        <v>612960</v>
      </c>
      <c r="B1849" t="s">
        <v>2009</v>
      </c>
      <c r="C1849" t="s">
        <v>163</v>
      </c>
      <c r="D1849">
        <v>1.0169999999999999</v>
      </c>
      <c r="E1849">
        <v>8.9999999999999993E-3</v>
      </c>
    </row>
    <row r="1850" spans="1:5">
      <c r="A1850">
        <v>613920</v>
      </c>
      <c r="B1850" t="s">
        <v>2010</v>
      </c>
      <c r="C1850" t="s">
        <v>163</v>
      </c>
      <c r="D1850">
        <v>1.0169999999999999</v>
      </c>
      <c r="E1850">
        <v>8.9999999999999993E-3</v>
      </c>
    </row>
    <row r="1851" spans="1:5">
      <c r="A1851">
        <v>616300</v>
      </c>
      <c r="B1851" t="s">
        <v>2011</v>
      </c>
      <c r="C1851" t="s">
        <v>163</v>
      </c>
      <c r="D1851">
        <v>1.0169999999999999</v>
      </c>
      <c r="E1851">
        <v>8.9999999999999993E-3</v>
      </c>
    </row>
    <row r="1852" spans="1:5">
      <c r="A1852">
        <v>616470</v>
      </c>
      <c r="B1852" t="s">
        <v>2012</v>
      </c>
      <c r="C1852" t="s">
        <v>163</v>
      </c>
      <c r="D1852">
        <v>1.0169999999999999</v>
      </c>
      <c r="E1852">
        <v>4.4999999999999998E-2</v>
      </c>
    </row>
    <row r="1853" spans="1:5">
      <c r="A1853">
        <v>616860</v>
      </c>
      <c r="B1853" t="s">
        <v>2013</v>
      </c>
      <c r="C1853" t="s">
        <v>163</v>
      </c>
      <c r="D1853">
        <v>1.0169999999999999</v>
      </c>
      <c r="E1853">
        <v>8.9999999999999993E-3</v>
      </c>
    </row>
    <row r="1854" spans="1:5">
      <c r="A1854">
        <v>618510</v>
      </c>
      <c r="B1854" t="s">
        <v>2014</v>
      </c>
      <c r="C1854" t="s">
        <v>163</v>
      </c>
      <c r="D1854">
        <v>1.0169999999999999</v>
      </c>
      <c r="E1854">
        <v>4.4999999999999998E-2</v>
      </c>
    </row>
    <row r="1855" spans="1:5">
      <c r="A1855">
        <v>619770</v>
      </c>
      <c r="B1855" t="s">
        <v>2015</v>
      </c>
      <c r="C1855" t="s">
        <v>163</v>
      </c>
      <c r="D1855">
        <v>1.0169999999999999</v>
      </c>
      <c r="E1855">
        <v>4.4999999999999998E-2</v>
      </c>
    </row>
    <row r="1856" spans="1:5">
      <c r="A1856">
        <v>620760</v>
      </c>
      <c r="B1856" t="s">
        <v>1200</v>
      </c>
      <c r="C1856" t="s">
        <v>163</v>
      </c>
      <c r="D1856">
        <v>1.0169999999999999</v>
      </c>
      <c r="E1856">
        <v>4.4999999999999998E-2</v>
      </c>
    </row>
    <row r="1857" spans="1:5">
      <c r="A1857">
        <v>621360</v>
      </c>
      <c r="B1857" t="s">
        <v>2016</v>
      </c>
      <c r="C1857" t="s">
        <v>163</v>
      </c>
      <c r="D1857">
        <v>1.0169999999999999</v>
      </c>
      <c r="E1857">
        <v>4.4999999999999998E-2</v>
      </c>
    </row>
    <row r="1858" spans="1:5">
      <c r="A1858">
        <v>621400</v>
      </c>
      <c r="B1858" t="s">
        <v>2017</v>
      </c>
      <c r="C1858" t="s">
        <v>163</v>
      </c>
      <c r="D1858">
        <v>1.0169999999999999</v>
      </c>
      <c r="E1858">
        <v>4.4999999999999998E-2</v>
      </c>
    </row>
    <row r="1859" spans="1:5">
      <c r="A1859">
        <v>625860</v>
      </c>
      <c r="B1859" t="s">
        <v>2018</v>
      </c>
      <c r="C1859" t="s">
        <v>163</v>
      </c>
      <c r="D1859">
        <v>1.0169999999999999</v>
      </c>
      <c r="E1859">
        <v>8.9999999999999993E-3</v>
      </c>
    </row>
    <row r="1860" spans="1:5">
      <c r="A1860">
        <v>626220</v>
      </c>
      <c r="B1860" t="s">
        <v>498</v>
      </c>
      <c r="C1860" t="s">
        <v>163</v>
      </c>
      <c r="D1860">
        <v>1.0169999999999999</v>
      </c>
      <c r="E1860">
        <v>8.9999999999999993E-3</v>
      </c>
    </row>
    <row r="1861" spans="1:5">
      <c r="A1861">
        <v>626340</v>
      </c>
      <c r="B1861" t="s">
        <v>2019</v>
      </c>
      <c r="C1861" t="s">
        <v>163</v>
      </c>
      <c r="D1861">
        <v>1.0169999999999999</v>
      </c>
      <c r="E1861">
        <v>8.9999999999999993E-3</v>
      </c>
    </row>
    <row r="1862" spans="1:5">
      <c r="A1862">
        <v>626760</v>
      </c>
      <c r="B1862" t="s">
        <v>2020</v>
      </c>
      <c r="C1862" t="s">
        <v>163</v>
      </c>
      <c r="D1862">
        <v>1.0169999999999999</v>
      </c>
      <c r="E1862">
        <v>8.9999999999999993E-3</v>
      </c>
    </row>
    <row r="1863" spans="1:5">
      <c r="A1863">
        <v>628470</v>
      </c>
      <c r="B1863" t="s">
        <v>2021</v>
      </c>
      <c r="C1863" t="s">
        <v>163</v>
      </c>
      <c r="D1863">
        <v>1.0169999999999999</v>
      </c>
      <c r="E1863">
        <v>8.9999999999999993E-3</v>
      </c>
    </row>
    <row r="1864" spans="1:5">
      <c r="A1864">
        <v>628950</v>
      </c>
      <c r="B1864" t="s">
        <v>2022</v>
      </c>
      <c r="C1864" t="s">
        <v>163</v>
      </c>
      <c r="D1864">
        <v>1.0169999999999999</v>
      </c>
      <c r="E1864">
        <v>8.9999999999999993E-3</v>
      </c>
    </row>
    <row r="1865" spans="1:5">
      <c r="A1865">
        <v>630510</v>
      </c>
      <c r="B1865" t="s">
        <v>2023</v>
      </c>
      <c r="C1865" t="s">
        <v>163</v>
      </c>
      <c r="D1865">
        <v>1.0169999999999999</v>
      </c>
      <c r="E1865">
        <v>4.4999999999999998E-2</v>
      </c>
    </row>
    <row r="1866" spans="1:5">
      <c r="A1866">
        <v>632070</v>
      </c>
      <c r="B1866" t="s">
        <v>2024</v>
      </c>
      <c r="C1866" t="s">
        <v>163</v>
      </c>
      <c r="D1866">
        <v>1.0169999999999999</v>
      </c>
      <c r="E1866">
        <v>8.9999999999999993E-3</v>
      </c>
    </row>
    <row r="1867" spans="1:5">
      <c r="A1867">
        <v>632270</v>
      </c>
      <c r="B1867" t="s">
        <v>2025</v>
      </c>
      <c r="C1867" t="s">
        <v>163</v>
      </c>
      <c r="D1867">
        <v>1.0169999999999999</v>
      </c>
      <c r="E1867">
        <v>4.4999999999999998E-2</v>
      </c>
    </row>
    <row r="1868" spans="1:5">
      <c r="A1868">
        <v>632370</v>
      </c>
      <c r="B1868" t="s">
        <v>2026</v>
      </c>
      <c r="C1868" t="s">
        <v>163</v>
      </c>
      <c r="D1868">
        <v>1.0169999999999999</v>
      </c>
      <c r="E1868">
        <v>8.9999999999999993E-3</v>
      </c>
    </row>
    <row r="1869" spans="1:5">
      <c r="A1869">
        <v>632610</v>
      </c>
      <c r="B1869" t="s">
        <v>2027</v>
      </c>
      <c r="C1869" t="s">
        <v>163</v>
      </c>
      <c r="D1869">
        <v>1.0169999999999999</v>
      </c>
      <c r="E1869">
        <v>8.9999999999999993E-3</v>
      </c>
    </row>
    <row r="1870" spans="1:5">
      <c r="A1870">
        <v>634170</v>
      </c>
      <c r="B1870" t="s">
        <v>2028</v>
      </c>
      <c r="C1870" t="s">
        <v>163</v>
      </c>
      <c r="D1870">
        <v>1.0169999999999999</v>
      </c>
      <c r="E1870">
        <v>8.9999999999999993E-3</v>
      </c>
    </row>
    <row r="1871" spans="1:5">
      <c r="A1871">
        <v>636820</v>
      </c>
      <c r="B1871" t="s">
        <v>2029</v>
      </c>
      <c r="C1871" t="s">
        <v>163</v>
      </c>
      <c r="D1871">
        <v>1.0169999999999999</v>
      </c>
      <c r="E1871">
        <v>8.9999999999999993E-3</v>
      </c>
    </row>
    <row r="1872" spans="1:5">
      <c r="A1872">
        <v>636970</v>
      </c>
      <c r="B1872" t="s">
        <v>2030</v>
      </c>
      <c r="C1872" t="s">
        <v>163</v>
      </c>
      <c r="D1872">
        <v>1.0169999999999999</v>
      </c>
      <c r="E1872">
        <v>8.9999999999999993E-3</v>
      </c>
    </row>
    <row r="1873" spans="1:5">
      <c r="A1873">
        <v>636972</v>
      </c>
      <c r="B1873" t="s">
        <v>2031</v>
      </c>
      <c r="C1873" t="s">
        <v>163</v>
      </c>
      <c r="D1873">
        <v>1.0169999999999999</v>
      </c>
      <c r="E1873">
        <v>8.9999999999999993E-3</v>
      </c>
    </row>
    <row r="1874" spans="1:5">
      <c r="A1874">
        <v>641040</v>
      </c>
      <c r="B1874" t="s">
        <v>2032</v>
      </c>
      <c r="C1874" t="s">
        <v>163</v>
      </c>
      <c r="D1874">
        <v>1.0169999999999999</v>
      </c>
      <c r="E1874">
        <v>8.9999999999999993E-3</v>
      </c>
    </row>
    <row r="1875" spans="1:5">
      <c r="A1875">
        <v>3400780</v>
      </c>
      <c r="B1875" t="s">
        <v>2033</v>
      </c>
      <c r="C1875" t="s">
        <v>326</v>
      </c>
      <c r="D1875">
        <v>1.0169999999999999</v>
      </c>
      <c r="E1875">
        <v>1.2999999999999999E-2</v>
      </c>
    </row>
    <row r="1876" spans="1:5">
      <c r="A1876">
        <v>3400790</v>
      </c>
      <c r="B1876" t="s">
        <v>2034</v>
      </c>
      <c r="C1876" t="s">
        <v>326</v>
      </c>
      <c r="D1876">
        <v>1.0169999999999999</v>
      </c>
      <c r="E1876">
        <v>1.2999999999999999E-2</v>
      </c>
    </row>
    <row r="1877" spans="1:5">
      <c r="A1877">
        <v>3400930</v>
      </c>
      <c r="B1877" t="s">
        <v>2035</v>
      </c>
      <c r="C1877" t="s">
        <v>326</v>
      </c>
      <c r="D1877">
        <v>1.0169999999999999</v>
      </c>
      <c r="E1877">
        <v>1.2999999999999999E-2</v>
      </c>
    </row>
    <row r="1878" spans="1:5">
      <c r="A1878">
        <v>3401020</v>
      </c>
      <c r="B1878" t="s">
        <v>2036</v>
      </c>
      <c r="C1878" t="s">
        <v>326</v>
      </c>
      <c r="D1878">
        <v>1.0169999999999999</v>
      </c>
      <c r="E1878">
        <v>1.2999999999999999E-2</v>
      </c>
    </row>
    <row r="1879" spans="1:5">
      <c r="A1879">
        <v>3401140</v>
      </c>
      <c r="B1879" t="s">
        <v>2037</v>
      </c>
      <c r="C1879" t="s">
        <v>326</v>
      </c>
      <c r="D1879">
        <v>1.0169999999999999</v>
      </c>
      <c r="E1879">
        <v>1.2999999999999999E-2</v>
      </c>
    </row>
    <row r="1880" spans="1:5">
      <c r="A1880">
        <v>3401410</v>
      </c>
      <c r="B1880" t="s">
        <v>2038</v>
      </c>
      <c r="C1880" t="s">
        <v>326</v>
      </c>
      <c r="D1880">
        <v>1.0169999999999999</v>
      </c>
      <c r="E1880">
        <v>1.2999999999999999E-2</v>
      </c>
    </row>
    <row r="1881" spans="1:5">
      <c r="A1881">
        <v>3402130</v>
      </c>
      <c r="B1881" t="s">
        <v>2039</v>
      </c>
      <c r="C1881" t="s">
        <v>326</v>
      </c>
      <c r="D1881">
        <v>1.0169999999999999</v>
      </c>
      <c r="E1881">
        <v>1.2999999999999999E-2</v>
      </c>
    </row>
    <row r="1882" spans="1:5">
      <c r="A1882">
        <v>3402310</v>
      </c>
      <c r="B1882" t="s">
        <v>2040</v>
      </c>
      <c r="C1882" t="s">
        <v>326</v>
      </c>
      <c r="D1882">
        <v>1.0169999999999999</v>
      </c>
      <c r="E1882">
        <v>1.2999999999999999E-2</v>
      </c>
    </row>
    <row r="1883" spans="1:5">
      <c r="A1883">
        <v>3403450</v>
      </c>
      <c r="B1883" t="s">
        <v>2041</v>
      </c>
      <c r="C1883" t="s">
        <v>326</v>
      </c>
      <c r="D1883">
        <v>1.0169999999999999</v>
      </c>
      <c r="E1883">
        <v>1.2999999999999999E-2</v>
      </c>
    </row>
    <row r="1884" spans="1:5">
      <c r="A1884">
        <v>3403630</v>
      </c>
      <c r="B1884" t="s">
        <v>2042</v>
      </c>
      <c r="C1884" t="s">
        <v>326</v>
      </c>
      <c r="D1884">
        <v>1.0169999999999999</v>
      </c>
      <c r="E1884">
        <v>1.2999999999999999E-2</v>
      </c>
    </row>
    <row r="1885" spans="1:5">
      <c r="A1885">
        <v>3404410</v>
      </c>
      <c r="B1885" t="s">
        <v>2043</v>
      </c>
      <c r="C1885" t="s">
        <v>326</v>
      </c>
      <c r="D1885">
        <v>1.0169999999999999</v>
      </c>
      <c r="E1885">
        <v>1.2999999999999999E-2</v>
      </c>
    </row>
    <row r="1886" spans="1:5">
      <c r="A1886">
        <v>3404950</v>
      </c>
      <c r="B1886" t="s">
        <v>2044</v>
      </c>
      <c r="C1886" t="s">
        <v>326</v>
      </c>
      <c r="D1886">
        <v>1.0169999999999999</v>
      </c>
      <c r="E1886">
        <v>1.2999999999999999E-2</v>
      </c>
    </row>
    <row r="1887" spans="1:5">
      <c r="A1887">
        <v>3405130</v>
      </c>
      <c r="B1887" t="s">
        <v>2045</v>
      </c>
      <c r="C1887" t="s">
        <v>326</v>
      </c>
      <c r="D1887">
        <v>1.0169999999999999</v>
      </c>
      <c r="E1887">
        <v>1.2999999999999999E-2</v>
      </c>
    </row>
    <row r="1888" spans="1:5">
      <c r="A1888">
        <v>3405580</v>
      </c>
      <c r="B1888" t="s">
        <v>2046</v>
      </c>
      <c r="C1888" t="s">
        <v>326</v>
      </c>
      <c r="D1888">
        <v>1.0169999999999999</v>
      </c>
      <c r="E1888">
        <v>1.2999999999999999E-2</v>
      </c>
    </row>
    <row r="1889" spans="1:5">
      <c r="A1889">
        <v>3405610</v>
      </c>
      <c r="B1889" t="s">
        <v>2047</v>
      </c>
      <c r="C1889" t="s">
        <v>326</v>
      </c>
      <c r="D1889">
        <v>1.0169999999999999</v>
      </c>
      <c r="E1889">
        <v>1.2999999999999999E-2</v>
      </c>
    </row>
    <row r="1890" spans="1:5">
      <c r="A1890">
        <v>3405640</v>
      </c>
      <c r="B1890" t="s">
        <v>2048</v>
      </c>
      <c r="C1890" t="s">
        <v>326</v>
      </c>
      <c r="D1890">
        <v>1.0169999999999999</v>
      </c>
      <c r="E1890">
        <v>1.2999999999999999E-2</v>
      </c>
    </row>
    <row r="1891" spans="1:5">
      <c r="A1891">
        <v>3407050</v>
      </c>
      <c r="B1891" t="s">
        <v>2049</v>
      </c>
      <c r="C1891" t="s">
        <v>326</v>
      </c>
      <c r="D1891">
        <v>1.0169999999999999</v>
      </c>
      <c r="E1891">
        <v>1.2999999999999999E-2</v>
      </c>
    </row>
    <row r="1892" spans="1:5">
      <c r="A1892">
        <v>3407200</v>
      </c>
      <c r="B1892" t="s">
        <v>2050</v>
      </c>
      <c r="C1892" t="s">
        <v>326</v>
      </c>
      <c r="D1892">
        <v>1.0169999999999999</v>
      </c>
      <c r="E1892">
        <v>1.2999999999999999E-2</v>
      </c>
    </row>
    <row r="1893" spans="1:5">
      <c r="A1893">
        <v>3407410</v>
      </c>
      <c r="B1893" t="s">
        <v>2051</v>
      </c>
      <c r="C1893" t="s">
        <v>326</v>
      </c>
      <c r="D1893">
        <v>1.0169999999999999</v>
      </c>
      <c r="E1893">
        <v>1.2999999999999999E-2</v>
      </c>
    </row>
    <row r="1894" spans="1:5">
      <c r="A1894">
        <v>3407560</v>
      </c>
      <c r="B1894" t="s">
        <v>2052</v>
      </c>
      <c r="C1894" t="s">
        <v>326</v>
      </c>
      <c r="D1894">
        <v>1.0169999999999999</v>
      </c>
      <c r="E1894">
        <v>1.2999999999999999E-2</v>
      </c>
    </row>
    <row r="1895" spans="1:5">
      <c r="A1895">
        <v>3407650</v>
      </c>
      <c r="B1895" t="s">
        <v>2053</v>
      </c>
      <c r="C1895" t="s">
        <v>326</v>
      </c>
      <c r="D1895">
        <v>1.0169999999999999</v>
      </c>
      <c r="E1895">
        <v>1.2999999999999999E-2</v>
      </c>
    </row>
    <row r="1896" spans="1:5">
      <c r="A1896">
        <v>3407860</v>
      </c>
      <c r="B1896" t="s">
        <v>2054</v>
      </c>
      <c r="C1896" t="s">
        <v>326</v>
      </c>
      <c r="D1896">
        <v>1.0169999999999999</v>
      </c>
      <c r="E1896">
        <v>1.2999999999999999E-2</v>
      </c>
    </row>
    <row r="1897" spans="1:5">
      <c r="A1897">
        <v>3407950</v>
      </c>
      <c r="B1897" t="s">
        <v>2055</v>
      </c>
      <c r="C1897" t="s">
        <v>326</v>
      </c>
      <c r="D1897">
        <v>1.0169999999999999</v>
      </c>
      <c r="E1897">
        <v>1.2999999999999999E-2</v>
      </c>
    </row>
    <row r="1898" spans="1:5">
      <c r="A1898">
        <v>3408790</v>
      </c>
      <c r="B1898" t="s">
        <v>2056</v>
      </c>
      <c r="C1898" t="s">
        <v>326</v>
      </c>
      <c r="D1898">
        <v>1.0169999999999999</v>
      </c>
      <c r="E1898">
        <v>1.2999999999999999E-2</v>
      </c>
    </row>
    <row r="1899" spans="1:5">
      <c r="A1899">
        <v>3408940</v>
      </c>
      <c r="B1899" t="s">
        <v>2057</v>
      </c>
      <c r="C1899" t="s">
        <v>326</v>
      </c>
      <c r="D1899">
        <v>1.0169999999999999</v>
      </c>
      <c r="E1899">
        <v>1.2999999999999999E-2</v>
      </c>
    </row>
    <row r="1900" spans="1:5">
      <c r="A1900">
        <v>3409390</v>
      </c>
      <c r="B1900" t="s">
        <v>2058</v>
      </c>
      <c r="C1900" t="s">
        <v>326</v>
      </c>
      <c r="D1900">
        <v>1.0169999999999999</v>
      </c>
      <c r="E1900">
        <v>1.2999999999999999E-2</v>
      </c>
    </row>
    <row r="1901" spans="1:5">
      <c r="A1901">
        <v>3409420</v>
      </c>
      <c r="B1901" t="s">
        <v>2059</v>
      </c>
      <c r="C1901" t="s">
        <v>326</v>
      </c>
      <c r="D1901">
        <v>1.0169999999999999</v>
      </c>
      <c r="E1901">
        <v>1.2999999999999999E-2</v>
      </c>
    </row>
    <row r="1902" spans="1:5">
      <c r="A1902">
        <v>3409720</v>
      </c>
      <c r="B1902" t="s">
        <v>2060</v>
      </c>
      <c r="C1902" t="s">
        <v>326</v>
      </c>
      <c r="D1902">
        <v>1.0169999999999999</v>
      </c>
      <c r="E1902">
        <v>1.2999999999999999E-2</v>
      </c>
    </row>
    <row r="1903" spans="1:5">
      <c r="A1903">
        <v>3409750</v>
      </c>
      <c r="B1903" t="s">
        <v>2061</v>
      </c>
      <c r="C1903" t="s">
        <v>326</v>
      </c>
      <c r="D1903">
        <v>1.0169999999999999</v>
      </c>
      <c r="E1903">
        <v>1.2999999999999999E-2</v>
      </c>
    </row>
    <row r="1904" spans="1:5">
      <c r="A1904">
        <v>3410110</v>
      </c>
      <c r="B1904" t="s">
        <v>2062</v>
      </c>
      <c r="C1904" t="s">
        <v>326</v>
      </c>
      <c r="D1904">
        <v>1.0169999999999999</v>
      </c>
      <c r="E1904">
        <v>1.2999999999999999E-2</v>
      </c>
    </row>
    <row r="1905" spans="1:5">
      <c r="A1905">
        <v>3410230</v>
      </c>
      <c r="B1905" t="s">
        <v>2063</v>
      </c>
      <c r="C1905" t="s">
        <v>326</v>
      </c>
      <c r="D1905">
        <v>1.0169999999999999</v>
      </c>
      <c r="E1905">
        <v>1.2999999999999999E-2</v>
      </c>
    </row>
    <row r="1906" spans="1:5">
      <c r="A1906">
        <v>3410380</v>
      </c>
      <c r="B1906" t="s">
        <v>2064</v>
      </c>
      <c r="C1906" t="s">
        <v>326</v>
      </c>
      <c r="D1906">
        <v>1.0169999999999999</v>
      </c>
      <c r="E1906">
        <v>1.2999999999999999E-2</v>
      </c>
    </row>
    <row r="1907" spans="1:5">
      <c r="A1907">
        <v>3410440</v>
      </c>
      <c r="B1907" t="s">
        <v>2065</v>
      </c>
      <c r="C1907" t="s">
        <v>326</v>
      </c>
      <c r="D1907">
        <v>1.0169999999999999</v>
      </c>
      <c r="E1907">
        <v>1.2999999999999999E-2</v>
      </c>
    </row>
    <row r="1908" spans="1:5">
      <c r="A1908">
        <v>3411130</v>
      </c>
      <c r="B1908" t="s">
        <v>2066</v>
      </c>
      <c r="C1908" t="s">
        <v>326</v>
      </c>
      <c r="D1908">
        <v>1.0169999999999999</v>
      </c>
      <c r="E1908">
        <v>1.2999999999999999E-2</v>
      </c>
    </row>
    <row r="1909" spans="1:5">
      <c r="A1909">
        <v>3411160</v>
      </c>
      <c r="B1909" t="s">
        <v>2067</v>
      </c>
      <c r="C1909" t="s">
        <v>326</v>
      </c>
      <c r="D1909">
        <v>1.0169999999999999</v>
      </c>
      <c r="E1909">
        <v>1.2999999999999999E-2</v>
      </c>
    </row>
    <row r="1910" spans="1:5">
      <c r="A1910">
        <v>3412060</v>
      </c>
      <c r="B1910" t="s">
        <v>2068</v>
      </c>
      <c r="C1910" t="s">
        <v>326</v>
      </c>
      <c r="D1910">
        <v>1.0169999999999999</v>
      </c>
      <c r="E1910">
        <v>1.2999999999999999E-2</v>
      </c>
    </row>
    <row r="1911" spans="1:5">
      <c r="A1911">
        <v>3412120</v>
      </c>
      <c r="B1911" t="s">
        <v>2069</v>
      </c>
      <c r="C1911" t="s">
        <v>326</v>
      </c>
      <c r="D1911">
        <v>1.0169999999999999</v>
      </c>
      <c r="E1911">
        <v>1.2999999999999999E-2</v>
      </c>
    </row>
    <row r="1912" spans="1:5">
      <c r="A1912">
        <v>3413680</v>
      </c>
      <c r="B1912" t="s">
        <v>2070</v>
      </c>
      <c r="C1912" t="s">
        <v>326</v>
      </c>
      <c r="D1912">
        <v>1.0169999999999999</v>
      </c>
      <c r="E1912">
        <v>1.2999999999999999E-2</v>
      </c>
    </row>
    <row r="1913" spans="1:5">
      <c r="A1913">
        <v>3413740</v>
      </c>
      <c r="B1913" t="s">
        <v>2071</v>
      </c>
      <c r="C1913" t="s">
        <v>326</v>
      </c>
      <c r="D1913">
        <v>1.0169999999999999</v>
      </c>
      <c r="E1913">
        <v>1.2999999999999999E-2</v>
      </c>
    </row>
    <row r="1914" spans="1:5">
      <c r="A1914">
        <v>3413750</v>
      </c>
      <c r="B1914" t="s">
        <v>2072</v>
      </c>
      <c r="C1914" t="s">
        <v>326</v>
      </c>
      <c r="D1914">
        <v>1.0169999999999999</v>
      </c>
      <c r="E1914">
        <v>1.2999999999999999E-2</v>
      </c>
    </row>
    <row r="1915" spans="1:5">
      <c r="A1915">
        <v>3414220</v>
      </c>
      <c r="B1915" t="s">
        <v>2073</v>
      </c>
      <c r="C1915" t="s">
        <v>326</v>
      </c>
      <c r="D1915">
        <v>1.0169999999999999</v>
      </c>
      <c r="E1915">
        <v>1.2999999999999999E-2</v>
      </c>
    </row>
    <row r="1916" spans="1:5">
      <c r="A1916">
        <v>3414370</v>
      </c>
      <c r="B1916" t="s">
        <v>2074</v>
      </c>
      <c r="C1916" t="s">
        <v>326</v>
      </c>
      <c r="D1916">
        <v>1.0169999999999999</v>
      </c>
      <c r="E1916">
        <v>1.2999999999999999E-2</v>
      </c>
    </row>
    <row r="1917" spans="1:5">
      <c r="A1917">
        <v>3414400</v>
      </c>
      <c r="B1917" t="s">
        <v>2075</v>
      </c>
      <c r="C1917" t="s">
        <v>326</v>
      </c>
      <c r="D1917">
        <v>1.0169999999999999</v>
      </c>
      <c r="E1917">
        <v>1.2999999999999999E-2</v>
      </c>
    </row>
    <row r="1918" spans="1:5">
      <c r="A1918">
        <v>3414730</v>
      </c>
      <c r="B1918" t="s">
        <v>2076</v>
      </c>
      <c r="C1918" t="s">
        <v>326</v>
      </c>
      <c r="D1918">
        <v>1.0169999999999999</v>
      </c>
      <c r="E1918">
        <v>1.2999999999999999E-2</v>
      </c>
    </row>
    <row r="1919" spans="1:5">
      <c r="A1919">
        <v>3414940</v>
      </c>
      <c r="B1919" t="s">
        <v>2077</v>
      </c>
      <c r="C1919" t="s">
        <v>326</v>
      </c>
      <c r="D1919">
        <v>1.0169999999999999</v>
      </c>
      <c r="E1919">
        <v>1.2999999999999999E-2</v>
      </c>
    </row>
    <row r="1920" spans="1:5">
      <c r="A1920">
        <v>3414970</v>
      </c>
      <c r="B1920" t="s">
        <v>2078</v>
      </c>
      <c r="C1920" t="s">
        <v>326</v>
      </c>
      <c r="D1920">
        <v>1.0169999999999999</v>
      </c>
      <c r="E1920">
        <v>1.2999999999999999E-2</v>
      </c>
    </row>
    <row r="1921" spans="1:5">
      <c r="A1921">
        <v>3415150</v>
      </c>
      <c r="B1921" t="s">
        <v>2079</v>
      </c>
      <c r="C1921" t="s">
        <v>326</v>
      </c>
      <c r="D1921">
        <v>1.0169999999999999</v>
      </c>
      <c r="E1921">
        <v>1.2999999999999999E-2</v>
      </c>
    </row>
    <row r="1922" spans="1:5">
      <c r="A1922">
        <v>3415570</v>
      </c>
      <c r="B1922" t="s">
        <v>2080</v>
      </c>
      <c r="C1922" t="s">
        <v>326</v>
      </c>
      <c r="D1922">
        <v>1.0169999999999999</v>
      </c>
      <c r="E1922">
        <v>1.2999999999999999E-2</v>
      </c>
    </row>
    <row r="1923" spans="1:5">
      <c r="A1923">
        <v>3415600</v>
      </c>
      <c r="B1923" t="s">
        <v>2081</v>
      </c>
      <c r="C1923" t="s">
        <v>326</v>
      </c>
      <c r="D1923">
        <v>1.0169999999999999</v>
      </c>
      <c r="E1923">
        <v>1.2999999999999999E-2</v>
      </c>
    </row>
    <row r="1924" spans="1:5">
      <c r="A1924">
        <v>3416200</v>
      </c>
      <c r="B1924" t="s">
        <v>2082</v>
      </c>
      <c r="C1924" t="s">
        <v>326</v>
      </c>
      <c r="D1924">
        <v>1.0169999999999999</v>
      </c>
      <c r="E1924">
        <v>1.2999999999999999E-2</v>
      </c>
    </row>
    <row r="1925" spans="1:5">
      <c r="A1925">
        <v>3416350</v>
      </c>
      <c r="B1925" t="s">
        <v>2083</v>
      </c>
      <c r="C1925" t="s">
        <v>326</v>
      </c>
      <c r="D1925">
        <v>1.0169999999999999</v>
      </c>
      <c r="E1925">
        <v>1.2999999999999999E-2</v>
      </c>
    </row>
    <row r="1926" spans="1:5">
      <c r="A1926">
        <v>3416560</v>
      </c>
      <c r="B1926" t="s">
        <v>2084</v>
      </c>
      <c r="C1926" t="s">
        <v>326</v>
      </c>
      <c r="D1926">
        <v>1.0169999999999999</v>
      </c>
      <c r="E1926">
        <v>1.2999999999999999E-2</v>
      </c>
    </row>
    <row r="1927" spans="1:5">
      <c r="A1927">
        <v>3416890</v>
      </c>
      <c r="B1927" t="s">
        <v>2085</v>
      </c>
      <c r="C1927" t="s">
        <v>326</v>
      </c>
      <c r="D1927">
        <v>1.0169999999999999</v>
      </c>
      <c r="E1927">
        <v>1.2999999999999999E-2</v>
      </c>
    </row>
    <row r="1928" spans="1:5">
      <c r="A1928">
        <v>3417490</v>
      </c>
      <c r="B1928" t="s">
        <v>2086</v>
      </c>
      <c r="C1928" t="s">
        <v>326</v>
      </c>
      <c r="D1928">
        <v>1.0169999999999999</v>
      </c>
      <c r="E1928">
        <v>1.2999999999999999E-2</v>
      </c>
    </row>
    <row r="1929" spans="1:5">
      <c r="A1929">
        <v>5301980</v>
      </c>
      <c r="B1929" t="s">
        <v>2087</v>
      </c>
      <c r="C1929" t="s">
        <v>259</v>
      </c>
      <c r="D1929">
        <v>1.0169999999999999</v>
      </c>
      <c r="E1929">
        <v>1.0999999999999999E-2</v>
      </c>
    </row>
    <row r="1930" spans="1:5">
      <c r="A1930">
        <v>608850</v>
      </c>
      <c r="B1930" t="s">
        <v>2088</v>
      </c>
      <c r="C1930" t="s">
        <v>163</v>
      </c>
      <c r="D1930">
        <v>1.016</v>
      </c>
      <c r="E1930">
        <v>1.2999999999999999E-2</v>
      </c>
    </row>
    <row r="1931" spans="1:5">
      <c r="A1931">
        <v>609390</v>
      </c>
      <c r="B1931" t="s">
        <v>2089</v>
      </c>
      <c r="C1931" t="s">
        <v>163</v>
      </c>
      <c r="D1931">
        <v>1.016</v>
      </c>
      <c r="E1931">
        <v>8.9999999999999993E-3</v>
      </c>
    </row>
    <row r="1932" spans="1:5">
      <c r="A1932">
        <v>616500</v>
      </c>
      <c r="B1932" t="s">
        <v>2090</v>
      </c>
      <c r="C1932" t="s">
        <v>163</v>
      </c>
      <c r="D1932">
        <v>1.016</v>
      </c>
      <c r="E1932">
        <v>4.4999999999999998E-2</v>
      </c>
    </row>
    <row r="1933" spans="1:5">
      <c r="A1933">
        <v>1719320</v>
      </c>
      <c r="B1933" t="s">
        <v>2091</v>
      </c>
      <c r="C1933" t="s">
        <v>947</v>
      </c>
      <c r="D1933">
        <v>1.016</v>
      </c>
      <c r="E1933">
        <v>6.0000000000000001E-3</v>
      </c>
    </row>
    <row r="1934" spans="1:5">
      <c r="A1934">
        <v>4102800</v>
      </c>
      <c r="B1934" t="s">
        <v>2092</v>
      </c>
      <c r="C1934" t="s">
        <v>1088</v>
      </c>
      <c r="D1934">
        <v>1.016</v>
      </c>
      <c r="E1934">
        <v>6.0000000000000001E-3</v>
      </c>
    </row>
    <row r="1935" spans="1:5">
      <c r="A1935">
        <v>4103420</v>
      </c>
      <c r="B1935" t="s">
        <v>2093</v>
      </c>
      <c r="C1935" t="s">
        <v>1088</v>
      </c>
      <c r="D1935">
        <v>1.016</v>
      </c>
      <c r="E1935">
        <v>6.0000000000000001E-3</v>
      </c>
    </row>
    <row r="1936" spans="1:5">
      <c r="A1936">
        <v>4103940</v>
      </c>
      <c r="B1936" t="s">
        <v>2094</v>
      </c>
      <c r="C1936" t="s">
        <v>1088</v>
      </c>
      <c r="D1936">
        <v>1.016</v>
      </c>
      <c r="E1936">
        <v>6.0000000000000001E-3</v>
      </c>
    </row>
    <row r="1937" spans="1:5">
      <c r="A1937">
        <v>4106000</v>
      </c>
      <c r="B1937" t="s">
        <v>2095</v>
      </c>
      <c r="C1937" t="s">
        <v>1088</v>
      </c>
      <c r="D1937">
        <v>1.016</v>
      </c>
      <c r="E1937">
        <v>6.0000000000000001E-3</v>
      </c>
    </row>
    <row r="1938" spans="1:5">
      <c r="A1938">
        <v>4109480</v>
      </c>
      <c r="B1938" t="s">
        <v>2096</v>
      </c>
      <c r="C1938" t="s">
        <v>1088</v>
      </c>
      <c r="D1938">
        <v>1.016</v>
      </c>
      <c r="E1938">
        <v>6.0000000000000001E-3</v>
      </c>
    </row>
    <row r="1939" spans="1:5">
      <c r="A1939">
        <v>4110040</v>
      </c>
      <c r="B1939" t="s">
        <v>2097</v>
      </c>
      <c r="C1939" t="s">
        <v>1088</v>
      </c>
      <c r="D1939">
        <v>1.016</v>
      </c>
      <c r="E1939">
        <v>6.0000000000000001E-3</v>
      </c>
    </row>
    <row r="1940" spans="1:5">
      <c r="A1940">
        <v>4110520</v>
      </c>
      <c r="B1940" t="s">
        <v>2098</v>
      </c>
      <c r="C1940" t="s">
        <v>1088</v>
      </c>
      <c r="D1940">
        <v>1.016</v>
      </c>
      <c r="E1940">
        <v>6.0000000000000001E-3</v>
      </c>
    </row>
    <row r="1941" spans="1:5">
      <c r="A1941">
        <v>4110560</v>
      </c>
      <c r="B1941" t="s">
        <v>2099</v>
      </c>
      <c r="C1941" t="s">
        <v>1088</v>
      </c>
      <c r="D1941">
        <v>1.016</v>
      </c>
      <c r="E1941">
        <v>6.0000000000000001E-3</v>
      </c>
    </row>
    <row r="1942" spans="1:5">
      <c r="A1942">
        <v>5103660</v>
      </c>
      <c r="B1942" t="s">
        <v>2100</v>
      </c>
      <c r="C1942" t="s">
        <v>257</v>
      </c>
      <c r="D1942">
        <v>1.016</v>
      </c>
      <c r="E1942">
        <v>2.8000000000000001E-2</v>
      </c>
    </row>
    <row r="1943" spans="1:5">
      <c r="A1943">
        <v>619830</v>
      </c>
      <c r="B1943" t="s">
        <v>2101</v>
      </c>
      <c r="C1943" t="s">
        <v>163</v>
      </c>
      <c r="D1943">
        <v>1.0149999999999999</v>
      </c>
      <c r="E1943">
        <v>1.2E-2</v>
      </c>
    </row>
    <row r="1944" spans="1:5">
      <c r="A1944">
        <v>639840</v>
      </c>
      <c r="B1944" t="s">
        <v>2102</v>
      </c>
      <c r="C1944" t="s">
        <v>163</v>
      </c>
      <c r="D1944">
        <v>1.014</v>
      </c>
      <c r="E1944">
        <v>8.9999999999999993E-3</v>
      </c>
    </row>
    <row r="1945" spans="1:5">
      <c r="A1945">
        <v>1703150</v>
      </c>
      <c r="B1945" t="s">
        <v>2103</v>
      </c>
      <c r="C1945" t="s">
        <v>947</v>
      </c>
      <c r="D1945">
        <v>1.014</v>
      </c>
      <c r="E1945">
        <v>7.0000000000000001E-3</v>
      </c>
    </row>
    <row r="1946" spans="1:5">
      <c r="A1946">
        <v>1705880</v>
      </c>
      <c r="B1946" t="s">
        <v>2104</v>
      </c>
      <c r="C1946" t="s">
        <v>947</v>
      </c>
      <c r="D1946">
        <v>1.014</v>
      </c>
      <c r="E1946">
        <v>7.0000000000000001E-3</v>
      </c>
    </row>
    <row r="1947" spans="1:5">
      <c r="A1947">
        <v>1705910</v>
      </c>
      <c r="B1947" t="s">
        <v>2105</v>
      </c>
      <c r="C1947" t="s">
        <v>947</v>
      </c>
      <c r="D1947">
        <v>1.014</v>
      </c>
      <c r="E1947">
        <v>7.0000000000000001E-3</v>
      </c>
    </row>
    <row r="1948" spans="1:5">
      <c r="A1948">
        <v>1706450</v>
      </c>
      <c r="B1948" t="s">
        <v>2106</v>
      </c>
      <c r="C1948" t="s">
        <v>947</v>
      </c>
      <c r="D1948">
        <v>1.014</v>
      </c>
      <c r="E1948">
        <v>7.0000000000000001E-3</v>
      </c>
    </row>
    <row r="1949" spans="1:5">
      <c r="A1949">
        <v>1707980</v>
      </c>
      <c r="B1949" t="s">
        <v>2107</v>
      </c>
      <c r="C1949" t="s">
        <v>947</v>
      </c>
      <c r="D1949">
        <v>1.014</v>
      </c>
      <c r="E1949">
        <v>7.0000000000000001E-3</v>
      </c>
    </row>
    <row r="1950" spans="1:5">
      <c r="A1950">
        <v>1708790</v>
      </c>
      <c r="B1950" t="s">
        <v>2108</v>
      </c>
      <c r="C1950" t="s">
        <v>947</v>
      </c>
      <c r="D1950">
        <v>1.014</v>
      </c>
      <c r="E1950">
        <v>7.0000000000000001E-3</v>
      </c>
    </row>
    <row r="1951" spans="1:5">
      <c r="A1951">
        <v>1708970</v>
      </c>
      <c r="B1951" t="s">
        <v>2109</v>
      </c>
      <c r="C1951" t="s">
        <v>947</v>
      </c>
      <c r="D1951">
        <v>1.014</v>
      </c>
      <c r="E1951">
        <v>7.0000000000000001E-3</v>
      </c>
    </row>
    <row r="1952" spans="1:5">
      <c r="A1952">
        <v>1710470</v>
      </c>
      <c r="B1952" t="s">
        <v>2110</v>
      </c>
      <c r="C1952" t="s">
        <v>947</v>
      </c>
      <c r="D1952">
        <v>1.014</v>
      </c>
      <c r="E1952">
        <v>7.0000000000000001E-3</v>
      </c>
    </row>
    <row r="1953" spans="1:5">
      <c r="A1953">
        <v>1712540</v>
      </c>
      <c r="B1953" t="s">
        <v>2111</v>
      </c>
      <c r="C1953" t="s">
        <v>947</v>
      </c>
      <c r="D1953">
        <v>1.014</v>
      </c>
      <c r="E1953">
        <v>7.0000000000000001E-3</v>
      </c>
    </row>
    <row r="1954" spans="1:5">
      <c r="A1954">
        <v>1712570</v>
      </c>
      <c r="B1954" t="s">
        <v>2112</v>
      </c>
      <c r="C1954" t="s">
        <v>947</v>
      </c>
      <c r="D1954">
        <v>1.014</v>
      </c>
      <c r="E1954">
        <v>7.0000000000000001E-3</v>
      </c>
    </row>
    <row r="1955" spans="1:5">
      <c r="A1955">
        <v>1713940</v>
      </c>
      <c r="B1955" t="s">
        <v>2113</v>
      </c>
      <c r="C1955" t="s">
        <v>947</v>
      </c>
      <c r="D1955">
        <v>1.014</v>
      </c>
      <c r="E1955">
        <v>7.0000000000000001E-3</v>
      </c>
    </row>
    <row r="1956" spans="1:5">
      <c r="A1956">
        <v>1713970</v>
      </c>
      <c r="B1956" t="s">
        <v>2114</v>
      </c>
      <c r="C1956" t="s">
        <v>947</v>
      </c>
      <c r="D1956">
        <v>1.014</v>
      </c>
      <c r="E1956">
        <v>7.0000000000000001E-3</v>
      </c>
    </row>
    <row r="1957" spans="1:5">
      <c r="A1957">
        <v>1715030</v>
      </c>
      <c r="B1957" t="s">
        <v>2115</v>
      </c>
      <c r="C1957" t="s">
        <v>947</v>
      </c>
      <c r="D1957">
        <v>1.014</v>
      </c>
      <c r="E1957">
        <v>7.0000000000000001E-3</v>
      </c>
    </row>
    <row r="1958" spans="1:5">
      <c r="A1958">
        <v>1716800</v>
      </c>
      <c r="B1958" t="s">
        <v>2116</v>
      </c>
      <c r="C1958" t="s">
        <v>947</v>
      </c>
      <c r="D1958">
        <v>1.014</v>
      </c>
      <c r="E1958">
        <v>7.0000000000000001E-3</v>
      </c>
    </row>
    <row r="1959" spans="1:5">
      <c r="A1959">
        <v>1716830</v>
      </c>
      <c r="B1959" t="s">
        <v>2117</v>
      </c>
      <c r="C1959" t="s">
        <v>947</v>
      </c>
      <c r="D1959">
        <v>1.014</v>
      </c>
      <c r="E1959">
        <v>7.0000000000000001E-3</v>
      </c>
    </row>
    <row r="1960" spans="1:5">
      <c r="A1960">
        <v>1717040</v>
      </c>
      <c r="B1960" t="s">
        <v>2118</v>
      </c>
      <c r="C1960" t="s">
        <v>947</v>
      </c>
      <c r="D1960">
        <v>1.014</v>
      </c>
      <c r="E1960">
        <v>7.0000000000000001E-3</v>
      </c>
    </row>
    <row r="1961" spans="1:5">
      <c r="A1961">
        <v>1717160</v>
      </c>
      <c r="B1961" t="s">
        <v>2119</v>
      </c>
      <c r="C1961" t="s">
        <v>947</v>
      </c>
      <c r="D1961">
        <v>1.014</v>
      </c>
      <c r="E1961">
        <v>7.0000000000000001E-3</v>
      </c>
    </row>
    <row r="1962" spans="1:5">
      <c r="A1962">
        <v>1720220</v>
      </c>
      <c r="B1962" t="s">
        <v>2120</v>
      </c>
      <c r="C1962" t="s">
        <v>947</v>
      </c>
      <c r="D1962">
        <v>1.014</v>
      </c>
      <c r="E1962">
        <v>7.0000000000000001E-3</v>
      </c>
    </row>
    <row r="1963" spans="1:5">
      <c r="A1963">
        <v>1720880</v>
      </c>
      <c r="B1963" t="s">
        <v>2121</v>
      </c>
      <c r="C1963" t="s">
        <v>947</v>
      </c>
      <c r="D1963">
        <v>1.014</v>
      </c>
      <c r="E1963">
        <v>7.0000000000000001E-3</v>
      </c>
    </row>
    <row r="1964" spans="1:5">
      <c r="A1964">
        <v>1721450</v>
      </c>
      <c r="B1964" t="s">
        <v>2122</v>
      </c>
      <c r="C1964" t="s">
        <v>947</v>
      </c>
      <c r="D1964">
        <v>1.014</v>
      </c>
      <c r="E1964">
        <v>7.0000000000000001E-3</v>
      </c>
    </row>
    <row r="1965" spans="1:5">
      <c r="A1965">
        <v>1721840</v>
      </c>
      <c r="B1965" t="s">
        <v>2123</v>
      </c>
      <c r="C1965" t="s">
        <v>947</v>
      </c>
      <c r="D1965">
        <v>1.014</v>
      </c>
      <c r="E1965">
        <v>7.0000000000000001E-3</v>
      </c>
    </row>
    <row r="1966" spans="1:5">
      <c r="A1966">
        <v>1723200</v>
      </c>
      <c r="B1966" t="s">
        <v>2124</v>
      </c>
      <c r="C1966" t="s">
        <v>947</v>
      </c>
      <c r="D1966">
        <v>1.014</v>
      </c>
      <c r="E1966">
        <v>7.0000000000000001E-3</v>
      </c>
    </row>
    <row r="1967" spans="1:5">
      <c r="A1967">
        <v>1723460</v>
      </c>
      <c r="B1967" t="s">
        <v>2125</v>
      </c>
      <c r="C1967" t="s">
        <v>947</v>
      </c>
      <c r="D1967">
        <v>1.014</v>
      </c>
      <c r="E1967">
        <v>7.0000000000000001E-3</v>
      </c>
    </row>
    <row r="1968" spans="1:5">
      <c r="A1968">
        <v>1724000</v>
      </c>
      <c r="B1968" t="s">
        <v>2126</v>
      </c>
      <c r="C1968" t="s">
        <v>947</v>
      </c>
      <c r="D1968">
        <v>1.014</v>
      </c>
      <c r="E1968">
        <v>7.0000000000000001E-3</v>
      </c>
    </row>
    <row r="1969" spans="1:5">
      <c r="A1969">
        <v>1724780</v>
      </c>
      <c r="B1969" t="s">
        <v>2127</v>
      </c>
      <c r="C1969" t="s">
        <v>947</v>
      </c>
      <c r="D1969">
        <v>1.014</v>
      </c>
      <c r="E1969">
        <v>7.0000000000000001E-3</v>
      </c>
    </row>
    <row r="1970" spans="1:5">
      <c r="A1970">
        <v>1725500</v>
      </c>
      <c r="B1970" t="s">
        <v>2128</v>
      </c>
      <c r="C1970" t="s">
        <v>947</v>
      </c>
      <c r="D1970">
        <v>1.014</v>
      </c>
      <c r="E1970">
        <v>7.0000000000000001E-3</v>
      </c>
    </row>
    <row r="1971" spans="1:5">
      <c r="A1971">
        <v>1730510</v>
      </c>
      <c r="B1971" t="s">
        <v>2129</v>
      </c>
      <c r="C1971" t="s">
        <v>947</v>
      </c>
      <c r="D1971">
        <v>1.014</v>
      </c>
      <c r="E1971">
        <v>7.0000000000000001E-3</v>
      </c>
    </row>
    <row r="1972" spans="1:5">
      <c r="A1972">
        <v>1732970</v>
      </c>
      <c r="B1972" t="s">
        <v>2130</v>
      </c>
      <c r="C1972" t="s">
        <v>947</v>
      </c>
      <c r="D1972">
        <v>1.014</v>
      </c>
      <c r="E1972">
        <v>7.0000000000000001E-3</v>
      </c>
    </row>
    <row r="1973" spans="1:5">
      <c r="A1973">
        <v>1734710</v>
      </c>
      <c r="B1973" t="s">
        <v>2131</v>
      </c>
      <c r="C1973" t="s">
        <v>947</v>
      </c>
      <c r="D1973">
        <v>1.014</v>
      </c>
      <c r="E1973">
        <v>7.0000000000000001E-3</v>
      </c>
    </row>
    <row r="1974" spans="1:5">
      <c r="A1974">
        <v>1735220</v>
      </c>
      <c r="B1974" t="s">
        <v>2132</v>
      </c>
      <c r="C1974" t="s">
        <v>947</v>
      </c>
      <c r="D1974">
        <v>1.014</v>
      </c>
      <c r="E1974">
        <v>7.0000000000000001E-3</v>
      </c>
    </row>
    <row r="1975" spans="1:5">
      <c r="A1975">
        <v>1740350</v>
      </c>
      <c r="B1975" t="s">
        <v>2133</v>
      </c>
      <c r="C1975" t="s">
        <v>947</v>
      </c>
      <c r="D1975">
        <v>1.014</v>
      </c>
      <c r="E1975">
        <v>7.0000000000000001E-3</v>
      </c>
    </row>
    <row r="1976" spans="1:5">
      <c r="A1976">
        <v>1740440</v>
      </c>
      <c r="B1976" t="s">
        <v>2134</v>
      </c>
      <c r="C1976" t="s">
        <v>947</v>
      </c>
      <c r="D1976">
        <v>1.014</v>
      </c>
      <c r="E1976">
        <v>7.0000000000000001E-3</v>
      </c>
    </row>
    <row r="1977" spans="1:5">
      <c r="A1977">
        <v>1740500</v>
      </c>
      <c r="B1977" t="s">
        <v>2135</v>
      </c>
      <c r="C1977" t="s">
        <v>947</v>
      </c>
      <c r="D1977">
        <v>1.014</v>
      </c>
      <c r="E1977">
        <v>7.0000000000000001E-3</v>
      </c>
    </row>
    <row r="1978" spans="1:5">
      <c r="A1978">
        <v>1741190</v>
      </c>
      <c r="B1978" t="s">
        <v>2136</v>
      </c>
      <c r="C1978" t="s">
        <v>947</v>
      </c>
      <c r="D1978">
        <v>1.014</v>
      </c>
      <c r="E1978">
        <v>8.0000000000000002E-3</v>
      </c>
    </row>
    <row r="1979" spans="1:5">
      <c r="A1979">
        <v>1741550</v>
      </c>
      <c r="B1979" t="s">
        <v>2137</v>
      </c>
      <c r="C1979" t="s">
        <v>947</v>
      </c>
      <c r="D1979">
        <v>1.014</v>
      </c>
      <c r="E1979">
        <v>7.0000000000000001E-3</v>
      </c>
    </row>
    <row r="1980" spans="1:5">
      <c r="A1980">
        <v>1741980</v>
      </c>
      <c r="B1980" t="s">
        <v>2138</v>
      </c>
      <c r="C1980" t="s">
        <v>947</v>
      </c>
      <c r="D1980">
        <v>1.014</v>
      </c>
      <c r="E1980">
        <v>7.0000000000000001E-3</v>
      </c>
    </row>
    <row r="1981" spans="1:5">
      <c r="A1981">
        <v>1742180</v>
      </c>
      <c r="B1981" t="s">
        <v>2139</v>
      </c>
      <c r="C1981" t="s">
        <v>947</v>
      </c>
      <c r="D1981">
        <v>1.014</v>
      </c>
      <c r="E1981">
        <v>7.0000000000000001E-3</v>
      </c>
    </row>
    <row r="1982" spans="1:5">
      <c r="A1982">
        <v>1742720</v>
      </c>
      <c r="B1982" t="s">
        <v>2140</v>
      </c>
      <c r="C1982" t="s">
        <v>947</v>
      </c>
      <c r="D1982">
        <v>1.014</v>
      </c>
      <c r="E1982">
        <v>7.0000000000000001E-3</v>
      </c>
    </row>
    <row r="1983" spans="1:5">
      <c r="A1983">
        <v>1743020</v>
      </c>
      <c r="B1983" t="s">
        <v>2141</v>
      </c>
      <c r="C1983" t="s">
        <v>947</v>
      </c>
      <c r="D1983">
        <v>1.014</v>
      </c>
      <c r="E1983">
        <v>7.0000000000000001E-3</v>
      </c>
    </row>
    <row r="1984" spans="1:5">
      <c r="A1984">
        <v>2704050</v>
      </c>
      <c r="B1984" t="s">
        <v>2142</v>
      </c>
      <c r="C1984" t="s">
        <v>1302</v>
      </c>
      <c r="D1984">
        <v>1.014</v>
      </c>
      <c r="E1984">
        <v>1.6E-2</v>
      </c>
    </row>
    <row r="1985" spans="1:5">
      <c r="A1985">
        <v>4814280</v>
      </c>
      <c r="B1985" t="s">
        <v>2143</v>
      </c>
      <c r="C1985" t="s">
        <v>1407</v>
      </c>
      <c r="D1985">
        <v>1.014</v>
      </c>
      <c r="E1985">
        <v>1.0999999999999999E-2</v>
      </c>
    </row>
    <row r="1986" spans="1:5">
      <c r="A1986">
        <v>2500001</v>
      </c>
      <c r="B1986" t="s">
        <v>2144</v>
      </c>
      <c r="C1986" t="s">
        <v>321</v>
      </c>
      <c r="D1986">
        <v>1.0129999999999999</v>
      </c>
      <c r="E1986">
        <v>8.9999999999999993E-3</v>
      </c>
    </row>
    <row r="1987" spans="1:5">
      <c r="A1987">
        <v>2500002</v>
      </c>
      <c r="B1987" t="s">
        <v>2145</v>
      </c>
      <c r="C1987" t="s">
        <v>321</v>
      </c>
      <c r="D1987">
        <v>1.0129999999999999</v>
      </c>
      <c r="E1987">
        <v>8.9999999999999993E-3</v>
      </c>
    </row>
    <row r="1988" spans="1:5">
      <c r="A1988">
        <v>2502040</v>
      </c>
      <c r="B1988" t="s">
        <v>2146</v>
      </c>
      <c r="C1988" t="s">
        <v>321</v>
      </c>
      <c r="D1988">
        <v>1.0129999999999999</v>
      </c>
      <c r="E1988">
        <v>8.9999999999999993E-3</v>
      </c>
    </row>
    <row r="1989" spans="1:5">
      <c r="A1989">
        <v>2502160</v>
      </c>
      <c r="B1989" t="s">
        <v>2147</v>
      </c>
      <c r="C1989" t="s">
        <v>321</v>
      </c>
      <c r="D1989">
        <v>1.0129999999999999</v>
      </c>
      <c r="E1989">
        <v>8.9999999999999993E-3</v>
      </c>
    </row>
    <row r="1990" spans="1:5">
      <c r="A1990">
        <v>2502220</v>
      </c>
      <c r="B1990" t="s">
        <v>294</v>
      </c>
      <c r="C1990" t="s">
        <v>321</v>
      </c>
      <c r="D1990">
        <v>1.0129999999999999</v>
      </c>
      <c r="E1990">
        <v>8.9999999999999993E-3</v>
      </c>
    </row>
    <row r="1991" spans="1:5">
      <c r="A1991">
        <v>2502580</v>
      </c>
      <c r="B1991" t="s">
        <v>2148</v>
      </c>
      <c r="C1991" t="s">
        <v>321</v>
      </c>
      <c r="D1991">
        <v>1.0129999999999999</v>
      </c>
      <c r="E1991">
        <v>8.9999999999999993E-3</v>
      </c>
    </row>
    <row r="1992" spans="1:5">
      <c r="A1992">
        <v>2502715</v>
      </c>
      <c r="B1992" t="s">
        <v>2149</v>
      </c>
      <c r="C1992" t="s">
        <v>321</v>
      </c>
      <c r="D1992">
        <v>1.0129999999999999</v>
      </c>
      <c r="E1992">
        <v>8.9999999999999993E-3</v>
      </c>
    </row>
    <row r="1993" spans="1:5">
      <c r="A1993">
        <v>2503120</v>
      </c>
      <c r="B1993" t="s">
        <v>298</v>
      </c>
      <c r="C1993" t="s">
        <v>321</v>
      </c>
      <c r="D1993">
        <v>1.0129999999999999</v>
      </c>
      <c r="E1993">
        <v>8.9999999999999993E-3</v>
      </c>
    </row>
    <row r="1994" spans="1:5">
      <c r="A1994">
        <v>2503750</v>
      </c>
      <c r="B1994" t="s">
        <v>2150</v>
      </c>
      <c r="C1994" t="s">
        <v>321</v>
      </c>
      <c r="D1994">
        <v>1.0129999999999999</v>
      </c>
      <c r="E1994">
        <v>8.9999999999999993E-3</v>
      </c>
    </row>
    <row r="1995" spans="1:5">
      <c r="A1995">
        <v>2504230</v>
      </c>
      <c r="B1995" t="s">
        <v>2151</v>
      </c>
      <c r="C1995" t="s">
        <v>321</v>
      </c>
      <c r="D1995">
        <v>1.0129999999999999</v>
      </c>
      <c r="E1995">
        <v>8.9999999999999993E-3</v>
      </c>
    </row>
    <row r="1996" spans="1:5">
      <c r="A1996">
        <v>2504360</v>
      </c>
      <c r="B1996" t="s">
        <v>2152</v>
      </c>
      <c r="C1996" t="s">
        <v>321</v>
      </c>
      <c r="D1996">
        <v>1.0129999999999999</v>
      </c>
      <c r="E1996">
        <v>8.9999999999999993E-3</v>
      </c>
    </row>
    <row r="1997" spans="1:5">
      <c r="A1997">
        <v>2504890</v>
      </c>
      <c r="B1997" t="s">
        <v>2153</v>
      </c>
      <c r="C1997" t="s">
        <v>321</v>
      </c>
      <c r="D1997">
        <v>1.0129999999999999</v>
      </c>
      <c r="E1997">
        <v>8.9999999999999993E-3</v>
      </c>
    </row>
    <row r="1998" spans="1:5">
      <c r="A1998">
        <v>2505130</v>
      </c>
      <c r="B1998" t="s">
        <v>2154</v>
      </c>
      <c r="C1998" t="s">
        <v>321</v>
      </c>
      <c r="D1998">
        <v>1.0129999999999999</v>
      </c>
      <c r="E1998">
        <v>8.9999999999999993E-3</v>
      </c>
    </row>
    <row r="1999" spans="1:5">
      <c r="A1999">
        <v>2505370</v>
      </c>
      <c r="B1999" t="s">
        <v>2155</v>
      </c>
      <c r="C1999" t="s">
        <v>321</v>
      </c>
      <c r="D1999">
        <v>1.0129999999999999</v>
      </c>
      <c r="E1999">
        <v>8.9999999999999993E-3</v>
      </c>
    </row>
    <row r="2000" spans="1:5">
      <c r="A2000">
        <v>2505880</v>
      </c>
      <c r="B2000" t="s">
        <v>2156</v>
      </c>
      <c r="C2000" t="s">
        <v>321</v>
      </c>
      <c r="D2000">
        <v>1.0129999999999999</v>
      </c>
      <c r="E2000">
        <v>8.9999999999999993E-3</v>
      </c>
    </row>
    <row r="2001" spans="1:5">
      <c r="A2001">
        <v>2506300</v>
      </c>
      <c r="B2001" t="s">
        <v>2157</v>
      </c>
      <c r="C2001" t="s">
        <v>321</v>
      </c>
      <c r="D2001">
        <v>1.0129999999999999</v>
      </c>
      <c r="E2001">
        <v>8.9999999999999993E-3</v>
      </c>
    </row>
    <row r="2002" spans="1:5">
      <c r="A2002">
        <v>2506720</v>
      </c>
      <c r="B2002" t="s">
        <v>2158</v>
      </c>
      <c r="C2002" t="s">
        <v>321</v>
      </c>
      <c r="D2002">
        <v>1.0129999999999999</v>
      </c>
      <c r="E2002">
        <v>8.9999999999999993E-3</v>
      </c>
    </row>
    <row r="2003" spans="1:5">
      <c r="A2003">
        <v>2506780</v>
      </c>
      <c r="B2003" t="s">
        <v>2159</v>
      </c>
      <c r="C2003" t="s">
        <v>321</v>
      </c>
      <c r="D2003">
        <v>1.0129999999999999</v>
      </c>
      <c r="E2003">
        <v>8.9999999999999993E-3</v>
      </c>
    </row>
    <row r="2004" spans="1:5">
      <c r="A2004">
        <v>2507080</v>
      </c>
      <c r="B2004" t="s">
        <v>2160</v>
      </c>
      <c r="C2004" t="s">
        <v>321</v>
      </c>
      <c r="D2004">
        <v>1.0129999999999999</v>
      </c>
      <c r="E2004">
        <v>8.9999999999999993E-3</v>
      </c>
    </row>
    <row r="2005" spans="1:5">
      <c r="A2005">
        <v>2507680</v>
      </c>
      <c r="B2005" t="s">
        <v>2161</v>
      </c>
      <c r="C2005" t="s">
        <v>321</v>
      </c>
      <c r="D2005">
        <v>1.0129999999999999</v>
      </c>
      <c r="E2005">
        <v>8.9999999999999993E-3</v>
      </c>
    </row>
    <row r="2006" spans="1:5">
      <c r="A2006">
        <v>2507860</v>
      </c>
      <c r="B2006" t="s">
        <v>1768</v>
      </c>
      <c r="C2006" t="s">
        <v>321</v>
      </c>
      <c r="D2006">
        <v>1.0129999999999999</v>
      </c>
      <c r="E2006">
        <v>8.9999999999999993E-3</v>
      </c>
    </row>
    <row r="2007" spans="1:5">
      <c r="A2007">
        <v>2507890</v>
      </c>
      <c r="B2007" t="s">
        <v>2162</v>
      </c>
      <c r="C2007" t="s">
        <v>321</v>
      </c>
      <c r="D2007">
        <v>1.0129999999999999</v>
      </c>
      <c r="E2007">
        <v>8.9999999999999993E-3</v>
      </c>
    </row>
    <row r="2008" spans="1:5">
      <c r="A2008">
        <v>2508280</v>
      </c>
      <c r="B2008" t="s">
        <v>2163</v>
      </c>
      <c r="C2008" t="s">
        <v>321</v>
      </c>
      <c r="D2008">
        <v>1.0129999999999999</v>
      </c>
      <c r="E2008">
        <v>8.9999999999999993E-3</v>
      </c>
    </row>
    <row r="2009" spans="1:5">
      <c r="A2009">
        <v>2508760</v>
      </c>
      <c r="B2009" t="s">
        <v>2164</v>
      </c>
      <c r="C2009" t="s">
        <v>321</v>
      </c>
      <c r="D2009">
        <v>1.0129999999999999</v>
      </c>
      <c r="E2009">
        <v>8.9999999999999993E-3</v>
      </c>
    </row>
    <row r="2010" spans="1:5">
      <c r="A2010">
        <v>2508880</v>
      </c>
      <c r="B2010" t="s">
        <v>2165</v>
      </c>
      <c r="C2010" t="s">
        <v>321</v>
      </c>
      <c r="D2010">
        <v>1.0129999999999999</v>
      </c>
      <c r="E2010">
        <v>8.9999999999999993E-3</v>
      </c>
    </row>
    <row r="2011" spans="1:5">
      <c r="A2011">
        <v>2508910</v>
      </c>
      <c r="B2011" t="s">
        <v>2166</v>
      </c>
      <c r="C2011" t="s">
        <v>321</v>
      </c>
      <c r="D2011">
        <v>1.0129999999999999</v>
      </c>
      <c r="E2011">
        <v>8.9999999999999993E-3</v>
      </c>
    </row>
    <row r="2012" spans="1:5">
      <c r="A2012">
        <v>2508940</v>
      </c>
      <c r="B2012" t="s">
        <v>2167</v>
      </c>
      <c r="C2012" t="s">
        <v>321</v>
      </c>
      <c r="D2012">
        <v>1.0129999999999999</v>
      </c>
      <c r="E2012">
        <v>8.9999999999999993E-3</v>
      </c>
    </row>
    <row r="2013" spans="1:5">
      <c r="A2013">
        <v>2509270</v>
      </c>
      <c r="B2013" t="s">
        <v>1774</v>
      </c>
      <c r="C2013" t="s">
        <v>321</v>
      </c>
      <c r="D2013">
        <v>1.0129999999999999</v>
      </c>
      <c r="E2013">
        <v>8.9999999999999993E-3</v>
      </c>
    </row>
    <row r="2014" spans="1:5">
      <c r="A2014">
        <v>2509540</v>
      </c>
      <c r="B2014" t="s">
        <v>2168</v>
      </c>
      <c r="C2014" t="s">
        <v>321</v>
      </c>
      <c r="D2014">
        <v>1.0129999999999999</v>
      </c>
      <c r="E2014">
        <v>8.9999999999999993E-3</v>
      </c>
    </row>
    <row r="2015" spans="1:5">
      <c r="A2015">
        <v>2510770</v>
      </c>
      <c r="B2015" t="s">
        <v>2169</v>
      </c>
      <c r="C2015" t="s">
        <v>321</v>
      </c>
      <c r="D2015">
        <v>1.0129999999999999</v>
      </c>
      <c r="E2015">
        <v>8.9999999999999993E-3</v>
      </c>
    </row>
    <row r="2016" spans="1:5">
      <c r="A2016">
        <v>2510980</v>
      </c>
      <c r="B2016" t="s">
        <v>2170</v>
      </c>
      <c r="C2016" t="s">
        <v>321</v>
      </c>
      <c r="D2016">
        <v>1.0129999999999999</v>
      </c>
      <c r="E2016">
        <v>8.9999999999999993E-3</v>
      </c>
    </row>
    <row r="2017" spans="1:5">
      <c r="A2017">
        <v>2511010</v>
      </c>
      <c r="B2017" t="s">
        <v>2171</v>
      </c>
      <c r="C2017" t="s">
        <v>321</v>
      </c>
      <c r="D2017">
        <v>1.0129999999999999</v>
      </c>
      <c r="E2017">
        <v>8.9999999999999993E-3</v>
      </c>
    </row>
    <row r="2018" spans="1:5">
      <c r="A2018">
        <v>2511310</v>
      </c>
      <c r="B2018" t="s">
        <v>2172</v>
      </c>
      <c r="C2018" t="s">
        <v>321</v>
      </c>
      <c r="D2018">
        <v>1.0129999999999999</v>
      </c>
      <c r="E2018">
        <v>8.9999999999999993E-3</v>
      </c>
    </row>
    <row r="2019" spans="1:5">
      <c r="A2019">
        <v>2511400</v>
      </c>
      <c r="B2019" t="s">
        <v>2173</v>
      </c>
      <c r="C2019" t="s">
        <v>321</v>
      </c>
      <c r="D2019">
        <v>1.0129999999999999</v>
      </c>
      <c r="E2019">
        <v>8.9999999999999993E-3</v>
      </c>
    </row>
    <row r="2020" spans="1:5">
      <c r="A2020">
        <v>2511850</v>
      </c>
      <c r="B2020" t="s">
        <v>2174</v>
      </c>
      <c r="C2020" t="s">
        <v>321</v>
      </c>
      <c r="D2020">
        <v>1.0129999999999999</v>
      </c>
      <c r="E2020">
        <v>8.9999999999999993E-3</v>
      </c>
    </row>
    <row r="2021" spans="1:5">
      <c r="A2021">
        <v>2511880</v>
      </c>
      <c r="B2021" t="s">
        <v>2175</v>
      </c>
      <c r="C2021" t="s">
        <v>321</v>
      </c>
      <c r="D2021">
        <v>1.0129999999999999</v>
      </c>
      <c r="E2021">
        <v>8.9999999999999993E-3</v>
      </c>
    </row>
    <row r="2022" spans="1:5">
      <c r="A2022">
        <v>2512100</v>
      </c>
      <c r="B2022" t="s">
        <v>2176</v>
      </c>
      <c r="C2022" t="s">
        <v>321</v>
      </c>
      <c r="D2022">
        <v>1.0129999999999999</v>
      </c>
      <c r="E2022">
        <v>8.9999999999999993E-3</v>
      </c>
    </row>
    <row r="2023" spans="1:5">
      <c r="A2023">
        <v>2512240</v>
      </c>
      <c r="B2023" t="s">
        <v>2177</v>
      </c>
      <c r="C2023" t="s">
        <v>321</v>
      </c>
      <c r="D2023">
        <v>1.0129999999999999</v>
      </c>
      <c r="E2023">
        <v>8.9999999999999993E-3</v>
      </c>
    </row>
    <row r="2024" spans="1:5">
      <c r="A2024">
        <v>2512390</v>
      </c>
      <c r="B2024" t="s">
        <v>2178</v>
      </c>
      <c r="C2024" t="s">
        <v>321</v>
      </c>
      <c r="D2024">
        <v>1.0129999999999999</v>
      </c>
      <c r="E2024">
        <v>8.9999999999999993E-3</v>
      </c>
    </row>
    <row r="2025" spans="1:5">
      <c r="A2025">
        <v>2512600</v>
      </c>
      <c r="B2025" t="s">
        <v>2179</v>
      </c>
      <c r="C2025" t="s">
        <v>321</v>
      </c>
      <c r="D2025">
        <v>1.0129999999999999</v>
      </c>
      <c r="E2025">
        <v>8.9999999999999993E-3</v>
      </c>
    </row>
    <row r="2026" spans="1:5">
      <c r="A2026">
        <v>2513080</v>
      </c>
      <c r="B2026" t="s">
        <v>2180</v>
      </c>
      <c r="C2026" t="s">
        <v>321</v>
      </c>
      <c r="D2026">
        <v>1.0129999999999999</v>
      </c>
      <c r="E2026">
        <v>8.9999999999999993E-3</v>
      </c>
    </row>
    <row r="2027" spans="1:5">
      <c r="A2027">
        <v>2513230</v>
      </c>
      <c r="B2027" t="s">
        <v>2181</v>
      </c>
      <c r="C2027" t="s">
        <v>321</v>
      </c>
      <c r="D2027">
        <v>1.0129999999999999</v>
      </c>
      <c r="E2027">
        <v>8.9999999999999993E-3</v>
      </c>
    </row>
    <row r="2028" spans="1:5">
      <c r="A2028">
        <v>2733540</v>
      </c>
      <c r="B2028" t="s">
        <v>2182</v>
      </c>
      <c r="C2028" t="s">
        <v>1302</v>
      </c>
      <c r="D2028">
        <v>1.0129999999999999</v>
      </c>
      <c r="E2028">
        <v>1.4E-2</v>
      </c>
    </row>
    <row r="2029" spans="1:5">
      <c r="A2029">
        <v>4815000</v>
      </c>
      <c r="B2029" t="s">
        <v>2183</v>
      </c>
      <c r="C2029" t="s">
        <v>1407</v>
      </c>
      <c r="D2029">
        <v>1.0129999999999999</v>
      </c>
      <c r="E2029">
        <v>2.1000000000000001E-2</v>
      </c>
    </row>
    <row r="2030" spans="1:5">
      <c r="A2030">
        <v>4828740</v>
      </c>
      <c r="B2030" t="s">
        <v>2184</v>
      </c>
      <c r="C2030" t="s">
        <v>1407</v>
      </c>
      <c r="D2030">
        <v>1.0129999999999999</v>
      </c>
      <c r="E2030">
        <v>2.1000000000000001E-2</v>
      </c>
    </row>
    <row r="2031" spans="1:5">
      <c r="A2031">
        <v>4831260</v>
      </c>
      <c r="B2031" t="s">
        <v>2185</v>
      </c>
      <c r="C2031" t="s">
        <v>1407</v>
      </c>
      <c r="D2031">
        <v>1.0129999999999999</v>
      </c>
      <c r="E2031">
        <v>2.1000000000000001E-2</v>
      </c>
    </row>
    <row r="2032" spans="1:5">
      <c r="A2032">
        <v>4832400</v>
      </c>
      <c r="B2032" t="s">
        <v>2186</v>
      </c>
      <c r="C2032" t="s">
        <v>1407</v>
      </c>
      <c r="D2032">
        <v>1.0129999999999999</v>
      </c>
      <c r="E2032">
        <v>2.1000000000000001E-2</v>
      </c>
    </row>
    <row r="2033" spans="1:5">
      <c r="A2033">
        <v>4841070</v>
      </c>
      <c r="B2033" t="s">
        <v>2187</v>
      </c>
      <c r="C2033" t="s">
        <v>1407</v>
      </c>
      <c r="D2033">
        <v>1.0129999999999999</v>
      </c>
      <c r="E2033">
        <v>2.1000000000000001E-2</v>
      </c>
    </row>
    <row r="2034" spans="1:5">
      <c r="A2034">
        <v>642930</v>
      </c>
      <c r="B2034" t="s">
        <v>2188</v>
      </c>
      <c r="C2034" t="s">
        <v>163</v>
      </c>
      <c r="D2034">
        <v>1.012</v>
      </c>
      <c r="E2034">
        <v>1.7999999999999999E-2</v>
      </c>
    </row>
    <row r="2035" spans="1:5">
      <c r="A2035">
        <v>2712270</v>
      </c>
      <c r="B2035" t="s">
        <v>2189</v>
      </c>
      <c r="C2035" t="s">
        <v>1302</v>
      </c>
      <c r="D2035">
        <v>1.012</v>
      </c>
      <c r="E2035">
        <v>1.2E-2</v>
      </c>
    </row>
    <row r="2036" spans="1:5">
      <c r="A2036">
        <v>2741910</v>
      </c>
      <c r="B2036" t="s">
        <v>2190</v>
      </c>
      <c r="C2036" t="s">
        <v>1302</v>
      </c>
      <c r="D2036">
        <v>1.012</v>
      </c>
      <c r="E2036">
        <v>2.1999999999999999E-2</v>
      </c>
    </row>
    <row r="2037" spans="1:5">
      <c r="A2037">
        <v>3630390</v>
      </c>
      <c r="B2037" t="s">
        <v>2191</v>
      </c>
      <c r="C2037" t="s">
        <v>339</v>
      </c>
      <c r="D2037">
        <v>1.012</v>
      </c>
      <c r="E2037">
        <v>1.4999999999999999E-2</v>
      </c>
    </row>
    <row r="2038" spans="1:5">
      <c r="A2038">
        <v>619800</v>
      </c>
      <c r="B2038" t="s">
        <v>2192</v>
      </c>
      <c r="C2038" t="s">
        <v>163</v>
      </c>
      <c r="D2038">
        <v>1.0109999999999999</v>
      </c>
      <c r="E2038">
        <v>1.2999999999999999E-2</v>
      </c>
    </row>
    <row r="2039" spans="1:5">
      <c r="A2039">
        <v>2708190</v>
      </c>
      <c r="B2039" t="s">
        <v>2193</v>
      </c>
      <c r="C2039" t="s">
        <v>1302</v>
      </c>
      <c r="D2039">
        <v>1.0109999999999999</v>
      </c>
      <c r="E2039">
        <v>2.5000000000000001E-2</v>
      </c>
    </row>
    <row r="2040" spans="1:5">
      <c r="A2040">
        <v>4845900</v>
      </c>
      <c r="B2040" t="s">
        <v>2194</v>
      </c>
      <c r="C2040" t="s">
        <v>1407</v>
      </c>
      <c r="D2040">
        <v>1.0109999999999999</v>
      </c>
      <c r="E2040">
        <v>2.1000000000000001E-2</v>
      </c>
    </row>
    <row r="2041" spans="1:5">
      <c r="A2041">
        <v>600022</v>
      </c>
      <c r="B2041" t="s">
        <v>2195</v>
      </c>
      <c r="C2041" t="s">
        <v>163</v>
      </c>
      <c r="D2041">
        <v>1.01</v>
      </c>
      <c r="E2041">
        <v>1.4E-2</v>
      </c>
    </row>
    <row r="2042" spans="1:5">
      <c r="A2042">
        <v>600040</v>
      </c>
      <c r="B2042" t="s">
        <v>2196</v>
      </c>
      <c r="C2042" t="s">
        <v>163</v>
      </c>
      <c r="D2042">
        <v>1.01</v>
      </c>
      <c r="E2042">
        <v>1.2999999999999999E-2</v>
      </c>
    </row>
    <row r="2043" spans="1:5">
      <c r="A2043">
        <v>600067</v>
      </c>
      <c r="B2043" t="s">
        <v>2197</v>
      </c>
      <c r="C2043" t="s">
        <v>163</v>
      </c>
      <c r="D2043">
        <v>1.01</v>
      </c>
      <c r="E2043">
        <v>1.4E-2</v>
      </c>
    </row>
    <row r="2044" spans="1:5">
      <c r="A2044">
        <v>601415</v>
      </c>
      <c r="B2044" t="s">
        <v>2198</v>
      </c>
      <c r="C2044" t="s">
        <v>163</v>
      </c>
      <c r="D2044">
        <v>1.01</v>
      </c>
      <c r="E2044">
        <v>1.4E-2</v>
      </c>
    </row>
    <row r="2045" spans="1:5">
      <c r="A2045">
        <v>602370</v>
      </c>
      <c r="B2045" t="s">
        <v>2199</v>
      </c>
      <c r="C2045" t="s">
        <v>163</v>
      </c>
      <c r="D2045">
        <v>1.01</v>
      </c>
      <c r="E2045">
        <v>1.4E-2</v>
      </c>
    </row>
    <row r="2046" spans="1:5">
      <c r="A2046">
        <v>604860</v>
      </c>
      <c r="B2046" t="s">
        <v>2200</v>
      </c>
      <c r="C2046" t="s">
        <v>163</v>
      </c>
      <c r="D2046">
        <v>1.01</v>
      </c>
      <c r="E2046">
        <v>1.4E-2</v>
      </c>
    </row>
    <row r="2047" spans="1:5">
      <c r="A2047">
        <v>606540</v>
      </c>
      <c r="B2047" t="s">
        <v>2201</v>
      </c>
      <c r="C2047" t="s">
        <v>163</v>
      </c>
      <c r="D2047">
        <v>1.01</v>
      </c>
      <c r="E2047">
        <v>1.4E-2</v>
      </c>
    </row>
    <row r="2048" spans="1:5">
      <c r="A2048">
        <v>607970</v>
      </c>
      <c r="B2048" t="s">
        <v>2202</v>
      </c>
      <c r="C2048" t="s">
        <v>163</v>
      </c>
      <c r="D2048">
        <v>1.01</v>
      </c>
      <c r="E2048">
        <v>1.4E-2</v>
      </c>
    </row>
    <row r="2049" spans="1:5">
      <c r="A2049">
        <v>609030</v>
      </c>
      <c r="B2049" t="s">
        <v>2203</v>
      </c>
      <c r="C2049" t="s">
        <v>163</v>
      </c>
      <c r="D2049">
        <v>1.01</v>
      </c>
      <c r="E2049">
        <v>1.4E-2</v>
      </c>
    </row>
    <row r="2050" spans="1:5">
      <c r="A2050">
        <v>614250</v>
      </c>
      <c r="B2050" t="s">
        <v>2204</v>
      </c>
      <c r="C2050" t="s">
        <v>163</v>
      </c>
      <c r="D2050">
        <v>1.01</v>
      </c>
      <c r="E2050">
        <v>1.4E-2</v>
      </c>
    </row>
    <row r="2051" spans="1:5">
      <c r="A2051">
        <v>614550</v>
      </c>
      <c r="B2051" t="s">
        <v>2205</v>
      </c>
      <c r="C2051" t="s">
        <v>163</v>
      </c>
      <c r="D2051">
        <v>1.01</v>
      </c>
      <c r="E2051">
        <v>1.4E-2</v>
      </c>
    </row>
    <row r="2052" spans="1:5">
      <c r="A2052">
        <v>619490</v>
      </c>
      <c r="B2052" t="s">
        <v>2206</v>
      </c>
      <c r="C2052" t="s">
        <v>163</v>
      </c>
      <c r="D2052">
        <v>1.01</v>
      </c>
      <c r="E2052">
        <v>1.4E-2</v>
      </c>
    </row>
    <row r="2053" spans="1:5">
      <c r="A2053">
        <v>619700</v>
      </c>
      <c r="B2053" t="s">
        <v>2207</v>
      </c>
      <c r="C2053" t="s">
        <v>163</v>
      </c>
      <c r="D2053">
        <v>1.01</v>
      </c>
      <c r="E2053">
        <v>1.4E-2</v>
      </c>
    </row>
    <row r="2054" spans="1:5">
      <c r="A2054">
        <v>625290</v>
      </c>
      <c r="B2054" t="s">
        <v>2208</v>
      </c>
      <c r="C2054" t="s">
        <v>163</v>
      </c>
      <c r="D2054">
        <v>1.01</v>
      </c>
      <c r="E2054">
        <v>1.4E-2</v>
      </c>
    </row>
    <row r="2055" spans="1:5">
      <c r="A2055">
        <v>628530</v>
      </c>
      <c r="B2055" t="s">
        <v>2209</v>
      </c>
      <c r="C2055" t="s">
        <v>163</v>
      </c>
      <c r="D2055">
        <v>1.01</v>
      </c>
      <c r="E2055">
        <v>1.4E-2</v>
      </c>
    </row>
    <row r="2056" spans="1:5">
      <c r="A2056">
        <v>629400</v>
      </c>
      <c r="B2056" t="s">
        <v>2210</v>
      </c>
      <c r="C2056" t="s">
        <v>163</v>
      </c>
      <c r="D2056">
        <v>1.01</v>
      </c>
      <c r="E2056">
        <v>1.4E-2</v>
      </c>
    </row>
    <row r="2057" spans="1:5">
      <c r="A2057">
        <v>629910</v>
      </c>
      <c r="B2057" t="s">
        <v>2211</v>
      </c>
      <c r="C2057" t="s">
        <v>163</v>
      </c>
      <c r="D2057">
        <v>1.01</v>
      </c>
      <c r="E2057">
        <v>1.4E-2</v>
      </c>
    </row>
    <row r="2058" spans="1:5">
      <c r="A2058">
        <v>630390</v>
      </c>
      <c r="B2058" t="s">
        <v>2212</v>
      </c>
      <c r="C2058" t="s">
        <v>163</v>
      </c>
      <c r="D2058">
        <v>1.01</v>
      </c>
      <c r="E2058">
        <v>1.4E-2</v>
      </c>
    </row>
    <row r="2059" spans="1:5">
      <c r="A2059">
        <v>631680</v>
      </c>
      <c r="B2059" t="s">
        <v>2213</v>
      </c>
      <c r="C2059" t="s">
        <v>163</v>
      </c>
      <c r="D2059">
        <v>1.01</v>
      </c>
      <c r="E2059">
        <v>1.4E-2</v>
      </c>
    </row>
    <row r="2060" spans="1:5">
      <c r="A2060">
        <v>635250</v>
      </c>
      <c r="B2060" t="s">
        <v>2214</v>
      </c>
      <c r="C2060" t="s">
        <v>163</v>
      </c>
      <c r="D2060">
        <v>1.01</v>
      </c>
      <c r="E2060">
        <v>1.4E-2</v>
      </c>
    </row>
    <row r="2061" spans="1:5">
      <c r="A2061">
        <v>636270</v>
      </c>
      <c r="B2061" t="s">
        <v>2215</v>
      </c>
      <c r="C2061" t="s">
        <v>163</v>
      </c>
      <c r="D2061">
        <v>1.01</v>
      </c>
      <c r="E2061">
        <v>1.4E-2</v>
      </c>
    </row>
    <row r="2062" spans="1:5">
      <c r="A2062">
        <v>636805</v>
      </c>
      <c r="B2062" t="s">
        <v>2216</v>
      </c>
      <c r="C2062" t="s">
        <v>163</v>
      </c>
      <c r="D2062">
        <v>1.01</v>
      </c>
      <c r="E2062">
        <v>1.4E-2</v>
      </c>
    </row>
    <row r="2063" spans="1:5">
      <c r="A2063">
        <v>641460</v>
      </c>
      <c r="B2063" t="s">
        <v>2217</v>
      </c>
      <c r="C2063" t="s">
        <v>163</v>
      </c>
      <c r="D2063">
        <v>1.01</v>
      </c>
      <c r="E2063">
        <v>1.4E-2</v>
      </c>
    </row>
    <row r="2064" spans="1:5">
      <c r="A2064">
        <v>642060</v>
      </c>
      <c r="B2064" t="s">
        <v>2218</v>
      </c>
      <c r="C2064" t="s">
        <v>163</v>
      </c>
      <c r="D2064">
        <v>1.01</v>
      </c>
      <c r="E2064">
        <v>1.4E-2</v>
      </c>
    </row>
    <row r="2065" spans="1:5">
      <c r="A2065">
        <v>642210</v>
      </c>
      <c r="B2065" t="s">
        <v>2219</v>
      </c>
      <c r="C2065" t="s">
        <v>163</v>
      </c>
      <c r="D2065">
        <v>1.01</v>
      </c>
      <c r="E2065">
        <v>1.4E-2</v>
      </c>
    </row>
    <row r="2066" spans="1:5">
      <c r="A2066">
        <v>691134</v>
      </c>
      <c r="B2066" t="s">
        <v>2220</v>
      </c>
      <c r="C2066" t="s">
        <v>163</v>
      </c>
      <c r="D2066">
        <v>1.01</v>
      </c>
      <c r="E2066">
        <v>1.4E-2</v>
      </c>
    </row>
    <row r="2067" spans="1:5">
      <c r="A2067">
        <v>2400150</v>
      </c>
      <c r="B2067" t="s">
        <v>2221</v>
      </c>
      <c r="C2067" t="s">
        <v>399</v>
      </c>
      <c r="D2067">
        <v>1.01</v>
      </c>
      <c r="E2067">
        <v>5.1999999999999998E-2</v>
      </c>
    </row>
    <row r="2068" spans="1:5">
      <c r="A2068">
        <v>2503030</v>
      </c>
      <c r="B2068" t="s">
        <v>2222</v>
      </c>
      <c r="C2068" t="s">
        <v>321</v>
      </c>
      <c r="D2068">
        <v>1.01</v>
      </c>
      <c r="E2068">
        <v>1.0999999999999999E-2</v>
      </c>
    </row>
    <row r="2069" spans="1:5">
      <c r="A2069">
        <v>609120</v>
      </c>
      <c r="B2069" t="s">
        <v>2223</v>
      </c>
      <c r="C2069" t="s">
        <v>163</v>
      </c>
      <c r="D2069">
        <v>1.0089999999999999</v>
      </c>
      <c r="E2069">
        <v>1.4E-2</v>
      </c>
    </row>
    <row r="2070" spans="1:5">
      <c r="A2070">
        <v>621150</v>
      </c>
      <c r="B2070" t="s">
        <v>2224</v>
      </c>
      <c r="C2070" t="s">
        <v>163</v>
      </c>
      <c r="D2070">
        <v>1.0089999999999999</v>
      </c>
      <c r="E2070">
        <v>1.4E-2</v>
      </c>
    </row>
    <row r="2071" spans="1:5">
      <c r="A2071">
        <v>3605820</v>
      </c>
      <c r="B2071" t="s">
        <v>2225</v>
      </c>
      <c r="C2071" t="s">
        <v>339</v>
      </c>
      <c r="D2071">
        <v>1.0089999999999999</v>
      </c>
      <c r="E2071">
        <v>3.4000000000000002E-2</v>
      </c>
    </row>
    <row r="2072" spans="1:5">
      <c r="A2072">
        <v>3618180</v>
      </c>
      <c r="B2072" t="s">
        <v>2226</v>
      </c>
      <c r="C2072" t="s">
        <v>339</v>
      </c>
      <c r="D2072">
        <v>1.0089999999999999</v>
      </c>
      <c r="E2072">
        <v>3.4000000000000002E-2</v>
      </c>
    </row>
    <row r="2073" spans="1:5">
      <c r="A2073">
        <v>1301290</v>
      </c>
      <c r="B2073" t="s">
        <v>2227</v>
      </c>
      <c r="C2073" t="s">
        <v>1135</v>
      </c>
      <c r="D2073">
        <v>1.008</v>
      </c>
      <c r="E2073">
        <v>0.01</v>
      </c>
    </row>
    <row r="2074" spans="1:5">
      <c r="A2074">
        <v>1303510</v>
      </c>
      <c r="B2074" t="s">
        <v>2228</v>
      </c>
      <c r="C2074" t="s">
        <v>1135</v>
      </c>
      <c r="D2074">
        <v>1.008</v>
      </c>
      <c r="E2074">
        <v>0.01</v>
      </c>
    </row>
    <row r="2075" spans="1:5">
      <c r="A2075">
        <v>1727710</v>
      </c>
      <c r="B2075" t="s">
        <v>2229</v>
      </c>
      <c r="C2075" t="s">
        <v>947</v>
      </c>
      <c r="D2075">
        <v>1.008</v>
      </c>
      <c r="E2075">
        <v>6.0000000000000001E-3</v>
      </c>
    </row>
    <row r="2076" spans="1:5">
      <c r="A2076">
        <v>2722950</v>
      </c>
      <c r="B2076" t="s">
        <v>2230</v>
      </c>
      <c r="C2076" t="s">
        <v>1302</v>
      </c>
      <c r="D2076">
        <v>1.008</v>
      </c>
      <c r="E2076">
        <v>7.0000000000000001E-3</v>
      </c>
    </row>
    <row r="2077" spans="1:5">
      <c r="A2077">
        <v>2723910</v>
      </c>
      <c r="B2077" t="s">
        <v>2231</v>
      </c>
      <c r="C2077" t="s">
        <v>1302</v>
      </c>
      <c r="D2077">
        <v>1.008</v>
      </c>
      <c r="E2077">
        <v>2.5000000000000001E-2</v>
      </c>
    </row>
    <row r="2078" spans="1:5">
      <c r="A2078">
        <v>2732430</v>
      </c>
      <c r="B2078" t="s">
        <v>2232</v>
      </c>
      <c r="C2078" t="s">
        <v>1302</v>
      </c>
      <c r="D2078">
        <v>1.008</v>
      </c>
      <c r="E2078">
        <v>7.0000000000000001E-3</v>
      </c>
    </row>
    <row r="2079" spans="1:5">
      <c r="A2079">
        <v>2733840</v>
      </c>
      <c r="B2079" t="s">
        <v>2233</v>
      </c>
      <c r="C2079" t="s">
        <v>1302</v>
      </c>
      <c r="D2079">
        <v>1.008</v>
      </c>
      <c r="E2079">
        <v>7.0000000000000001E-3</v>
      </c>
    </row>
    <row r="2080" spans="1:5">
      <c r="A2080">
        <v>3400660</v>
      </c>
      <c r="B2080" t="s">
        <v>2234</v>
      </c>
      <c r="C2080" t="s">
        <v>326</v>
      </c>
      <c r="D2080">
        <v>1.008</v>
      </c>
      <c r="E2080">
        <v>2.1000000000000001E-2</v>
      </c>
    </row>
    <row r="2081" spans="1:5">
      <c r="A2081">
        <v>3400960</v>
      </c>
      <c r="B2081" t="s">
        <v>2235</v>
      </c>
      <c r="C2081" t="s">
        <v>326</v>
      </c>
      <c r="D2081">
        <v>1.008</v>
      </c>
      <c r="E2081">
        <v>2.1000000000000001E-2</v>
      </c>
    </row>
    <row r="2082" spans="1:5">
      <c r="A2082">
        <v>3402340</v>
      </c>
      <c r="B2082" t="s">
        <v>2236</v>
      </c>
      <c r="C2082" t="s">
        <v>326</v>
      </c>
      <c r="D2082">
        <v>1.008</v>
      </c>
      <c r="E2082">
        <v>2.1000000000000001E-2</v>
      </c>
    </row>
    <row r="2083" spans="1:5">
      <c r="A2083">
        <v>3402400</v>
      </c>
      <c r="B2083" t="s">
        <v>2237</v>
      </c>
      <c r="C2083" t="s">
        <v>326</v>
      </c>
      <c r="D2083">
        <v>1.008</v>
      </c>
      <c r="E2083">
        <v>2.1000000000000001E-2</v>
      </c>
    </row>
    <row r="2084" spans="1:5">
      <c r="A2084">
        <v>3403510</v>
      </c>
      <c r="B2084" t="s">
        <v>2238</v>
      </c>
      <c r="C2084" t="s">
        <v>326</v>
      </c>
      <c r="D2084">
        <v>1.008</v>
      </c>
      <c r="E2084">
        <v>2.1000000000000001E-2</v>
      </c>
    </row>
    <row r="2085" spans="1:5">
      <c r="A2085">
        <v>3404530</v>
      </c>
      <c r="B2085" t="s">
        <v>2239</v>
      </c>
      <c r="C2085" t="s">
        <v>326</v>
      </c>
      <c r="D2085">
        <v>1.008</v>
      </c>
      <c r="E2085">
        <v>2.1000000000000001E-2</v>
      </c>
    </row>
    <row r="2086" spans="1:5">
      <c r="A2086">
        <v>3404560</v>
      </c>
      <c r="B2086" t="s">
        <v>2240</v>
      </c>
      <c r="C2086" t="s">
        <v>326</v>
      </c>
      <c r="D2086">
        <v>1.008</v>
      </c>
      <c r="E2086">
        <v>2.1000000000000001E-2</v>
      </c>
    </row>
    <row r="2087" spans="1:5">
      <c r="A2087">
        <v>3404860</v>
      </c>
      <c r="B2087" t="s">
        <v>2241</v>
      </c>
      <c r="C2087" t="s">
        <v>326</v>
      </c>
      <c r="D2087">
        <v>1.008</v>
      </c>
      <c r="E2087">
        <v>2.1000000000000001E-2</v>
      </c>
    </row>
    <row r="2088" spans="1:5">
      <c r="A2088">
        <v>3405280</v>
      </c>
      <c r="B2088" t="s">
        <v>2242</v>
      </c>
      <c r="C2088" t="s">
        <v>326</v>
      </c>
      <c r="D2088">
        <v>1.008</v>
      </c>
      <c r="E2088">
        <v>2.1000000000000001E-2</v>
      </c>
    </row>
    <row r="2089" spans="1:5">
      <c r="A2089">
        <v>3405730</v>
      </c>
      <c r="B2089" t="s">
        <v>2243</v>
      </c>
      <c r="C2089" t="s">
        <v>326</v>
      </c>
      <c r="D2089">
        <v>1.008</v>
      </c>
      <c r="E2089">
        <v>2.1000000000000001E-2</v>
      </c>
    </row>
    <row r="2090" spans="1:5">
      <c r="A2090">
        <v>3406060</v>
      </c>
      <c r="B2090" t="s">
        <v>2244</v>
      </c>
      <c r="C2090" t="s">
        <v>326</v>
      </c>
      <c r="D2090">
        <v>1.008</v>
      </c>
      <c r="E2090">
        <v>2.1000000000000001E-2</v>
      </c>
    </row>
    <row r="2091" spans="1:5">
      <c r="A2091">
        <v>3406510</v>
      </c>
      <c r="B2091" t="s">
        <v>635</v>
      </c>
      <c r="C2091" t="s">
        <v>326</v>
      </c>
      <c r="D2091">
        <v>1.008</v>
      </c>
      <c r="E2091">
        <v>2.1000000000000001E-2</v>
      </c>
    </row>
    <row r="2092" spans="1:5">
      <c r="A2092">
        <v>3406570</v>
      </c>
      <c r="B2092" t="s">
        <v>2245</v>
      </c>
      <c r="C2092" t="s">
        <v>326</v>
      </c>
      <c r="D2092">
        <v>1.008</v>
      </c>
      <c r="E2092">
        <v>2.1000000000000001E-2</v>
      </c>
    </row>
    <row r="2093" spans="1:5">
      <c r="A2093">
        <v>3408670</v>
      </c>
      <c r="B2093" t="s">
        <v>2246</v>
      </c>
      <c r="C2093" t="s">
        <v>326</v>
      </c>
      <c r="D2093">
        <v>1.008</v>
      </c>
      <c r="E2093">
        <v>2.1000000000000001E-2</v>
      </c>
    </row>
    <row r="2094" spans="1:5">
      <c r="A2094">
        <v>3408671</v>
      </c>
      <c r="B2094" t="s">
        <v>2247</v>
      </c>
      <c r="C2094" t="s">
        <v>326</v>
      </c>
      <c r="D2094">
        <v>1.008</v>
      </c>
      <c r="E2094">
        <v>2.1000000000000001E-2</v>
      </c>
    </row>
    <row r="2095" spans="1:5">
      <c r="A2095">
        <v>3409360</v>
      </c>
      <c r="B2095" t="s">
        <v>2248</v>
      </c>
      <c r="C2095" t="s">
        <v>326</v>
      </c>
      <c r="D2095">
        <v>1.008</v>
      </c>
      <c r="E2095">
        <v>2.1000000000000001E-2</v>
      </c>
    </row>
    <row r="2096" spans="1:5">
      <c r="A2096">
        <v>3409690</v>
      </c>
      <c r="B2096" t="s">
        <v>2249</v>
      </c>
      <c r="C2096" t="s">
        <v>326</v>
      </c>
      <c r="D2096">
        <v>1.008</v>
      </c>
      <c r="E2096">
        <v>2.1000000000000001E-2</v>
      </c>
    </row>
    <row r="2097" spans="1:5">
      <c r="A2097">
        <v>3411070</v>
      </c>
      <c r="B2097" t="s">
        <v>2250</v>
      </c>
      <c r="C2097" t="s">
        <v>326</v>
      </c>
      <c r="D2097">
        <v>1.008</v>
      </c>
      <c r="E2097">
        <v>2.1000000000000001E-2</v>
      </c>
    </row>
    <row r="2098" spans="1:5">
      <c r="A2098">
        <v>3411790</v>
      </c>
      <c r="B2098" t="s">
        <v>2251</v>
      </c>
      <c r="C2098" t="s">
        <v>326</v>
      </c>
      <c r="D2098">
        <v>1.008</v>
      </c>
      <c r="E2098">
        <v>2.1000000000000001E-2</v>
      </c>
    </row>
    <row r="2099" spans="1:5">
      <c r="A2099">
        <v>3413200</v>
      </c>
      <c r="B2099" t="s">
        <v>2252</v>
      </c>
      <c r="C2099" t="s">
        <v>326</v>
      </c>
      <c r="D2099">
        <v>1.008</v>
      </c>
      <c r="E2099">
        <v>2.1000000000000001E-2</v>
      </c>
    </row>
    <row r="2100" spans="1:5">
      <c r="A2100">
        <v>3413380</v>
      </c>
      <c r="B2100" t="s">
        <v>2253</v>
      </c>
      <c r="C2100" t="s">
        <v>326</v>
      </c>
      <c r="D2100">
        <v>1.008</v>
      </c>
      <c r="E2100">
        <v>2.1000000000000001E-2</v>
      </c>
    </row>
    <row r="2101" spans="1:5">
      <c r="A2101">
        <v>3415030</v>
      </c>
      <c r="B2101" t="s">
        <v>2254</v>
      </c>
      <c r="C2101" t="s">
        <v>326</v>
      </c>
      <c r="D2101">
        <v>1.008</v>
      </c>
      <c r="E2101">
        <v>2.1000000000000001E-2</v>
      </c>
    </row>
    <row r="2102" spans="1:5">
      <c r="A2102">
        <v>3416680</v>
      </c>
      <c r="B2102" t="s">
        <v>2255</v>
      </c>
      <c r="C2102" t="s">
        <v>326</v>
      </c>
      <c r="D2102">
        <v>1.008</v>
      </c>
      <c r="E2102">
        <v>2.1000000000000001E-2</v>
      </c>
    </row>
    <row r="2103" spans="1:5">
      <c r="A2103">
        <v>3417850</v>
      </c>
      <c r="B2103" t="s">
        <v>2256</v>
      </c>
      <c r="C2103" t="s">
        <v>326</v>
      </c>
      <c r="D2103">
        <v>1.008</v>
      </c>
      <c r="E2103">
        <v>2.1000000000000001E-2</v>
      </c>
    </row>
    <row r="2104" spans="1:5">
      <c r="A2104">
        <v>613840</v>
      </c>
      <c r="B2104" t="s">
        <v>2257</v>
      </c>
      <c r="C2104" t="s">
        <v>163</v>
      </c>
      <c r="D2104">
        <v>1.0069999999999999</v>
      </c>
      <c r="E2104">
        <v>1.4E-2</v>
      </c>
    </row>
    <row r="2105" spans="1:5">
      <c r="A2105">
        <v>2505070</v>
      </c>
      <c r="B2105" t="s">
        <v>2258</v>
      </c>
      <c r="C2105" t="s">
        <v>321</v>
      </c>
      <c r="D2105">
        <v>1.0069999999999999</v>
      </c>
      <c r="E2105">
        <v>1.0999999999999999E-2</v>
      </c>
    </row>
    <row r="2106" spans="1:5">
      <c r="A2106">
        <v>2707290</v>
      </c>
      <c r="B2106" t="s">
        <v>2259</v>
      </c>
      <c r="C2106" t="s">
        <v>1302</v>
      </c>
      <c r="D2106">
        <v>1.0069999999999999</v>
      </c>
      <c r="E2106">
        <v>8.9999999999999993E-3</v>
      </c>
    </row>
    <row r="2107" spans="1:5">
      <c r="A2107">
        <v>2742360</v>
      </c>
      <c r="B2107" t="s">
        <v>2260</v>
      </c>
      <c r="C2107" t="s">
        <v>1302</v>
      </c>
      <c r="D2107">
        <v>1.0069999999999999</v>
      </c>
      <c r="E2107">
        <v>6.0000000000000001E-3</v>
      </c>
    </row>
    <row r="2108" spans="1:5">
      <c r="A2108">
        <v>3624240</v>
      </c>
      <c r="B2108" t="s">
        <v>2261</v>
      </c>
      <c r="C2108" t="s">
        <v>339</v>
      </c>
      <c r="D2108">
        <v>1.0069999999999999</v>
      </c>
      <c r="E2108">
        <v>1.4999999999999999E-2</v>
      </c>
    </row>
    <row r="2109" spans="1:5">
      <c r="A2109">
        <v>612930</v>
      </c>
      <c r="B2109" t="s">
        <v>2262</v>
      </c>
      <c r="C2109" t="s">
        <v>163</v>
      </c>
      <c r="D2109">
        <v>1.006</v>
      </c>
      <c r="E2109">
        <v>1.9E-2</v>
      </c>
    </row>
    <row r="2110" spans="1:5">
      <c r="A2110">
        <v>641580</v>
      </c>
      <c r="B2110" t="s">
        <v>2198</v>
      </c>
      <c r="C2110" t="s">
        <v>163</v>
      </c>
      <c r="D2110">
        <v>1.006</v>
      </c>
      <c r="E2110">
        <v>1.9E-2</v>
      </c>
    </row>
    <row r="2111" spans="1:5">
      <c r="A2111">
        <v>903750</v>
      </c>
      <c r="B2111" t="s">
        <v>2263</v>
      </c>
      <c r="C2111" t="s">
        <v>296</v>
      </c>
      <c r="D2111">
        <v>1.006</v>
      </c>
      <c r="E2111">
        <v>1.9E-2</v>
      </c>
    </row>
    <row r="2112" spans="1:5">
      <c r="A2112">
        <v>2718750</v>
      </c>
      <c r="B2112" t="s">
        <v>2264</v>
      </c>
      <c r="C2112" t="s">
        <v>1302</v>
      </c>
      <c r="D2112">
        <v>1.006</v>
      </c>
      <c r="E2112">
        <v>1.7000000000000001E-2</v>
      </c>
    </row>
    <row r="2113" spans="1:5">
      <c r="A2113">
        <v>2723850</v>
      </c>
      <c r="B2113" t="s">
        <v>2265</v>
      </c>
      <c r="C2113" t="s">
        <v>1302</v>
      </c>
      <c r="D2113">
        <v>1.006</v>
      </c>
      <c r="E2113">
        <v>8.0000000000000002E-3</v>
      </c>
    </row>
    <row r="2114" spans="1:5">
      <c r="A2114">
        <v>2732550</v>
      </c>
      <c r="B2114" t="s">
        <v>2266</v>
      </c>
      <c r="C2114" t="s">
        <v>1302</v>
      </c>
      <c r="D2114">
        <v>1.006</v>
      </c>
      <c r="E2114">
        <v>3.7999999999999999E-2</v>
      </c>
    </row>
    <row r="2115" spans="1:5">
      <c r="A2115">
        <v>2733810</v>
      </c>
      <c r="B2115" t="s">
        <v>2267</v>
      </c>
      <c r="C2115" t="s">
        <v>1302</v>
      </c>
      <c r="D2115">
        <v>1.006</v>
      </c>
      <c r="E2115">
        <v>1.7000000000000001E-2</v>
      </c>
    </row>
    <row r="2116" spans="1:5">
      <c r="A2116">
        <v>2738190</v>
      </c>
      <c r="B2116" t="s">
        <v>2268</v>
      </c>
      <c r="C2116" t="s">
        <v>1302</v>
      </c>
      <c r="D2116">
        <v>1.006</v>
      </c>
      <c r="E2116">
        <v>1.7000000000000001E-2</v>
      </c>
    </row>
    <row r="2117" spans="1:5">
      <c r="A2117">
        <v>3814940</v>
      </c>
      <c r="B2117" t="s">
        <v>2269</v>
      </c>
      <c r="C2117" t="s">
        <v>1981</v>
      </c>
      <c r="D2117">
        <v>1.006</v>
      </c>
      <c r="E2117">
        <v>5.6000000000000001E-2</v>
      </c>
    </row>
    <row r="2118" spans="1:5">
      <c r="A2118">
        <v>4700090</v>
      </c>
      <c r="B2118" t="s">
        <v>2270</v>
      </c>
      <c r="C2118" t="s">
        <v>2271</v>
      </c>
      <c r="D2118">
        <v>1.006</v>
      </c>
      <c r="E2118">
        <v>2.5000000000000001E-2</v>
      </c>
    </row>
    <row r="2119" spans="1:5">
      <c r="A2119">
        <v>4700720</v>
      </c>
      <c r="B2119" t="s">
        <v>2272</v>
      </c>
      <c r="C2119" t="s">
        <v>2271</v>
      </c>
      <c r="D2119">
        <v>1.006</v>
      </c>
      <c r="E2119">
        <v>2.5000000000000001E-2</v>
      </c>
    </row>
    <row r="2120" spans="1:5">
      <c r="A2120">
        <v>610620</v>
      </c>
      <c r="B2120" t="s">
        <v>2273</v>
      </c>
      <c r="C2120" t="s">
        <v>163</v>
      </c>
      <c r="D2120">
        <v>1.0049999999999999</v>
      </c>
      <c r="E2120">
        <v>1.9E-2</v>
      </c>
    </row>
    <row r="2121" spans="1:5">
      <c r="A2121">
        <v>643080</v>
      </c>
      <c r="B2121" t="s">
        <v>2274</v>
      </c>
      <c r="C2121" t="s">
        <v>163</v>
      </c>
      <c r="D2121">
        <v>1.0049999999999999</v>
      </c>
      <c r="E2121">
        <v>1.9E-2</v>
      </c>
    </row>
    <row r="2122" spans="1:5">
      <c r="A2122">
        <v>802910</v>
      </c>
      <c r="B2122" t="s">
        <v>2275</v>
      </c>
      <c r="C2122" t="s">
        <v>1572</v>
      </c>
      <c r="D2122">
        <v>1.0049999999999999</v>
      </c>
      <c r="E2122">
        <v>0.01</v>
      </c>
    </row>
    <row r="2123" spans="1:5">
      <c r="A2123">
        <v>803780</v>
      </c>
      <c r="B2123" t="s">
        <v>2276</v>
      </c>
      <c r="C2123" t="s">
        <v>1572</v>
      </c>
      <c r="D2123">
        <v>1.0049999999999999</v>
      </c>
      <c r="E2123">
        <v>0.01</v>
      </c>
    </row>
    <row r="2124" spans="1:5">
      <c r="A2124">
        <v>805310</v>
      </c>
      <c r="B2124" t="s">
        <v>2277</v>
      </c>
      <c r="C2124" t="s">
        <v>1572</v>
      </c>
      <c r="D2124">
        <v>1.0049999999999999</v>
      </c>
      <c r="E2124">
        <v>0.01</v>
      </c>
    </row>
    <row r="2125" spans="1:5">
      <c r="A2125">
        <v>806540</v>
      </c>
      <c r="B2125" t="s">
        <v>2278</v>
      </c>
      <c r="C2125" t="s">
        <v>1572</v>
      </c>
      <c r="D2125">
        <v>1.0049999999999999</v>
      </c>
      <c r="E2125">
        <v>0.01</v>
      </c>
    </row>
    <row r="2126" spans="1:5">
      <c r="A2126">
        <v>3625500</v>
      </c>
      <c r="B2126" t="s">
        <v>2279</v>
      </c>
      <c r="C2126" t="s">
        <v>339</v>
      </c>
      <c r="D2126">
        <v>1.0049999999999999</v>
      </c>
      <c r="E2126">
        <v>3.3000000000000002E-2</v>
      </c>
    </row>
    <row r="2127" spans="1:5">
      <c r="A2127">
        <v>1706840</v>
      </c>
      <c r="B2127" t="s">
        <v>2280</v>
      </c>
      <c r="C2127" t="s">
        <v>947</v>
      </c>
      <c r="D2127">
        <v>1.004</v>
      </c>
      <c r="E2127">
        <v>5.5E-2</v>
      </c>
    </row>
    <row r="2128" spans="1:5">
      <c r="A2128">
        <v>1710530</v>
      </c>
      <c r="B2128" t="s">
        <v>2281</v>
      </c>
      <c r="C2128" t="s">
        <v>947</v>
      </c>
      <c r="D2128">
        <v>1.004</v>
      </c>
      <c r="E2128">
        <v>5.5E-2</v>
      </c>
    </row>
    <row r="2129" spans="1:5">
      <c r="A2129">
        <v>1716230</v>
      </c>
      <c r="B2129" t="s">
        <v>2282</v>
      </c>
      <c r="C2129" t="s">
        <v>947</v>
      </c>
      <c r="D2129">
        <v>1.004</v>
      </c>
      <c r="E2129">
        <v>5.5E-2</v>
      </c>
    </row>
    <row r="2130" spans="1:5">
      <c r="A2130">
        <v>1716260</v>
      </c>
      <c r="B2130" t="s">
        <v>2283</v>
      </c>
      <c r="C2130" t="s">
        <v>947</v>
      </c>
      <c r="D2130">
        <v>1.004</v>
      </c>
      <c r="E2130">
        <v>5.5E-2</v>
      </c>
    </row>
    <row r="2131" spans="1:5">
      <c r="A2131">
        <v>1725190</v>
      </c>
      <c r="B2131" t="s">
        <v>2284</v>
      </c>
      <c r="C2131" t="s">
        <v>947</v>
      </c>
      <c r="D2131">
        <v>1.004</v>
      </c>
      <c r="E2131">
        <v>5.5E-2</v>
      </c>
    </row>
    <row r="2132" spans="1:5">
      <c r="A2132">
        <v>1726610</v>
      </c>
      <c r="B2132" t="s">
        <v>2285</v>
      </c>
      <c r="C2132" t="s">
        <v>947</v>
      </c>
      <c r="D2132">
        <v>1.004</v>
      </c>
      <c r="E2132">
        <v>5.5E-2</v>
      </c>
    </row>
    <row r="2133" spans="1:5">
      <c r="A2133">
        <v>1726640</v>
      </c>
      <c r="B2133" t="s">
        <v>2286</v>
      </c>
      <c r="C2133" t="s">
        <v>947</v>
      </c>
      <c r="D2133">
        <v>1.004</v>
      </c>
      <c r="E2133">
        <v>5.5E-2</v>
      </c>
    </row>
    <row r="2134" spans="1:5">
      <c r="A2134">
        <v>1727930</v>
      </c>
      <c r="B2134" t="s">
        <v>2287</v>
      </c>
      <c r="C2134" t="s">
        <v>947</v>
      </c>
      <c r="D2134">
        <v>1.004</v>
      </c>
      <c r="E2134">
        <v>5.5E-2</v>
      </c>
    </row>
    <row r="2135" spans="1:5">
      <c r="A2135">
        <v>1735400</v>
      </c>
      <c r="B2135" t="s">
        <v>2288</v>
      </c>
      <c r="C2135" t="s">
        <v>947</v>
      </c>
      <c r="D2135">
        <v>1.004</v>
      </c>
      <c r="E2135">
        <v>5.5E-2</v>
      </c>
    </row>
    <row r="2136" spans="1:5">
      <c r="A2136">
        <v>2709720</v>
      </c>
      <c r="B2136" t="s">
        <v>2289</v>
      </c>
      <c r="C2136" t="s">
        <v>1302</v>
      </c>
      <c r="D2136">
        <v>1.004</v>
      </c>
      <c r="E2136">
        <v>5.2999999999999999E-2</v>
      </c>
    </row>
    <row r="2137" spans="1:5">
      <c r="A2137">
        <v>2711130</v>
      </c>
      <c r="B2137" t="s">
        <v>2290</v>
      </c>
      <c r="C2137" t="s">
        <v>1302</v>
      </c>
      <c r="D2137">
        <v>1.004</v>
      </c>
      <c r="E2137">
        <v>5.2999999999999999E-2</v>
      </c>
    </row>
    <row r="2138" spans="1:5">
      <c r="A2138">
        <v>2712180</v>
      </c>
      <c r="B2138" t="s">
        <v>2291</v>
      </c>
      <c r="C2138" t="s">
        <v>1302</v>
      </c>
      <c r="D2138">
        <v>1.004</v>
      </c>
      <c r="E2138">
        <v>5.2999999999999999E-2</v>
      </c>
    </row>
    <row r="2139" spans="1:5">
      <c r="A2139">
        <v>3401200</v>
      </c>
      <c r="B2139" t="s">
        <v>2292</v>
      </c>
      <c r="C2139" t="s">
        <v>326</v>
      </c>
      <c r="D2139">
        <v>1.004</v>
      </c>
      <c r="E2139">
        <v>1.4999999999999999E-2</v>
      </c>
    </row>
    <row r="2140" spans="1:5">
      <c r="A2140">
        <v>3401740</v>
      </c>
      <c r="B2140" t="s">
        <v>2293</v>
      </c>
      <c r="C2140" t="s">
        <v>326</v>
      </c>
      <c r="D2140">
        <v>1.004</v>
      </c>
      <c r="E2140">
        <v>1.4999999999999999E-2</v>
      </c>
    </row>
    <row r="2141" spans="1:5">
      <c r="A2141">
        <v>3402030</v>
      </c>
      <c r="B2141" t="s">
        <v>2294</v>
      </c>
      <c r="C2141" t="s">
        <v>326</v>
      </c>
      <c r="D2141">
        <v>1.004</v>
      </c>
      <c r="E2141">
        <v>1.4999999999999999E-2</v>
      </c>
    </row>
    <row r="2142" spans="1:5">
      <c r="A2142">
        <v>3402430</v>
      </c>
      <c r="B2142" t="s">
        <v>2295</v>
      </c>
      <c r="C2142" t="s">
        <v>326</v>
      </c>
      <c r="D2142">
        <v>1.004</v>
      </c>
      <c r="E2142">
        <v>1.4999999999999999E-2</v>
      </c>
    </row>
    <row r="2143" spans="1:5">
      <c r="A2143">
        <v>3402460</v>
      </c>
      <c r="B2143" t="s">
        <v>2296</v>
      </c>
      <c r="C2143" t="s">
        <v>326</v>
      </c>
      <c r="D2143">
        <v>1.004</v>
      </c>
      <c r="E2143">
        <v>1.4999999999999999E-2</v>
      </c>
    </row>
    <row r="2144" spans="1:5">
      <c r="A2144">
        <v>3403090</v>
      </c>
      <c r="B2144" t="s">
        <v>2297</v>
      </c>
      <c r="C2144" t="s">
        <v>326</v>
      </c>
      <c r="D2144">
        <v>1.004</v>
      </c>
      <c r="E2144">
        <v>1.4999999999999999E-2</v>
      </c>
    </row>
    <row r="2145" spans="1:5">
      <c r="A2145">
        <v>3403120</v>
      </c>
      <c r="B2145" t="s">
        <v>2298</v>
      </c>
      <c r="C2145" t="s">
        <v>326</v>
      </c>
      <c r="D2145">
        <v>1.004</v>
      </c>
      <c r="E2145">
        <v>1.4999999999999999E-2</v>
      </c>
    </row>
    <row r="2146" spans="1:5">
      <c r="A2146">
        <v>3403690</v>
      </c>
      <c r="B2146" t="s">
        <v>2299</v>
      </c>
      <c r="C2146" t="s">
        <v>326</v>
      </c>
      <c r="D2146">
        <v>1.004</v>
      </c>
      <c r="E2146">
        <v>1.4999999999999999E-2</v>
      </c>
    </row>
    <row r="2147" spans="1:5">
      <c r="A2147">
        <v>3403780</v>
      </c>
      <c r="B2147" t="s">
        <v>2300</v>
      </c>
      <c r="C2147" t="s">
        <v>326</v>
      </c>
      <c r="D2147">
        <v>1.004</v>
      </c>
      <c r="E2147">
        <v>1.4999999999999999E-2</v>
      </c>
    </row>
    <row r="2148" spans="1:5">
      <c r="A2148">
        <v>3404350</v>
      </c>
      <c r="B2148" t="s">
        <v>2301</v>
      </c>
      <c r="C2148" t="s">
        <v>326</v>
      </c>
      <c r="D2148">
        <v>1.004</v>
      </c>
      <c r="E2148">
        <v>1.4999999999999999E-2</v>
      </c>
    </row>
    <row r="2149" spans="1:5">
      <c r="A2149">
        <v>3404470</v>
      </c>
      <c r="B2149" t="s">
        <v>2302</v>
      </c>
      <c r="C2149" t="s">
        <v>326</v>
      </c>
      <c r="D2149">
        <v>1.004</v>
      </c>
      <c r="E2149">
        <v>1.4999999999999999E-2</v>
      </c>
    </row>
    <row r="2150" spans="1:5">
      <c r="A2150">
        <v>3404890</v>
      </c>
      <c r="B2150" t="s">
        <v>2303</v>
      </c>
      <c r="C2150" t="s">
        <v>326</v>
      </c>
      <c r="D2150">
        <v>1.004</v>
      </c>
      <c r="E2150">
        <v>1.4999999999999999E-2</v>
      </c>
    </row>
    <row r="2151" spans="1:5">
      <c r="A2151">
        <v>3405220</v>
      </c>
      <c r="B2151" t="s">
        <v>2304</v>
      </c>
      <c r="C2151" t="s">
        <v>326</v>
      </c>
      <c r="D2151">
        <v>1.004</v>
      </c>
      <c r="E2151">
        <v>1.4999999999999999E-2</v>
      </c>
    </row>
    <row r="2152" spans="1:5">
      <c r="A2152">
        <v>3406420</v>
      </c>
      <c r="B2152" t="s">
        <v>2305</v>
      </c>
      <c r="C2152" t="s">
        <v>326</v>
      </c>
      <c r="D2152">
        <v>1.004</v>
      </c>
      <c r="E2152">
        <v>1.4999999999999999E-2</v>
      </c>
    </row>
    <row r="2153" spans="1:5">
      <c r="A2153">
        <v>3408490</v>
      </c>
      <c r="B2153" t="s">
        <v>2306</v>
      </c>
      <c r="C2153" t="s">
        <v>326</v>
      </c>
      <c r="D2153">
        <v>1.004</v>
      </c>
      <c r="E2153">
        <v>1.4999999999999999E-2</v>
      </c>
    </row>
    <row r="2154" spans="1:5">
      <c r="A2154">
        <v>3409180</v>
      </c>
      <c r="B2154" t="s">
        <v>2307</v>
      </c>
      <c r="C2154" t="s">
        <v>326</v>
      </c>
      <c r="D2154">
        <v>1.004</v>
      </c>
      <c r="E2154">
        <v>1.4999999999999999E-2</v>
      </c>
    </row>
    <row r="2155" spans="1:5">
      <c r="A2155">
        <v>3409510</v>
      </c>
      <c r="B2155" t="s">
        <v>2308</v>
      </c>
      <c r="C2155" t="s">
        <v>326</v>
      </c>
      <c r="D2155">
        <v>1.004</v>
      </c>
      <c r="E2155">
        <v>1.4999999999999999E-2</v>
      </c>
    </row>
    <row r="2156" spans="1:5">
      <c r="A2156">
        <v>3409660</v>
      </c>
      <c r="B2156" t="s">
        <v>2309</v>
      </c>
      <c r="C2156" t="s">
        <v>326</v>
      </c>
      <c r="D2156">
        <v>1.004</v>
      </c>
      <c r="E2156">
        <v>1.4999999999999999E-2</v>
      </c>
    </row>
    <row r="2157" spans="1:5">
      <c r="A2157">
        <v>3409840</v>
      </c>
      <c r="B2157" t="s">
        <v>2310</v>
      </c>
      <c r="C2157" t="s">
        <v>326</v>
      </c>
      <c r="D2157">
        <v>1.004</v>
      </c>
      <c r="E2157">
        <v>1.4999999999999999E-2</v>
      </c>
    </row>
    <row r="2158" spans="1:5">
      <c r="A2158">
        <v>3409870</v>
      </c>
      <c r="B2158" t="s">
        <v>2311</v>
      </c>
      <c r="C2158" t="s">
        <v>326</v>
      </c>
      <c r="D2158">
        <v>1.004</v>
      </c>
      <c r="E2158">
        <v>1.4999999999999999E-2</v>
      </c>
    </row>
    <row r="2159" spans="1:5">
      <c r="A2159">
        <v>3410710</v>
      </c>
      <c r="B2159" t="s">
        <v>2312</v>
      </c>
      <c r="C2159" t="s">
        <v>326</v>
      </c>
      <c r="D2159">
        <v>1.004</v>
      </c>
      <c r="E2159">
        <v>1.4999999999999999E-2</v>
      </c>
    </row>
    <row r="2160" spans="1:5">
      <c r="A2160">
        <v>3410920</v>
      </c>
      <c r="B2160" t="s">
        <v>2313</v>
      </c>
      <c r="C2160" t="s">
        <v>326</v>
      </c>
      <c r="D2160">
        <v>1.004</v>
      </c>
      <c r="E2160">
        <v>1.4999999999999999E-2</v>
      </c>
    </row>
    <row r="2161" spans="1:5">
      <c r="A2161">
        <v>3410950</v>
      </c>
      <c r="B2161" t="s">
        <v>2314</v>
      </c>
      <c r="C2161" t="s">
        <v>326</v>
      </c>
      <c r="D2161">
        <v>1.004</v>
      </c>
      <c r="E2161">
        <v>1.4999999999999999E-2</v>
      </c>
    </row>
    <row r="2162" spans="1:5">
      <c r="A2162">
        <v>3411250</v>
      </c>
      <c r="B2162" t="s">
        <v>2315</v>
      </c>
      <c r="C2162" t="s">
        <v>326</v>
      </c>
      <c r="D2162">
        <v>1.004</v>
      </c>
      <c r="E2162">
        <v>1.4999999999999999E-2</v>
      </c>
    </row>
    <row r="2163" spans="1:5">
      <c r="A2163">
        <v>3411580</v>
      </c>
      <c r="B2163" t="s">
        <v>2316</v>
      </c>
      <c r="C2163" t="s">
        <v>326</v>
      </c>
      <c r="D2163">
        <v>1.004</v>
      </c>
      <c r="E2163">
        <v>1.4999999999999999E-2</v>
      </c>
    </row>
    <row r="2164" spans="1:5">
      <c r="A2164">
        <v>3411700</v>
      </c>
      <c r="B2164" t="s">
        <v>2317</v>
      </c>
      <c r="C2164" t="s">
        <v>326</v>
      </c>
      <c r="D2164">
        <v>1.004</v>
      </c>
      <c r="E2164">
        <v>1.4999999999999999E-2</v>
      </c>
    </row>
    <row r="2165" spans="1:5">
      <c r="A2165">
        <v>3412390</v>
      </c>
      <c r="B2165" t="s">
        <v>2318</v>
      </c>
      <c r="C2165" t="s">
        <v>326</v>
      </c>
      <c r="D2165">
        <v>1.004</v>
      </c>
      <c r="E2165">
        <v>1.4999999999999999E-2</v>
      </c>
    </row>
    <row r="2166" spans="1:5">
      <c r="A2166">
        <v>3412810</v>
      </c>
      <c r="B2166" t="s">
        <v>2319</v>
      </c>
      <c r="C2166" t="s">
        <v>326</v>
      </c>
      <c r="D2166">
        <v>1.004</v>
      </c>
      <c r="E2166">
        <v>1.4999999999999999E-2</v>
      </c>
    </row>
    <row r="2167" spans="1:5">
      <c r="A2167">
        <v>3413620</v>
      </c>
      <c r="B2167" t="s">
        <v>2320</v>
      </c>
      <c r="C2167" t="s">
        <v>326</v>
      </c>
      <c r="D2167">
        <v>1.004</v>
      </c>
      <c r="E2167">
        <v>1.4999999999999999E-2</v>
      </c>
    </row>
    <row r="2168" spans="1:5">
      <c r="A2168">
        <v>3414010</v>
      </c>
      <c r="B2168" t="s">
        <v>2321</v>
      </c>
      <c r="C2168" t="s">
        <v>326</v>
      </c>
      <c r="D2168">
        <v>1.004</v>
      </c>
      <c r="E2168">
        <v>1.4999999999999999E-2</v>
      </c>
    </row>
    <row r="2169" spans="1:5">
      <c r="A2169">
        <v>3414040</v>
      </c>
      <c r="B2169" t="s">
        <v>2322</v>
      </c>
      <c r="C2169" t="s">
        <v>326</v>
      </c>
      <c r="D2169">
        <v>1.004</v>
      </c>
      <c r="E2169">
        <v>1.4999999999999999E-2</v>
      </c>
    </row>
    <row r="2170" spans="1:5">
      <c r="A2170">
        <v>3414880</v>
      </c>
      <c r="B2170" t="s">
        <v>2323</v>
      </c>
      <c r="C2170" t="s">
        <v>326</v>
      </c>
      <c r="D2170">
        <v>1.004</v>
      </c>
      <c r="E2170">
        <v>1.4999999999999999E-2</v>
      </c>
    </row>
    <row r="2171" spans="1:5">
      <c r="A2171">
        <v>3415420</v>
      </c>
      <c r="B2171" t="s">
        <v>2324</v>
      </c>
      <c r="C2171" t="s">
        <v>326</v>
      </c>
      <c r="D2171">
        <v>1.004</v>
      </c>
      <c r="E2171">
        <v>1.4999999999999999E-2</v>
      </c>
    </row>
    <row r="2172" spans="1:5">
      <c r="A2172">
        <v>3415660</v>
      </c>
      <c r="B2172" t="s">
        <v>707</v>
      </c>
      <c r="C2172" t="s">
        <v>326</v>
      </c>
      <c r="D2172">
        <v>1.004</v>
      </c>
      <c r="E2172">
        <v>1.4999999999999999E-2</v>
      </c>
    </row>
    <row r="2173" spans="1:5">
      <c r="A2173">
        <v>3416020</v>
      </c>
      <c r="B2173" t="s">
        <v>2325</v>
      </c>
      <c r="C2173" t="s">
        <v>326</v>
      </c>
      <c r="D2173">
        <v>1.004</v>
      </c>
      <c r="E2173">
        <v>1.4999999999999999E-2</v>
      </c>
    </row>
    <row r="2174" spans="1:5">
      <c r="A2174">
        <v>3417040</v>
      </c>
      <c r="B2174" t="s">
        <v>444</v>
      </c>
      <c r="C2174" t="s">
        <v>326</v>
      </c>
      <c r="D2174">
        <v>1.004</v>
      </c>
      <c r="E2174">
        <v>1.4999999999999999E-2</v>
      </c>
    </row>
    <row r="2175" spans="1:5">
      <c r="A2175">
        <v>3417730</v>
      </c>
      <c r="B2175" t="s">
        <v>2326</v>
      </c>
      <c r="C2175" t="s">
        <v>326</v>
      </c>
      <c r="D2175">
        <v>1.004</v>
      </c>
      <c r="E2175">
        <v>1.4999999999999999E-2</v>
      </c>
    </row>
    <row r="2176" spans="1:5">
      <c r="A2176">
        <v>3418000</v>
      </c>
      <c r="B2176" t="s">
        <v>2327</v>
      </c>
      <c r="C2176" t="s">
        <v>326</v>
      </c>
      <c r="D2176">
        <v>1.004</v>
      </c>
      <c r="E2176">
        <v>1.4999999999999999E-2</v>
      </c>
    </row>
    <row r="2177" spans="1:5">
      <c r="A2177">
        <v>3418240</v>
      </c>
      <c r="B2177" t="s">
        <v>2328</v>
      </c>
      <c r="C2177" t="s">
        <v>326</v>
      </c>
      <c r="D2177">
        <v>1.004</v>
      </c>
      <c r="E2177">
        <v>1.4999999999999999E-2</v>
      </c>
    </row>
    <row r="2178" spans="1:5">
      <c r="A2178">
        <v>3434001</v>
      </c>
      <c r="B2178" t="s">
        <v>2329</v>
      </c>
      <c r="C2178" t="s">
        <v>326</v>
      </c>
      <c r="D2178">
        <v>1.004</v>
      </c>
      <c r="E2178">
        <v>1.4999999999999999E-2</v>
      </c>
    </row>
    <row r="2179" spans="1:5">
      <c r="A2179">
        <v>3811850</v>
      </c>
      <c r="B2179" t="s">
        <v>2330</v>
      </c>
      <c r="C2179" t="s">
        <v>1981</v>
      </c>
      <c r="D2179">
        <v>1.004</v>
      </c>
      <c r="E2179">
        <v>5.5E-2</v>
      </c>
    </row>
    <row r="2180" spans="1:5">
      <c r="A2180">
        <v>5300480</v>
      </c>
      <c r="B2180" t="s">
        <v>295</v>
      </c>
      <c r="C2180" t="s">
        <v>259</v>
      </c>
      <c r="D2180">
        <v>1.004</v>
      </c>
      <c r="E2180">
        <v>1.2999999999999999E-2</v>
      </c>
    </row>
    <row r="2181" spans="1:5">
      <c r="A2181">
        <v>5300870</v>
      </c>
      <c r="B2181" t="s">
        <v>2331</v>
      </c>
      <c r="C2181" t="s">
        <v>259</v>
      </c>
      <c r="D2181">
        <v>1.004</v>
      </c>
      <c r="E2181">
        <v>1.2999999999999999E-2</v>
      </c>
    </row>
    <row r="2182" spans="1:5">
      <c r="A2182">
        <v>5301410</v>
      </c>
      <c r="B2182" t="s">
        <v>2332</v>
      </c>
      <c r="C2182" t="s">
        <v>259</v>
      </c>
      <c r="D2182">
        <v>1.004</v>
      </c>
      <c r="E2182">
        <v>1.2999999999999999E-2</v>
      </c>
    </row>
    <row r="2183" spans="1:5">
      <c r="A2183">
        <v>5302130</v>
      </c>
      <c r="B2183" t="s">
        <v>2333</v>
      </c>
      <c r="C2183" t="s">
        <v>259</v>
      </c>
      <c r="D2183">
        <v>1.004</v>
      </c>
      <c r="E2183">
        <v>1.2999999999999999E-2</v>
      </c>
    </row>
    <row r="2184" spans="1:5">
      <c r="A2184">
        <v>5302940</v>
      </c>
      <c r="B2184" t="s">
        <v>2334</v>
      </c>
      <c r="C2184" t="s">
        <v>259</v>
      </c>
      <c r="D2184">
        <v>1.004</v>
      </c>
      <c r="E2184">
        <v>1.2999999999999999E-2</v>
      </c>
    </row>
    <row r="2185" spans="1:5">
      <c r="A2185">
        <v>5306450</v>
      </c>
      <c r="B2185" t="s">
        <v>2335</v>
      </c>
      <c r="C2185" t="s">
        <v>259</v>
      </c>
      <c r="D2185">
        <v>1.004</v>
      </c>
      <c r="E2185">
        <v>1.2999999999999999E-2</v>
      </c>
    </row>
    <row r="2186" spans="1:5">
      <c r="A2186">
        <v>5306690</v>
      </c>
      <c r="B2186" t="s">
        <v>2336</v>
      </c>
      <c r="C2186" t="s">
        <v>259</v>
      </c>
      <c r="D2186">
        <v>1.004</v>
      </c>
      <c r="E2186">
        <v>1.2999999999999999E-2</v>
      </c>
    </row>
    <row r="2187" spans="1:5">
      <c r="A2187">
        <v>5306960</v>
      </c>
      <c r="B2187" t="s">
        <v>2337</v>
      </c>
      <c r="C2187" t="s">
        <v>259</v>
      </c>
      <c r="D2187">
        <v>1.004</v>
      </c>
      <c r="E2187">
        <v>1.2999999999999999E-2</v>
      </c>
    </row>
    <row r="2188" spans="1:5">
      <c r="A2188">
        <v>5308460</v>
      </c>
      <c r="B2188" t="s">
        <v>2338</v>
      </c>
      <c r="C2188" t="s">
        <v>259</v>
      </c>
      <c r="D2188">
        <v>1.004</v>
      </c>
      <c r="E2188">
        <v>1.2999999999999999E-2</v>
      </c>
    </row>
    <row r="2189" spans="1:5">
      <c r="A2189">
        <v>5308610</v>
      </c>
      <c r="B2189" t="s">
        <v>2339</v>
      </c>
      <c r="C2189" t="s">
        <v>259</v>
      </c>
      <c r="D2189">
        <v>1.004</v>
      </c>
      <c r="E2189">
        <v>1.2999999999999999E-2</v>
      </c>
    </row>
    <row r="2190" spans="1:5">
      <c r="A2190">
        <v>5308700</v>
      </c>
      <c r="B2190" t="s">
        <v>2340</v>
      </c>
      <c r="C2190" t="s">
        <v>259</v>
      </c>
      <c r="D2190">
        <v>1.004</v>
      </c>
      <c r="E2190">
        <v>1.2999999999999999E-2</v>
      </c>
    </row>
    <row r="2191" spans="1:5">
      <c r="A2191">
        <v>5309180</v>
      </c>
      <c r="B2191" t="s">
        <v>2341</v>
      </c>
      <c r="C2191" t="s">
        <v>259</v>
      </c>
      <c r="D2191">
        <v>1.004</v>
      </c>
      <c r="E2191">
        <v>1.2999999999999999E-2</v>
      </c>
    </row>
    <row r="2192" spans="1:5">
      <c r="A2192">
        <v>5309780</v>
      </c>
      <c r="B2192" t="s">
        <v>2342</v>
      </c>
      <c r="C2192" t="s">
        <v>259</v>
      </c>
      <c r="D2192">
        <v>1.004</v>
      </c>
      <c r="E2192">
        <v>1.2999999999999999E-2</v>
      </c>
    </row>
    <row r="2193" spans="1:5">
      <c r="A2193">
        <v>803270</v>
      </c>
      <c r="B2193" t="s">
        <v>2343</v>
      </c>
      <c r="C2193" t="s">
        <v>1572</v>
      </c>
      <c r="D2193">
        <v>1.0029999999999999</v>
      </c>
      <c r="E2193">
        <v>0.01</v>
      </c>
    </row>
    <row r="2194" spans="1:5">
      <c r="A2194">
        <v>2717780</v>
      </c>
      <c r="B2194" t="s">
        <v>2344</v>
      </c>
      <c r="C2194" t="s">
        <v>1302</v>
      </c>
      <c r="D2194">
        <v>1.0029999999999999</v>
      </c>
      <c r="E2194">
        <v>8.9999999999999993E-3</v>
      </c>
    </row>
    <row r="2195" spans="1:5">
      <c r="A2195">
        <v>602450</v>
      </c>
      <c r="B2195" t="s">
        <v>2345</v>
      </c>
      <c r="C2195" t="s">
        <v>163</v>
      </c>
      <c r="D2195">
        <v>1.002</v>
      </c>
      <c r="E2195">
        <v>3.3000000000000002E-2</v>
      </c>
    </row>
    <row r="2196" spans="1:5">
      <c r="A2196">
        <v>605240</v>
      </c>
      <c r="B2196" t="s">
        <v>2346</v>
      </c>
      <c r="C2196" t="s">
        <v>163</v>
      </c>
      <c r="D2196">
        <v>1.002</v>
      </c>
      <c r="E2196">
        <v>3.3000000000000002E-2</v>
      </c>
    </row>
    <row r="2197" spans="1:5">
      <c r="A2197">
        <v>606270</v>
      </c>
      <c r="B2197" t="s">
        <v>2347</v>
      </c>
      <c r="C2197" t="s">
        <v>163</v>
      </c>
      <c r="D2197">
        <v>1.002</v>
      </c>
      <c r="E2197">
        <v>3.3000000000000002E-2</v>
      </c>
    </row>
    <row r="2198" spans="1:5">
      <c r="A2198">
        <v>607170</v>
      </c>
      <c r="B2198" t="s">
        <v>2348</v>
      </c>
      <c r="C2198" t="s">
        <v>163</v>
      </c>
      <c r="D2198">
        <v>1.002</v>
      </c>
      <c r="E2198">
        <v>3.3000000000000002E-2</v>
      </c>
    </row>
    <row r="2199" spans="1:5">
      <c r="A2199">
        <v>612070</v>
      </c>
      <c r="B2199" t="s">
        <v>2349</v>
      </c>
      <c r="C2199" t="s">
        <v>163</v>
      </c>
      <c r="D2199">
        <v>1.002</v>
      </c>
      <c r="E2199">
        <v>3.3000000000000002E-2</v>
      </c>
    </row>
    <row r="2200" spans="1:5">
      <c r="A2200">
        <v>615390</v>
      </c>
      <c r="B2200" t="s">
        <v>2350</v>
      </c>
      <c r="C2200" t="s">
        <v>163</v>
      </c>
      <c r="D2200">
        <v>1.002</v>
      </c>
      <c r="E2200">
        <v>3.3000000000000002E-2</v>
      </c>
    </row>
    <row r="2201" spans="1:5">
      <c r="A2201">
        <v>615450</v>
      </c>
      <c r="B2201" t="s">
        <v>2351</v>
      </c>
      <c r="C2201" t="s">
        <v>163</v>
      </c>
      <c r="D2201">
        <v>1.002</v>
      </c>
      <c r="E2201">
        <v>3.3000000000000002E-2</v>
      </c>
    </row>
    <row r="2202" spans="1:5">
      <c r="A2202">
        <v>618240</v>
      </c>
      <c r="B2202" t="s">
        <v>2352</v>
      </c>
      <c r="C2202" t="s">
        <v>163</v>
      </c>
      <c r="D2202">
        <v>1.002</v>
      </c>
      <c r="E2202">
        <v>3.3000000000000002E-2</v>
      </c>
    </row>
    <row r="2203" spans="1:5">
      <c r="A2203">
        <v>620640</v>
      </c>
      <c r="B2203" t="s">
        <v>2353</v>
      </c>
      <c r="C2203" t="s">
        <v>163</v>
      </c>
      <c r="D2203">
        <v>1.002</v>
      </c>
      <c r="E2203">
        <v>3.3000000000000002E-2</v>
      </c>
    </row>
    <row r="2204" spans="1:5">
      <c r="A2204">
        <v>621180</v>
      </c>
      <c r="B2204" t="s">
        <v>2354</v>
      </c>
      <c r="C2204" t="s">
        <v>163</v>
      </c>
      <c r="D2204">
        <v>1.002</v>
      </c>
      <c r="E2204">
        <v>3.3000000000000002E-2</v>
      </c>
    </row>
    <row r="2205" spans="1:5">
      <c r="A2205">
        <v>625980</v>
      </c>
      <c r="B2205" t="s">
        <v>2355</v>
      </c>
      <c r="C2205" t="s">
        <v>163</v>
      </c>
      <c r="D2205">
        <v>1.002</v>
      </c>
      <c r="E2205">
        <v>3.3000000000000002E-2</v>
      </c>
    </row>
    <row r="2206" spans="1:5">
      <c r="A2206">
        <v>630480</v>
      </c>
      <c r="B2206" t="s">
        <v>2023</v>
      </c>
      <c r="C2206" t="s">
        <v>163</v>
      </c>
      <c r="D2206">
        <v>1.002</v>
      </c>
      <c r="E2206">
        <v>3.3000000000000002E-2</v>
      </c>
    </row>
    <row r="2207" spans="1:5">
      <c r="A2207">
        <v>630780</v>
      </c>
      <c r="B2207" t="s">
        <v>2356</v>
      </c>
      <c r="C2207" t="s">
        <v>163</v>
      </c>
      <c r="D2207">
        <v>1.002</v>
      </c>
      <c r="E2207">
        <v>3.3000000000000002E-2</v>
      </c>
    </row>
    <row r="2208" spans="1:5">
      <c r="A2208">
        <v>631290</v>
      </c>
      <c r="B2208" t="s">
        <v>2357</v>
      </c>
      <c r="C2208" t="s">
        <v>163</v>
      </c>
      <c r="D2208">
        <v>1.002</v>
      </c>
      <c r="E2208">
        <v>3.3000000000000002E-2</v>
      </c>
    </row>
    <row r="2209" spans="1:5">
      <c r="A2209">
        <v>632310</v>
      </c>
      <c r="B2209" t="s">
        <v>2358</v>
      </c>
      <c r="C2209" t="s">
        <v>163</v>
      </c>
      <c r="D2209">
        <v>1.002</v>
      </c>
      <c r="E2209">
        <v>3.3000000000000002E-2</v>
      </c>
    </row>
    <row r="2210" spans="1:5">
      <c r="A2210">
        <v>636810</v>
      </c>
      <c r="B2210" t="s">
        <v>2359</v>
      </c>
      <c r="C2210" t="s">
        <v>163</v>
      </c>
      <c r="D2210">
        <v>1.002</v>
      </c>
      <c r="E2210">
        <v>3.3000000000000002E-2</v>
      </c>
    </row>
    <row r="2211" spans="1:5">
      <c r="A2211">
        <v>3400008</v>
      </c>
      <c r="B2211" t="s">
        <v>2360</v>
      </c>
      <c r="C2211" t="s">
        <v>326</v>
      </c>
      <c r="D2211">
        <v>1.002</v>
      </c>
      <c r="E2211">
        <v>3.3000000000000002E-2</v>
      </c>
    </row>
    <row r="2212" spans="1:5">
      <c r="A2212">
        <v>3400720</v>
      </c>
      <c r="B2212" t="s">
        <v>2361</v>
      </c>
      <c r="C2212" t="s">
        <v>326</v>
      </c>
      <c r="D2212">
        <v>1.002</v>
      </c>
      <c r="E2212">
        <v>3.3000000000000002E-2</v>
      </c>
    </row>
    <row r="2213" spans="1:5">
      <c r="A2213">
        <v>3400840</v>
      </c>
      <c r="B2213" t="s">
        <v>2362</v>
      </c>
      <c r="C2213" t="s">
        <v>326</v>
      </c>
      <c r="D2213">
        <v>1.002</v>
      </c>
      <c r="E2213">
        <v>3.3000000000000002E-2</v>
      </c>
    </row>
    <row r="2214" spans="1:5">
      <c r="A2214">
        <v>3401440</v>
      </c>
      <c r="B2214" t="s">
        <v>2363</v>
      </c>
      <c r="C2214" t="s">
        <v>326</v>
      </c>
      <c r="D2214">
        <v>1.002</v>
      </c>
      <c r="E2214">
        <v>3.3000000000000002E-2</v>
      </c>
    </row>
    <row r="2215" spans="1:5">
      <c r="A2215">
        <v>3401800</v>
      </c>
      <c r="B2215" t="s">
        <v>2364</v>
      </c>
      <c r="C2215" t="s">
        <v>326</v>
      </c>
      <c r="D2215">
        <v>1.002</v>
      </c>
      <c r="E2215">
        <v>3.3000000000000002E-2</v>
      </c>
    </row>
    <row r="2216" spans="1:5">
      <c r="A2216">
        <v>3405520</v>
      </c>
      <c r="B2216" t="s">
        <v>387</v>
      </c>
      <c r="C2216" t="s">
        <v>326</v>
      </c>
      <c r="D2216">
        <v>1.002</v>
      </c>
      <c r="E2216">
        <v>3.3000000000000002E-2</v>
      </c>
    </row>
    <row r="2217" spans="1:5">
      <c r="A2217">
        <v>3405670</v>
      </c>
      <c r="B2217" t="s">
        <v>2365</v>
      </c>
      <c r="C2217" t="s">
        <v>326</v>
      </c>
      <c r="D2217">
        <v>1.002</v>
      </c>
      <c r="E2217">
        <v>3.3000000000000002E-2</v>
      </c>
    </row>
    <row r="2218" spans="1:5">
      <c r="A2218">
        <v>3406210</v>
      </c>
      <c r="B2218" t="s">
        <v>2366</v>
      </c>
      <c r="C2218" t="s">
        <v>326</v>
      </c>
      <c r="D2218">
        <v>1.002</v>
      </c>
      <c r="E2218">
        <v>3.3000000000000002E-2</v>
      </c>
    </row>
    <row r="2219" spans="1:5">
      <c r="A2219">
        <v>3406300</v>
      </c>
      <c r="B2219" t="s">
        <v>2367</v>
      </c>
      <c r="C2219" t="s">
        <v>326</v>
      </c>
      <c r="D2219">
        <v>1.002</v>
      </c>
      <c r="E2219">
        <v>3.3000000000000002E-2</v>
      </c>
    </row>
    <row r="2220" spans="1:5">
      <c r="A2220">
        <v>3406810</v>
      </c>
      <c r="B2220" t="s">
        <v>2368</v>
      </c>
      <c r="C2220" t="s">
        <v>326</v>
      </c>
      <c r="D2220">
        <v>1.002</v>
      </c>
      <c r="E2220">
        <v>3.3000000000000002E-2</v>
      </c>
    </row>
    <row r="2221" spans="1:5">
      <c r="A2221">
        <v>3407470</v>
      </c>
      <c r="B2221" t="s">
        <v>2369</v>
      </c>
      <c r="C2221" t="s">
        <v>326</v>
      </c>
      <c r="D2221">
        <v>1.002</v>
      </c>
      <c r="E2221">
        <v>3.3000000000000002E-2</v>
      </c>
    </row>
    <row r="2222" spans="1:5">
      <c r="A2222">
        <v>3408070</v>
      </c>
      <c r="B2222" t="s">
        <v>2370</v>
      </c>
      <c r="C2222" t="s">
        <v>326</v>
      </c>
      <c r="D2222">
        <v>1.002</v>
      </c>
      <c r="E2222">
        <v>3.3000000000000002E-2</v>
      </c>
    </row>
    <row r="2223" spans="1:5">
      <c r="A2223">
        <v>3409000</v>
      </c>
      <c r="B2223" t="s">
        <v>2371</v>
      </c>
      <c r="C2223" t="s">
        <v>326</v>
      </c>
      <c r="D2223">
        <v>1.002</v>
      </c>
      <c r="E2223">
        <v>3.3000000000000002E-2</v>
      </c>
    </row>
    <row r="2224" spans="1:5">
      <c r="A2224">
        <v>3409540</v>
      </c>
      <c r="B2224" t="s">
        <v>2308</v>
      </c>
      <c r="C2224" t="s">
        <v>326</v>
      </c>
      <c r="D2224">
        <v>1.002</v>
      </c>
      <c r="E2224">
        <v>3.3000000000000002E-2</v>
      </c>
    </row>
    <row r="2225" spans="1:5">
      <c r="A2225">
        <v>3409550</v>
      </c>
      <c r="B2225" t="s">
        <v>2372</v>
      </c>
      <c r="C2225" t="s">
        <v>326</v>
      </c>
      <c r="D2225">
        <v>1.002</v>
      </c>
      <c r="E2225">
        <v>3.3000000000000002E-2</v>
      </c>
    </row>
    <row r="2226" spans="1:5">
      <c r="A2226">
        <v>3412300</v>
      </c>
      <c r="B2226" t="s">
        <v>2373</v>
      </c>
      <c r="C2226" t="s">
        <v>326</v>
      </c>
      <c r="D2226">
        <v>1.002</v>
      </c>
      <c r="E2226">
        <v>3.3000000000000002E-2</v>
      </c>
    </row>
    <row r="2227" spans="1:5">
      <c r="A2227">
        <v>3412960</v>
      </c>
      <c r="B2227" t="s">
        <v>2374</v>
      </c>
      <c r="C2227" t="s">
        <v>326</v>
      </c>
      <c r="D2227">
        <v>1.002</v>
      </c>
      <c r="E2227">
        <v>3.3000000000000002E-2</v>
      </c>
    </row>
    <row r="2228" spans="1:5">
      <c r="A2228">
        <v>3413260</v>
      </c>
      <c r="B2228" t="s">
        <v>2375</v>
      </c>
      <c r="C2228" t="s">
        <v>326</v>
      </c>
      <c r="D2228">
        <v>1.002</v>
      </c>
      <c r="E2228">
        <v>3.3000000000000002E-2</v>
      </c>
    </row>
    <row r="2229" spans="1:5">
      <c r="A2229">
        <v>3416970</v>
      </c>
      <c r="B2229" t="s">
        <v>2376</v>
      </c>
      <c r="C2229" t="s">
        <v>326</v>
      </c>
      <c r="D2229">
        <v>1.002</v>
      </c>
      <c r="E2229">
        <v>3.3000000000000002E-2</v>
      </c>
    </row>
    <row r="2230" spans="1:5">
      <c r="A2230">
        <v>3417010</v>
      </c>
      <c r="B2230" t="s">
        <v>2377</v>
      </c>
      <c r="C2230" t="s">
        <v>326</v>
      </c>
      <c r="D2230">
        <v>1.002</v>
      </c>
      <c r="E2230">
        <v>3.3000000000000002E-2</v>
      </c>
    </row>
    <row r="2231" spans="1:5">
      <c r="A2231">
        <v>3417160</v>
      </c>
      <c r="B2231" t="s">
        <v>444</v>
      </c>
      <c r="C2231" t="s">
        <v>326</v>
      </c>
      <c r="D2231">
        <v>1.002</v>
      </c>
      <c r="E2231">
        <v>3.3000000000000002E-2</v>
      </c>
    </row>
    <row r="2232" spans="1:5">
      <c r="A2232">
        <v>3417910</v>
      </c>
      <c r="B2232" t="s">
        <v>2378</v>
      </c>
      <c r="C2232" t="s">
        <v>326</v>
      </c>
      <c r="D2232">
        <v>1.002</v>
      </c>
      <c r="E2232">
        <v>3.3000000000000002E-2</v>
      </c>
    </row>
    <row r="2233" spans="1:5">
      <c r="A2233">
        <v>4900570</v>
      </c>
      <c r="B2233" t="s">
        <v>2379</v>
      </c>
      <c r="C2233" t="s">
        <v>2380</v>
      </c>
      <c r="D2233">
        <v>1.002</v>
      </c>
      <c r="E2233">
        <v>3.3000000000000002E-2</v>
      </c>
    </row>
    <row r="2234" spans="1:5">
      <c r="A2234">
        <v>4900690</v>
      </c>
      <c r="B2234" t="s">
        <v>2381</v>
      </c>
      <c r="C2234" t="s">
        <v>2380</v>
      </c>
      <c r="D2234">
        <v>1.002</v>
      </c>
      <c r="E2234">
        <v>3.3000000000000002E-2</v>
      </c>
    </row>
    <row r="2235" spans="1:5">
      <c r="A2235">
        <v>4900750</v>
      </c>
      <c r="B2235" t="s">
        <v>2382</v>
      </c>
      <c r="C2235" t="s">
        <v>2380</v>
      </c>
      <c r="D2235">
        <v>1.002</v>
      </c>
      <c r="E2235">
        <v>3.3000000000000002E-2</v>
      </c>
    </row>
    <row r="2236" spans="1:5">
      <c r="A2236">
        <v>4900840</v>
      </c>
      <c r="B2236" t="s">
        <v>2383</v>
      </c>
      <c r="C2236" t="s">
        <v>2380</v>
      </c>
      <c r="D2236">
        <v>1.002</v>
      </c>
      <c r="E2236">
        <v>3.3000000000000002E-2</v>
      </c>
    </row>
    <row r="2237" spans="1:5">
      <c r="A2237">
        <v>4900990</v>
      </c>
      <c r="B2237" t="s">
        <v>2384</v>
      </c>
      <c r="C2237" t="s">
        <v>2380</v>
      </c>
      <c r="D2237">
        <v>1.002</v>
      </c>
      <c r="E2237">
        <v>3.3000000000000002E-2</v>
      </c>
    </row>
    <row r="2238" spans="1:5">
      <c r="A2238">
        <v>4901110</v>
      </c>
      <c r="B2238" t="s">
        <v>2385</v>
      </c>
      <c r="C2238" t="s">
        <v>2380</v>
      </c>
      <c r="D2238">
        <v>1.002</v>
      </c>
      <c r="E2238">
        <v>3.3000000000000002E-2</v>
      </c>
    </row>
    <row r="2239" spans="1:5">
      <c r="A2239">
        <v>5302370</v>
      </c>
      <c r="B2239" t="s">
        <v>2386</v>
      </c>
      <c r="C2239" t="s">
        <v>259</v>
      </c>
      <c r="D2239">
        <v>1.002</v>
      </c>
      <c r="E2239">
        <v>1.2999999999999999E-2</v>
      </c>
    </row>
    <row r="2240" spans="1:5">
      <c r="A2240">
        <v>2791449</v>
      </c>
      <c r="B2240" t="s">
        <v>2387</v>
      </c>
      <c r="C2240" t="s">
        <v>1302</v>
      </c>
      <c r="D2240">
        <v>1.0009999999999999</v>
      </c>
      <c r="E2240">
        <v>5.1999999999999998E-2</v>
      </c>
    </row>
    <row r="2241" spans="1:5">
      <c r="A2241">
        <v>3629160</v>
      </c>
      <c r="B2241" t="s">
        <v>2388</v>
      </c>
      <c r="C2241" t="s">
        <v>339</v>
      </c>
      <c r="D2241">
        <v>1.0009999999999999</v>
      </c>
      <c r="E2241">
        <v>3.2000000000000001E-2</v>
      </c>
    </row>
    <row r="2242" spans="1:5">
      <c r="A2242">
        <v>200210</v>
      </c>
      <c r="B2242" t="s">
        <v>2389</v>
      </c>
      <c r="C2242" t="s">
        <v>1318</v>
      </c>
      <c r="D2242">
        <v>1</v>
      </c>
      <c r="E2242">
        <v>4.7E-2</v>
      </c>
    </row>
    <row r="2243" spans="1:5">
      <c r="A2243">
        <v>802490</v>
      </c>
      <c r="B2243" t="s">
        <v>2390</v>
      </c>
      <c r="C2243" t="s">
        <v>1572</v>
      </c>
      <c r="D2243">
        <v>1</v>
      </c>
      <c r="E2243">
        <v>8.9999999999999993E-3</v>
      </c>
    </row>
    <row r="2244" spans="1:5">
      <c r="A2244">
        <v>1301680</v>
      </c>
      <c r="B2244" t="s">
        <v>2391</v>
      </c>
      <c r="C2244" t="s">
        <v>1135</v>
      </c>
      <c r="D2244">
        <v>1</v>
      </c>
      <c r="E2244">
        <v>1.2E-2</v>
      </c>
    </row>
    <row r="2245" spans="1:5">
      <c r="A2245">
        <v>1301740</v>
      </c>
      <c r="B2245" t="s">
        <v>2392</v>
      </c>
      <c r="C2245" t="s">
        <v>1135</v>
      </c>
      <c r="D2245">
        <v>1</v>
      </c>
      <c r="E2245">
        <v>1.2E-2</v>
      </c>
    </row>
    <row r="2246" spans="1:5">
      <c r="A2246">
        <v>2710170</v>
      </c>
      <c r="B2246" t="s">
        <v>2393</v>
      </c>
      <c r="C2246" t="s">
        <v>1302</v>
      </c>
      <c r="D2246">
        <v>1</v>
      </c>
      <c r="E2246">
        <v>2.5000000000000001E-2</v>
      </c>
    </row>
    <row r="2247" spans="1:5">
      <c r="A2247">
        <v>802700</v>
      </c>
      <c r="B2247" t="s">
        <v>2394</v>
      </c>
      <c r="C2247" t="s">
        <v>1572</v>
      </c>
      <c r="D2247">
        <v>0.999</v>
      </c>
      <c r="E2247">
        <v>8.9999999999999993E-3</v>
      </c>
    </row>
    <row r="2248" spans="1:5">
      <c r="A2248">
        <v>900780</v>
      </c>
      <c r="B2248" t="s">
        <v>2395</v>
      </c>
      <c r="C2248" t="s">
        <v>296</v>
      </c>
      <c r="D2248">
        <v>0.999</v>
      </c>
      <c r="E2248">
        <v>2.4E-2</v>
      </c>
    </row>
    <row r="2249" spans="1:5">
      <c r="A2249">
        <v>900810</v>
      </c>
      <c r="B2249" t="s">
        <v>2150</v>
      </c>
      <c r="C2249" t="s">
        <v>296</v>
      </c>
      <c r="D2249">
        <v>0.999</v>
      </c>
      <c r="E2249">
        <v>2.4E-2</v>
      </c>
    </row>
    <row r="2250" spans="1:5">
      <c r="A2250">
        <v>900990</v>
      </c>
      <c r="B2250" t="s">
        <v>2396</v>
      </c>
      <c r="C2250" t="s">
        <v>296</v>
      </c>
      <c r="D2250">
        <v>0.999</v>
      </c>
      <c r="E2250">
        <v>2.4E-2</v>
      </c>
    </row>
    <row r="2251" spans="1:5">
      <c r="A2251">
        <v>901080</v>
      </c>
      <c r="B2251" t="s">
        <v>2397</v>
      </c>
      <c r="C2251" t="s">
        <v>296</v>
      </c>
      <c r="D2251">
        <v>0.999</v>
      </c>
      <c r="E2251">
        <v>2.4E-2</v>
      </c>
    </row>
    <row r="2252" spans="1:5">
      <c r="A2252">
        <v>901200</v>
      </c>
      <c r="B2252" t="s">
        <v>2398</v>
      </c>
      <c r="C2252" t="s">
        <v>296</v>
      </c>
      <c r="D2252">
        <v>0.999</v>
      </c>
      <c r="E2252">
        <v>2.4E-2</v>
      </c>
    </row>
    <row r="2253" spans="1:5">
      <c r="A2253">
        <v>901230</v>
      </c>
      <c r="B2253" t="s">
        <v>2399</v>
      </c>
      <c r="C2253" t="s">
        <v>296</v>
      </c>
      <c r="D2253">
        <v>0.999</v>
      </c>
      <c r="E2253">
        <v>2.4E-2</v>
      </c>
    </row>
    <row r="2254" spans="1:5">
      <c r="A2254">
        <v>901500</v>
      </c>
      <c r="B2254" t="s">
        <v>2400</v>
      </c>
      <c r="C2254" t="s">
        <v>296</v>
      </c>
      <c r="D2254">
        <v>0.999</v>
      </c>
      <c r="E2254">
        <v>2.4E-2</v>
      </c>
    </row>
    <row r="2255" spans="1:5">
      <c r="A2255">
        <v>902490</v>
      </c>
      <c r="B2255" t="s">
        <v>2401</v>
      </c>
      <c r="C2255" t="s">
        <v>296</v>
      </c>
      <c r="D2255">
        <v>0.999</v>
      </c>
      <c r="E2255">
        <v>2.4E-2</v>
      </c>
    </row>
    <row r="2256" spans="1:5">
      <c r="A2256">
        <v>903180</v>
      </c>
      <c r="B2256" t="s">
        <v>2402</v>
      </c>
      <c r="C2256" t="s">
        <v>296</v>
      </c>
      <c r="D2256">
        <v>0.999</v>
      </c>
      <c r="E2256">
        <v>2.4E-2</v>
      </c>
    </row>
    <row r="2257" spans="1:5">
      <c r="A2257">
        <v>903390</v>
      </c>
      <c r="B2257" t="s">
        <v>2403</v>
      </c>
      <c r="C2257" t="s">
        <v>296</v>
      </c>
      <c r="D2257">
        <v>0.999</v>
      </c>
      <c r="E2257">
        <v>2.4E-2</v>
      </c>
    </row>
    <row r="2258" spans="1:5">
      <c r="A2258">
        <v>903535</v>
      </c>
      <c r="B2258" t="s">
        <v>2404</v>
      </c>
      <c r="C2258" t="s">
        <v>296</v>
      </c>
      <c r="D2258">
        <v>0.999</v>
      </c>
      <c r="E2258">
        <v>2.4E-2</v>
      </c>
    </row>
    <row r="2259" spans="1:5">
      <c r="A2259">
        <v>903539</v>
      </c>
      <c r="B2259" t="s">
        <v>2405</v>
      </c>
      <c r="C2259" t="s">
        <v>296</v>
      </c>
      <c r="D2259">
        <v>0.999</v>
      </c>
      <c r="E2259">
        <v>2.4E-2</v>
      </c>
    </row>
    <row r="2260" spans="1:5">
      <c r="A2260">
        <v>903630</v>
      </c>
      <c r="B2260" t="s">
        <v>2406</v>
      </c>
      <c r="C2260" t="s">
        <v>296</v>
      </c>
      <c r="D2260">
        <v>0.999</v>
      </c>
      <c r="E2260">
        <v>2.4E-2</v>
      </c>
    </row>
    <row r="2261" spans="1:5">
      <c r="A2261">
        <v>904980</v>
      </c>
      <c r="B2261" t="s">
        <v>2407</v>
      </c>
      <c r="C2261" t="s">
        <v>296</v>
      </c>
      <c r="D2261">
        <v>0.999</v>
      </c>
      <c r="E2261">
        <v>2.4E-2</v>
      </c>
    </row>
    <row r="2262" spans="1:5">
      <c r="A2262">
        <v>1736840</v>
      </c>
      <c r="B2262" t="s">
        <v>2408</v>
      </c>
      <c r="C2262" t="s">
        <v>947</v>
      </c>
      <c r="D2262">
        <v>0.999</v>
      </c>
      <c r="E2262">
        <v>5.2999999999999999E-2</v>
      </c>
    </row>
    <row r="2263" spans="1:5">
      <c r="A2263">
        <v>2711820</v>
      </c>
      <c r="B2263" t="s">
        <v>2409</v>
      </c>
      <c r="C2263" t="s">
        <v>1302</v>
      </c>
      <c r="D2263">
        <v>0.999</v>
      </c>
      <c r="E2263">
        <v>1.0999999999999999E-2</v>
      </c>
    </row>
    <row r="2264" spans="1:5">
      <c r="A2264">
        <v>2713530</v>
      </c>
      <c r="B2264" t="s">
        <v>2410</v>
      </c>
      <c r="C2264" t="s">
        <v>1302</v>
      </c>
      <c r="D2264">
        <v>0.999</v>
      </c>
      <c r="E2264">
        <v>0.01</v>
      </c>
    </row>
    <row r="2265" spans="1:5">
      <c r="A2265">
        <v>2715030</v>
      </c>
      <c r="B2265" t="s">
        <v>2411</v>
      </c>
      <c r="C2265" t="s">
        <v>1302</v>
      </c>
      <c r="D2265">
        <v>0.999</v>
      </c>
      <c r="E2265">
        <v>1.0999999999999999E-2</v>
      </c>
    </row>
    <row r="2266" spans="1:5">
      <c r="A2266">
        <v>2732390</v>
      </c>
      <c r="B2266" t="s">
        <v>2412</v>
      </c>
      <c r="C2266" t="s">
        <v>1302</v>
      </c>
      <c r="D2266">
        <v>0.999</v>
      </c>
      <c r="E2266">
        <v>1.0999999999999999E-2</v>
      </c>
    </row>
    <row r="2267" spans="1:5">
      <c r="A2267">
        <v>2733270</v>
      </c>
      <c r="B2267" t="s">
        <v>2413</v>
      </c>
      <c r="C2267" t="s">
        <v>1302</v>
      </c>
      <c r="D2267">
        <v>0.999</v>
      </c>
      <c r="E2267">
        <v>1.0999999999999999E-2</v>
      </c>
    </row>
    <row r="2268" spans="1:5">
      <c r="A2268">
        <v>2742270</v>
      </c>
      <c r="B2268" t="s">
        <v>2414</v>
      </c>
      <c r="C2268" t="s">
        <v>1302</v>
      </c>
      <c r="D2268">
        <v>0.999</v>
      </c>
      <c r="E2268">
        <v>1.0999999999999999E-2</v>
      </c>
    </row>
    <row r="2269" spans="1:5">
      <c r="A2269">
        <v>5100090</v>
      </c>
      <c r="B2269" t="s">
        <v>2415</v>
      </c>
      <c r="C2269" t="s">
        <v>257</v>
      </c>
      <c r="D2269">
        <v>0.999</v>
      </c>
      <c r="E2269">
        <v>1.6E-2</v>
      </c>
    </row>
    <row r="2270" spans="1:5">
      <c r="A2270">
        <v>802340</v>
      </c>
      <c r="B2270" t="s">
        <v>2416</v>
      </c>
      <c r="C2270" t="s">
        <v>1572</v>
      </c>
      <c r="D2270">
        <v>0.998</v>
      </c>
      <c r="E2270">
        <v>8.9999999999999993E-3</v>
      </c>
    </row>
    <row r="2271" spans="1:5">
      <c r="A2271">
        <v>3607080</v>
      </c>
      <c r="B2271" t="s">
        <v>2417</v>
      </c>
      <c r="C2271" t="s">
        <v>339</v>
      </c>
      <c r="D2271">
        <v>0.998</v>
      </c>
      <c r="E2271">
        <v>3.1E-2</v>
      </c>
    </row>
    <row r="2272" spans="1:5">
      <c r="A2272">
        <v>4827030</v>
      </c>
      <c r="B2272" t="s">
        <v>2418</v>
      </c>
      <c r="C2272" t="s">
        <v>1407</v>
      </c>
      <c r="D2272">
        <v>0.998</v>
      </c>
      <c r="E2272">
        <v>8.0000000000000002E-3</v>
      </c>
    </row>
    <row r="2273" spans="1:5">
      <c r="A2273">
        <v>2500014</v>
      </c>
      <c r="B2273" t="s">
        <v>2419</v>
      </c>
      <c r="C2273" t="s">
        <v>321</v>
      </c>
      <c r="D2273">
        <v>0.997</v>
      </c>
      <c r="E2273">
        <v>0.02</v>
      </c>
    </row>
    <row r="2274" spans="1:5">
      <c r="A2274">
        <v>2501890</v>
      </c>
      <c r="B2274" t="s">
        <v>2420</v>
      </c>
      <c r="C2274" t="s">
        <v>321</v>
      </c>
      <c r="D2274">
        <v>0.997</v>
      </c>
      <c r="E2274">
        <v>0.02</v>
      </c>
    </row>
    <row r="2275" spans="1:5">
      <c r="A2275">
        <v>2502430</v>
      </c>
      <c r="B2275" t="s">
        <v>2421</v>
      </c>
      <c r="C2275" t="s">
        <v>321</v>
      </c>
      <c r="D2275">
        <v>0.997</v>
      </c>
      <c r="E2275">
        <v>0.02</v>
      </c>
    </row>
    <row r="2276" spans="1:5">
      <c r="A2276">
        <v>2504590</v>
      </c>
      <c r="B2276" t="s">
        <v>2422</v>
      </c>
      <c r="C2276" t="s">
        <v>321</v>
      </c>
      <c r="D2276">
        <v>0.997</v>
      </c>
      <c r="E2276">
        <v>0.02</v>
      </c>
    </row>
    <row r="2277" spans="1:5">
      <c r="A2277">
        <v>2505400</v>
      </c>
      <c r="B2277" t="s">
        <v>1582</v>
      </c>
      <c r="C2277" t="s">
        <v>321</v>
      </c>
      <c r="D2277">
        <v>0.997</v>
      </c>
      <c r="E2277">
        <v>0.02</v>
      </c>
    </row>
    <row r="2278" spans="1:5">
      <c r="A2278">
        <v>2505580</v>
      </c>
      <c r="B2278" t="s">
        <v>2423</v>
      </c>
      <c r="C2278" t="s">
        <v>321</v>
      </c>
      <c r="D2278">
        <v>0.997</v>
      </c>
      <c r="E2278">
        <v>0.02</v>
      </c>
    </row>
    <row r="2279" spans="1:5">
      <c r="A2279">
        <v>2505740</v>
      </c>
      <c r="B2279" t="s">
        <v>2424</v>
      </c>
      <c r="C2279" t="s">
        <v>321</v>
      </c>
      <c r="D2279">
        <v>0.997</v>
      </c>
      <c r="E2279">
        <v>0.02</v>
      </c>
    </row>
    <row r="2280" spans="1:5">
      <c r="A2280">
        <v>2505940</v>
      </c>
      <c r="B2280" t="s">
        <v>2425</v>
      </c>
      <c r="C2280" t="s">
        <v>321</v>
      </c>
      <c r="D2280">
        <v>0.997</v>
      </c>
      <c r="E2280">
        <v>0.02</v>
      </c>
    </row>
    <row r="2281" spans="1:5">
      <c r="A2281">
        <v>2508850</v>
      </c>
      <c r="B2281" t="s">
        <v>2426</v>
      </c>
      <c r="C2281" t="s">
        <v>321</v>
      </c>
      <c r="D2281">
        <v>0.997</v>
      </c>
      <c r="E2281">
        <v>0.02</v>
      </c>
    </row>
    <row r="2282" spans="1:5">
      <c r="A2282">
        <v>2509390</v>
      </c>
      <c r="B2282" t="s">
        <v>2427</v>
      </c>
      <c r="C2282" t="s">
        <v>321</v>
      </c>
      <c r="D2282">
        <v>0.997</v>
      </c>
      <c r="E2282">
        <v>0.02</v>
      </c>
    </row>
    <row r="2283" spans="1:5">
      <c r="A2283">
        <v>2510920</v>
      </c>
      <c r="B2283" t="s">
        <v>2428</v>
      </c>
      <c r="C2283" t="s">
        <v>321</v>
      </c>
      <c r="D2283">
        <v>0.997</v>
      </c>
      <c r="E2283">
        <v>0.02</v>
      </c>
    </row>
    <row r="2284" spans="1:5">
      <c r="A2284">
        <v>2510950</v>
      </c>
      <c r="B2284" t="s">
        <v>2429</v>
      </c>
      <c r="C2284" t="s">
        <v>321</v>
      </c>
      <c r="D2284">
        <v>0.997</v>
      </c>
      <c r="E2284">
        <v>0.02</v>
      </c>
    </row>
    <row r="2285" spans="1:5">
      <c r="A2285">
        <v>2512030</v>
      </c>
      <c r="B2285" t="s">
        <v>2430</v>
      </c>
      <c r="C2285" t="s">
        <v>321</v>
      </c>
      <c r="D2285">
        <v>0.997</v>
      </c>
      <c r="E2285">
        <v>0.02</v>
      </c>
    </row>
    <row r="2286" spans="1:5">
      <c r="A2286">
        <v>2512690</v>
      </c>
      <c r="B2286" t="s">
        <v>2431</v>
      </c>
      <c r="C2286" t="s">
        <v>321</v>
      </c>
      <c r="D2286">
        <v>0.997</v>
      </c>
      <c r="E2286">
        <v>0.02</v>
      </c>
    </row>
    <row r="2287" spans="1:5">
      <c r="A2287">
        <v>2512990</v>
      </c>
      <c r="B2287" t="s">
        <v>2432</v>
      </c>
      <c r="C2287" t="s">
        <v>321</v>
      </c>
      <c r="D2287">
        <v>0.997</v>
      </c>
      <c r="E2287">
        <v>0.02</v>
      </c>
    </row>
    <row r="2288" spans="1:5">
      <c r="A2288">
        <v>2513260</v>
      </c>
      <c r="B2288" t="s">
        <v>2433</v>
      </c>
      <c r="C2288" t="s">
        <v>321</v>
      </c>
      <c r="D2288">
        <v>0.997</v>
      </c>
      <c r="E2288">
        <v>0.02</v>
      </c>
    </row>
    <row r="2289" spans="1:5">
      <c r="A2289">
        <v>3301470</v>
      </c>
      <c r="B2289" t="s">
        <v>2420</v>
      </c>
      <c r="C2289" t="s">
        <v>2434</v>
      </c>
      <c r="D2289">
        <v>0.997</v>
      </c>
      <c r="E2289">
        <v>1.0999999999999999E-2</v>
      </c>
    </row>
    <row r="2290" spans="1:5">
      <c r="A2290">
        <v>3301740</v>
      </c>
      <c r="B2290" t="s">
        <v>538</v>
      </c>
      <c r="C2290" t="s">
        <v>2434</v>
      </c>
      <c r="D2290">
        <v>0.997</v>
      </c>
      <c r="E2290">
        <v>1.0999999999999999E-2</v>
      </c>
    </row>
    <row r="2291" spans="1:5">
      <c r="A2291">
        <v>3302070</v>
      </c>
      <c r="B2291" t="s">
        <v>1226</v>
      </c>
      <c r="C2291" t="s">
        <v>2434</v>
      </c>
      <c r="D2291">
        <v>0.997</v>
      </c>
      <c r="E2291">
        <v>1.0999999999999999E-2</v>
      </c>
    </row>
    <row r="2292" spans="1:5">
      <c r="A2292">
        <v>3303240</v>
      </c>
      <c r="B2292" t="s">
        <v>2435</v>
      </c>
      <c r="C2292" t="s">
        <v>2434</v>
      </c>
      <c r="D2292">
        <v>0.997</v>
      </c>
      <c r="E2292">
        <v>1.0999999999999999E-2</v>
      </c>
    </row>
    <row r="2293" spans="1:5">
      <c r="A2293">
        <v>3303276</v>
      </c>
      <c r="B2293" t="s">
        <v>2436</v>
      </c>
      <c r="C2293" t="s">
        <v>2434</v>
      </c>
      <c r="D2293">
        <v>0.997</v>
      </c>
      <c r="E2293">
        <v>1.0999999999999999E-2</v>
      </c>
    </row>
    <row r="2294" spans="1:5">
      <c r="A2294">
        <v>3303750</v>
      </c>
      <c r="B2294" t="s">
        <v>2437</v>
      </c>
      <c r="C2294" t="s">
        <v>2434</v>
      </c>
      <c r="D2294">
        <v>0.997</v>
      </c>
      <c r="E2294">
        <v>1.0999999999999999E-2</v>
      </c>
    </row>
    <row r="2295" spans="1:5">
      <c r="A2295">
        <v>3303840</v>
      </c>
      <c r="B2295" t="s">
        <v>2438</v>
      </c>
      <c r="C2295" t="s">
        <v>2434</v>
      </c>
      <c r="D2295">
        <v>0.997</v>
      </c>
      <c r="E2295">
        <v>1.0999999999999999E-2</v>
      </c>
    </row>
    <row r="2296" spans="1:5">
      <c r="A2296">
        <v>3303850</v>
      </c>
      <c r="B2296" t="s">
        <v>2439</v>
      </c>
      <c r="C2296" t="s">
        <v>2434</v>
      </c>
      <c r="D2296">
        <v>0.997</v>
      </c>
      <c r="E2296">
        <v>1.0999999999999999E-2</v>
      </c>
    </row>
    <row r="2297" spans="1:5">
      <c r="A2297">
        <v>3303930</v>
      </c>
      <c r="B2297" t="s">
        <v>553</v>
      </c>
      <c r="C2297" t="s">
        <v>2434</v>
      </c>
      <c r="D2297">
        <v>0.997</v>
      </c>
      <c r="E2297">
        <v>1.0999999999999999E-2</v>
      </c>
    </row>
    <row r="2298" spans="1:5">
      <c r="A2298">
        <v>3304350</v>
      </c>
      <c r="B2298" t="s">
        <v>2440</v>
      </c>
      <c r="C2298" t="s">
        <v>2434</v>
      </c>
      <c r="D2298">
        <v>0.997</v>
      </c>
      <c r="E2298">
        <v>1.0999999999999999E-2</v>
      </c>
    </row>
    <row r="2299" spans="1:5">
      <c r="A2299">
        <v>3304590</v>
      </c>
      <c r="B2299" t="s">
        <v>1585</v>
      </c>
      <c r="C2299" t="s">
        <v>2434</v>
      </c>
      <c r="D2299">
        <v>0.997</v>
      </c>
      <c r="E2299">
        <v>1.0999999999999999E-2</v>
      </c>
    </row>
    <row r="2300" spans="1:5">
      <c r="A2300">
        <v>3304670</v>
      </c>
      <c r="B2300" t="s">
        <v>2441</v>
      </c>
      <c r="C2300" t="s">
        <v>2434</v>
      </c>
      <c r="D2300">
        <v>0.997</v>
      </c>
      <c r="E2300">
        <v>1.0999999999999999E-2</v>
      </c>
    </row>
    <row r="2301" spans="1:5">
      <c r="A2301">
        <v>3304740</v>
      </c>
      <c r="B2301" t="s">
        <v>2442</v>
      </c>
      <c r="C2301" t="s">
        <v>2434</v>
      </c>
      <c r="D2301">
        <v>0.997</v>
      </c>
      <c r="E2301">
        <v>1.0999999999999999E-2</v>
      </c>
    </row>
    <row r="2302" spans="1:5">
      <c r="A2302">
        <v>3304830</v>
      </c>
      <c r="B2302" t="s">
        <v>1768</v>
      </c>
      <c r="C2302" t="s">
        <v>2434</v>
      </c>
      <c r="D2302">
        <v>0.997</v>
      </c>
      <c r="E2302">
        <v>1.0999999999999999E-2</v>
      </c>
    </row>
    <row r="2303" spans="1:5">
      <c r="A2303">
        <v>3304950</v>
      </c>
      <c r="B2303" t="s">
        <v>2443</v>
      </c>
      <c r="C2303" t="s">
        <v>2434</v>
      </c>
      <c r="D2303">
        <v>0.997</v>
      </c>
      <c r="E2303">
        <v>1.0999999999999999E-2</v>
      </c>
    </row>
    <row r="2304" spans="1:5">
      <c r="A2304">
        <v>3304980</v>
      </c>
      <c r="B2304" t="s">
        <v>2444</v>
      </c>
      <c r="C2304" t="s">
        <v>2434</v>
      </c>
      <c r="D2304">
        <v>0.997</v>
      </c>
      <c r="E2304">
        <v>1.0999999999999999E-2</v>
      </c>
    </row>
    <row r="2305" spans="1:5">
      <c r="A2305">
        <v>3305040</v>
      </c>
      <c r="B2305" t="s">
        <v>2445</v>
      </c>
      <c r="C2305" t="s">
        <v>2434</v>
      </c>
      <c r="D2305">
        <v>0.997</v>
      </c>
      <c r="E2305">
        <v>1.0999999999999999E-2</v>
      </c>
    </row>
    <row r="2306" spans="1:5">
      <c r="A2306">
        <v>3305550</v>
      </c>
      <c r="B2306" t="s">
        <v>2427</v>
      </c>
      <c r="C2306" t="s">
        <v>2434</v>
      </c>
      <c r="D2306">
        <v>0.997</v>
      </c>
      <c r="E2306">
        <v>1.0999999999999999E-2</v>
      </c>
    </row>
    <row r="2307" spans="1:5">
      <c r="A2307">
        <v>3306260</v>
      </c>
      <c r="B2307" t="s">
        <v>2446</v>
      </c>
      <c r="C2307" t="s">
        <v>2434</v>
      </c>
      <c r="D2307">
        <v>0.997</v>
      </c>
      <c r="E2307">
        <v>1.0999999999999999E-2</v>
      </c>
    </row>
    <row r="2308" spans="1:5">
      <c r="A2308">
        <v>3306930</v>
      </c>
      <c r="B2308" t="s">
        <v>2447</v>
      </c>
      <c r="C2308" t="s">
        <v>2434</v>
      </c>
      <c r="D2308">
        <v>0.997</v>
      </c>
      <c r="E2308">
        <v>1.0999999999999999E-2</v>
      </c>
    </row>
    <row r="2309" spans="1:5">
      <c r="A2309">
        <v>3307115</v>
      </c>
      <c r="B2309" t="s">
        <v>2448</v>
      </c>
      <c r="C2309" t="s">
        <v>2434</v>
      </c>
      <c r="D2309">
        <v>0.997</v>
      </c>
      <c r="E2309">
        <v>1.0999999999999999E-2</v>
      </c>
    </row>
    <row r="2310" spans="1:5">
      <c r="A2310">
        <v>3307200</v>
      </c>
      <c r="B2310" t="s">
        <v>1595</v>
      </c>
      <c r="C2310" t="s">
        <v>2434</v>
      </c>
      <c r="D2310">
        <v>0.997</v>
      </c>
      <c r="E2310">
        <v>1.0999999999999999E-2</v>
      </c>
    </row>
    <row r="2311" spans="1:5">
      <c r="A2311">
        <v>3403180</v>
      </c>
      <c r="B2311" t="s">
        <v>2449</v>
      </c>
      <c r="C2311" t="s">
        <v>326</v>
      </c>
      <c r="D2311">
        <v>0.997</v>
      </c>
      <c r="E2311">
        <v>2.1999999999999999E-2</v>
      </c>
    </row>
    <row r="2312" spans="1:5">
      <c r="A2312">
        <v>3403210</v>
      </c>
      <c r="B2312" t="s">
        <v>2450</v>
      </c>
      <c r="C2312" t="s">
        <v>326</v>
      </c>
      <c r="D2312">
        <v>0.997</v>
      </c>
      <c r="E2312">
        <v>2.1999999999999999E-2</v>
      </c>
    </row>
    <row r="2313" spans="1:5">
      <c r="A2313">
        <v>3403900</v>
      </c>
      <c r="B2313" t="s">
        <v>2451</v>
      </c>
      <c r="C2313" t="s">
        <v>326</v>
      </c>
      <c r="D2313">
        <v>0.997</v>
      </c>
      <c r="E2313">
        <v>2.1999999999999999E-2</v>
      </c>
    </row>
    <row r="2314" spans="1:5">
      <c r="A2314">
        <v>3404140</v>
      </c>
      <c r="B2314" t="s">
        <v>2452</v>
      </c>
      <c r="C2314" t="s">
        <v>326</v>
      </c>
      <c r="D2314">
        <v>0.997</v>
      </c>
      <c r="E2314">
        <v>2.1999999999999999E-2</v>
      </c>
    </row>
    <row r="2315" spans="1:5">
      <c r="A2315">
        <v>3404620</v>
      </c>
      <c r="B2315" t="s">
        <v>2453</v>
      </c>
      <c r="C2315" t="s">
        <v>326</v>
      </c>
      <c r="D2315">
        <v>0.997</v>
      </c>
      <c r="E2315">
        <v>2.1999999999999999E-2</v>
      </c>
    </row>
    <row r="2316" spans="1:5">
      <c r="A2316">
        <v>3405430</v>
      </c>
      <c r="B2316" t="s">
        <v>387</v>
      </c>
      <c r="C2316" t="s">
        <v>326</v>
      </c>
      <c r="D2316">
        <v>0.997</v>
      </c>
      <c r="E2316">
        <v>2.1999999999999999E-2</v>
      </c>
    </row>
    <row r="2317" spans="1:5">
      <c r="A2317">
        <v>3405820</v>
      </c>
      <c r="B2317" t="s">
        <v>2454</v>
      </c>
      <c r="C2317" t="s">
        <v>326</v>
      </c>
      <c r="D2317">
        <v>0.997</v>
      </c>
      <c r="E2317">
        <v>2.1999999999999999E-2</v>
      </c>
    </row>
    <row r="2318" spans="1:5">
      <c r="A2318">
        <v>3405880</v>
      </c>
      <c r="B2318" t="s">
        <v>2455</v>
      </c>
      <c r="C2318" t="s">
        <v>326</v>
      </c>
      <c r="D2318">
        <v>0.997</v>
      </c>
      <c r="E2318">
        <v>2.1999999999999999E-2</v>
      </c>
    </row>
    <row r="2319" spans="1:5">
      <c r="A2319">
        <v>3406180</v>
      </c>
      <c r="B2319" t="s">
        <v>2366</v>
      </c>
      <c r="C2319" t="s">
        <v>326</v>
      </c>
      <c r="D2319">
        <v>0.997</v>
      </c>
      <c r="E2319">
        <v>2.1999999999999999E-2</v>
      </c>
    </row>
    <row r="2320" spans="1:5">
      <c r="A2320">
        <v>3406900</v>
      </c>
      <c r="B2320" t="s">
        <v>2456</v>
      </c>
      <c r="C2320" t="s">
        <v>326</v>
      </c>
      <c r="D2320">
        <v>0.997</v>
      </c>
      <c r="E2320">
        <v>2.1999999999999999E-2</v>
      </c>
    </row>
    <row r="2321" spans="1:5">
      <c r="A2321">
        <v>3407980</v>
      </c>
      <c r="B2321" t="s">
        <v>2457</v>
      </c>
      <c r="C2321" t="s">
        <v>326</v>
      </c>
      <c r="D2321">
        <v>0.997</v>
      </c>
      <c r="E2321">
        <v>2.1999999999999999E-2</v>
      </c>
    </row>
    <row r="2322" spans="1:5">
      <c r="A2322">
        <v>3408880</v>
      </c>
      <c r="B2322" t="s">
        <v>2458</v>
      </c>
      <c r="C2322" t="s">
        <v>326</v>
      </c>
      <c r="D2322">
        <v>0.997</v>
      </c>
      <c r="E2322">
        <v>2.1999999999999999E-2</v>
      </c>
    </row>
    <row r="2323" spans="1:5">
      <c r="A2323">
        <v>3409600</v>
      </c>
      <c r="B2323" t="s">
        <v>2459</v>
      </c>
      <c r="C2323" t="s">
        <v>326</v>
      </c>
      <c r="D2323">
        <v>0.997</v>
      </c>
      <c r="E2323">
        <v>2.1999999999999999E-2</v>
      </c>
    </row>
    <row r="2324" spans="1:5">
      <c r="A2324">
        <v>3410470</v>
      </c>
      <c r="B2324" t="s">
        <v>1121</v>
      </c>
      <c r="C2324" t="s">
        <v>326</v>
      </c>
      <c r="D2324">
        <v>0.997</v>
      </c>
      <c r="E2324">
        <v>2.1999999999999999E-2</v>
      </c>
    </row>
    <row r="2325" spans="1:5">
      <c r="A2325">
        <v>3411100</v>
      </c>
      <c r="B2325" t="s">
        <v>2460</v>
      </c>
      <c r="C2325" t="s">
        <v>326</v>
      </c>
      <c r="D2325">
        <v>0.997</v>
      </c>
      <c r="E2325">
        <v>2.1999999999999999E-2</v>
      </c>
    </row>
    <row r="2326" spans="1:5">
      <c r="A2326">
        <v>3411370</v>
      </c>
      <c r="B2326" t="s">
        <v>2461</v>
      </c>
      <c r="C2326" t="s">
        <v>326</v>
      </c>
      <c r="D2326">
        <v>0.997</v>
      </c>
      <c r="E2326">
        <v>2.1999999999999999E-2</v>
      </c>
    </row>
    <row r="2327" spans="1:5">
      <c r="A2327">
        <v>3412720</v>
      </c>
      <c r="B2327" t="s">
        <v>2462</v>
      </c>
      <c r="C2327" t="s">
        <v>326</v>
      </c>
      <c r="D2327">
        <v>0.997</v>
      </c>
      <c r="E2327">
        <v>2.1999999999999999E-2</v>
      </c>
    </row>
    <row r="2328" spans="1:5">
      <c r="A2328">
        <v>3413080</v>
      </c>
      <c r="B2328" t="s">
        <v>2463</v>
      </c>
      <c r="C2328" t="s">
        <v>326</v>
      </c>
      <c r="D2328">
        <v>0.997</v>
      </c>
      <c r="E2328">
        <v>2.1999999999999999E-2</v>
      </c>
    </row>
    <row r="2329" spans="1:5">
      <c r="A2329">
        <v>3415270</v>
      </c>
      <c r="B2329" t="s">
        <v>2464</v>
      </c>
      <c r="C2329" t="s">
        <v>326</v>
      </c>
      <c r="D2329">
        <v>0.997</v>
      </c>
      <c r="E2329">
        <v>2.1999999999999999E-2</v>
      </c>
    </row>
    <row r="2330" spans="1:5">
      <c r="A2330">
        <v>3415450</v>
      </c>
      <c r="B2330" t="s">
        <v>2465</v>
      </c>
      <c r="C2330" t="s">
        <v>326</v>
      </c>
      <c r="D2330">
        <v>0.997</v>
      </c>
      <c r="E2330">
        <v>2.1999999999999999E-2</v>
      </c>
    </row>
    <row r="2331" spans="1:5">
      <c r="A2331">
        <v>3415990</v>
      </c>
      <c r="B2331" t="s">
        <v>2466</v>
      </c>
      <c r="C2331" t="s">
        <v>326</v>
      </c>
      <c r="D2331">
        <v>0.997</v>
      </c>
      <c r="E2331">
        <v>2.1999999999999999E-2</v>
      </c>
    </row>
    <row r="2332" spans="1:5">
      <c r="A2332">
        <v>3417070</v>
      </c>
      <c r="B2332" t="s">
        <v>444</v>
      </c>
      <c r="C2332" t="s">
        <v>326</v>
      </c>
      <c r="D2332">
        <v>0.997</v>
      </c>
      <c r="E2332">
        <v>2.1999999999999999E-2</v>
      </c>
    </row>
    <row r="2333" spans="1:5">
      <c r="A2333">
        <v>3417340</v>
      </c>
      <c r="B2333" t="s">
        <v>2467</v>
      </c>
      <c r="C2333" t="s">
        <v>326</v>
      </c>
      <c r="D2333">
        <v>0.997</v>
      </c>
      <c r="E2333">
        <v>2.1999999999999999E-2</v>
      </c>
    </row>
    <row r="2334" spans="1:5">
      <c r="A2334">
        <v>3417430</v>
      </c>
      <c r="B2334" t="s">
        <v>2468</v>
      </c>
      <c r="C2334" t="s">
        <v>326</v>
      </c>
      <c r="D2334">
        <v>0.997</v>
      </c>
      <c r="E2334">
        <v>2.1999999999999999E-2</v>
      </c>
    </row>
    <row r="2335" spans="1:5">
      <c r="A2335">
        <v>3417790</v>
      </c>
      <c r="B2335" t="s">
        <v>2469</v>
      </c>
      <c r="C2335" t="s">
        <v>326</v>
      </c>
      <c r="D2335">
        <v>0.997</v>
      </c>
      <c r="E2335">
        <v>2.1999999999999999E-2</v>
      </c>
    </row>
    <row r="2336" spans="1:5">
      <c r="A2336">
        <v>3418150</v>
      </c>
      <c r="B2336" t="s">
        <v>2470</v>
      </c>
      <c r="C2336" t="s">
        <v>326</v>
      </c>
      <c r="D2336">
        <v>0.997</v>
      </c>
      <c r="E2336">
        <v>2.1999999999999999E-2</v>
      </c>
    </row>
    <row r="2337" spans="1:5">
      <c r="A2337">
        <v>3418180</v>
      </c>
      <c r="B2337" t="s">
        <v>2471</v>
      </c>
      <c r="C2337" t="s">
        <v>326</v>
      </c>
      <c r="D2337">
        <v>0.997</v>
      </c>
      <c r="E2337">
        <v>2.1999999999999999E-2</v>
      </c>
    </row>
    <row r="2338" spans="1:5">
      <c r="A2338">
        <v>4203960</v>
      </c>
      <c r="B2338" t="s">
        <v>2472</v>
      </c>
      <c r="C2338" t="s">
        <v>1330</v>
      </c>
      <c r="D2338">
        <v>0.997</v>
      </c>
      <c r="E2338">
        <v>8.0000000000000002E-3</v>
      </c>
    </row>
    <row r="2339" spans="1:5">
      <c r="A2339">
        <v>200510</v>
      </c>
      <c r="B2339" t="s">
        <v>2473</v>
      </c>
      <c r="C2339" t="s">
        <v>1318</v>
      </c>
      <c r="D2339">
        <v>0.996</v>
      </c>
      <c r="E2339">
        <v>3.1E-2</v>
      </c>
    </row>
    <row r="2340" spans="1:5">
      <c r="A2340">
        <v>3200060</v>
      </c>
      <c r="B2340" t="s">
        <v>2474</v>
      </c>
      <c r="C2340" t="s">
        <v>1323</v>
      </c>
      <c r="D2340">
        <v>0.996</v>
      </c>
      <c r="E2340">
        <v>8.0000000000000002E-3</v>
      </c>
    </row>
    <row r="2341" spans="1:5">
      <c r="A2341">
        <v>2730150</v>
      </c>
      <c r="B2341" t="s">
        <v>2475</v>
      </c>
      <c r="C2341" t="s">
        <v>1302</v>
      </c>
      <c r="D2341">
        <v>0.995</v>
      </c>
      <c r="E2341">
        <v>0.01</v>
      </c>
    </row>
    <row r="2342" spans="1:5">
      <c r="A2342">
        <v>900390</v>
      </c>
      <c r="B2342" t="s">
        <v>2476</v>
      </c>
      <c r="C2342" t="s">
        <v>296</v>
      </c>
      <c r="D2342">
        <v>0.99399999999999999</v>
      </c>
      <c r="E2342">
        <v>1.2999999999999999E-2</v>
      </c>
    </row>
    <row r="2343" spans="1:5">
      <c r="A2343">
        <v>900840</v>
      </c>
      <c r="B2343" t="s">
        <v>2477</v>
      </c>
      <c r="C2343" t="s">
        <v>296</v>
      </c>
      <c r="D2343">
        <v>0.99399999999999999</v>
      </c>
      <c r="E2343">
        <v>1.2999999999999999E-2</v>
      </c>
    </row>
    <row r="2344" spans="1:5">
      <c r="A2344">
        <v>901320</v>
      </c>
      <c r="B2344" t="s">
        <v>2478</v>
      </c>
      <c r="C2344" t="s">
        <v>296</v>
      </c>
      <c r="D2344">
        <v>0.99399999999999999</v>
      </c>
      <c r="E2344">
        <v>1.2999999999999999E-2</v>
      </c>
    </row>
    <row r="2345" spans="1:5">
      <c r="A2345">
        <v>901590</v>
      </c>
      <c r="B2345" t="s">
        <v>1232</v>
      </c>
      <c r="C2345" t="s">
        <v>296</v>
      </c>
      <c r="D2345">
        <v>0.99399999999999999</v>
      </c>
      <c r="E2345">
        <v>1.2999999999999999E-2</v>
      </c>
    </row>
    <row r="2346" spans="1:5">
      <c r="A2346">
        <v>901740</v>
      </c>
      <c r="B2346" t="s">
        <v>2479</v>
      </c>
      <c r="C2346" t="s">
        <v>296</v>
      </c>
      <c r="D2346">
        <v>0.99399999999999999</v>
      </c>
      <c r="E2346">
        <v>1.2999999999999999E-2</v>
      </c>
    </row>
    <row r="2347" spans="1:5">
      <c r="A2347">
        <v>901770</v>
      </c>
      <c r="B2347" t="s">
        <v>2480</v>
      </c>
      <c r="C2347" t="s">
        <v>296</v>
      </c>
      <c r="D2347">
        <v>0.99399999999999999</v>
      </c>
      <c r="E2347">
        <v>1.2999999999999999E-2</v>
      </c>
    </row>
    <row r="2348" spans="1:5">
      <c r="A2348">
        <v>902130</v>
      </c>
      <c r="B2348" t="s">
        <v>2481</v>
      </c>
      <c r="C2348" t="s">
        <v>296</v>
      </c>
      <c r="D2348">
        <v>0.99399999999999999</v>
      </c>
      <c r="E2348">
        <v>1.2999999999999999E-2</v>
      </c>
    </row>
    <row r="2349" spans="1:5">
      <c r="A2349">
        <v>902160</v>
      </c>
      <c r="B2349" t="s">
        <v>2482</v>
      </c>
      <c r="C2349" t="s">
        <v>296</v>
      </c>
      <c r="D2349">
        <v>0.99399999999999999</v>
      </c>
      <c r="E2349">
        <v>1.2999999999999999E-2</v>
      </c>
    </row>
    <row r="2350" spans="1:5">
      <c r="A2350">
        <v>902190</v>
      </c>
      <c r="B2350" t="s">
        <v>2483</v>
      </c>
      <c r="C2350" t="s">
        <v>296</v>
      </c>
      <c r="D2350">
        <v>0.99399999999999999</v>
      </c>
      <c r="E2350">
        <v>1.2999999999999999E-2</v>
      </c>
    </row>
    <row r="2351" spans="1:5">
      <c r="A2351">
        <v>902580</v>
      </c>
      <c r="B2351" t="s">
        <v>2484</v>
      </c>
      <c r="C2351" t="s">
        <v>296</v>
      </c>
      <c r="D2351">
        <v>0.99399999999999999</v>
      </c>
      <c r="E2351">
        <v>1.2999999999999999E-2</v>
      </c>
    </row>
    <row r="2352" spans="1:5">
      <c r="A2352">
        <v>902820</v>
      </c>
      <c r="B2352" t="s">
        <v>2485</v>
      </c>
      <c r="C2352" t="s">
        <v>296</v>
      </c>
      <c r="D2352">
        <v>0.99399999999999999</v>
      </c>
      <c r="E2352">
        <v>1.2999999999999999E-2</v>
      </c>
    </row>
    <row r="2353" spans="1:5">
      <c r="A2353">
        <v>903060</v>
      </c>
      <c r="B2353" t="s">
        <v>2486</v>
      </c>
      <c r="C2353" t="s">
        <v>296</v>
      </c>
      <c r="D2353">
        <v>0.99399999999999999</v>
      </c>
      <c r="E2353">
        <v>1.2999999999999999E-2</v>
      </c>
    </row>
    <row r="2354" spans="1:5">
      <c r="A2354">
        <v>903120</v>
      </c>
      <c r="B2354" t="s">
        <v>2487</v>
      </c>
      <c r="C2354" t="s">
        <v>296</v>
      </c>
      <c r="D2354">
        <v>0.99399999999999999</v>
      </c>
      <c r="E2354">
        <v>1.2999999999999999E-2</v>
      </c>
    </row>
    <row r="2355" spans="1:5">
      <c r="A2355">
        <v>903420</v>
      </c>
      <c r="B2355" t="s">
        <v>2488</v>
      </c>
      <c r="C2355" t="s">
        <v>296</v>
      </c>
      <c r="D2355">
        <v>0.99399999999999999</v>
      </c>
      <c r="E2355">
        <v>1.2999999999999999E-2</v>
      </c>
    </row>
    <row r="2356" spans="1:5">
      <c r="A2356">
        <v>903540</v>
      </c>
      <c r="B2356" t="s">
        <v>2489</v>
      </c>
      <c r="C2356" t="s">
        <v>296</v>
      </c>
      <c r="D2356">
        <v>0.99399999999999999</v>
      </c>
      <c r="E2356">
        <v>1.2999999999999999E-2</v>
      </c>
    </row>
    <row r="2357" spans="1:5">
      <c r="A2357">
        <v>903900</v>
      </c>
      <c r="B2357" t="s">
        <v>1482</v>
      </c>
      <c r="C2357" t="s">
        <v>296</v>
      </c>
      <c r="D2357">
        <v>0.99399999999999999</v>
      </c>
      <c r="E2357">
        <v>1.2999999999999999E-2</v>
      </c>
    </row>
    <row r="2358" spans="1:5">
      <c r="A2358">
        <v>904260</v>
      </c>
      <c r="B2358" t="s">
        <v>2490</v>
      </c>
      <c r="C2358" t="s">
        <v>296</v>
      </c>
      <c r="D2358">
        <v>0.99399999999999999</v>
      </c>
      <c r="E2358">
        <v>1.2999999999999999E-2</v>
      </c>
    </row>
    <row r="2359" spans="1:5">
      <c r="A2359">
        <v>904380</v>
      </c>
      <c r="B2359" t="s">
        <v>2491</v>
      </c>
      <c r="C2359" t="s">
        <v>296</v>
      </c>
      <c r="D2359">
        <v>0.99399999999999999</v>
      </c>
      <c r="E2359">
        <v>1.2999999999999999E-2</v>
      </c>
    </row>
    <row r="2360" spans="1:5">
      <c r="A2360">
        <v>904710</v>
      </c>
      <c r="B2360" t="s">
        <v>2492</v>
      </c>
      <c r="C2360" t="s">
        <v>296</v>
      </c>
      <c r="D2360">
        <v>0.99399999999999999</v>
      </c>
      <c r="E2360">
        <v>1.2999999999999999E-2</v>
      </c>
    </row>
    <row r="2361" spans="1:5">
      <c r="A2361">
        <v>904860</v>
      </c>
      <c r="B2361" t="s">
        <v>2493</v>
      </c>
      <c r="C2361" t="s">
        <v>296</v>
      </c>
      <c r="D2361">
        <v>0.99399999999999999</v>
      </c>
      <c r="E2361">
        <v>1.2999999999999999E-2</v>
      </c>
    </row>
    <row r="2362" spans="1:5">
      <c r="A2362">
        <v>1301230</v>
      </c>
      <c r="B2362" t="s">
        <v>2494</v>
      </c>
      <c r="C2362" t="s">
        <v>1135</v>
      </c>
      <c r="D2362">
        <v>0.99399999999999999</v>
      </c>
      <c r="E2362">
        <v>3.3000000000000002E-2</v>
      </c>
    </row>
    <row r="2363" spans="1:5">
      <c r="A2363">
        <v>2711370</v>
      </c>
      <c r="B2363" t="s">
        <v>2495</v>
      </c>
      <c r="C2363" t="s">
        <v>1302</v>
      </c>
      <c r="D2363">
        <v>0.99399999999999999</v>
      </c>
      <c r="E2363">
        <v>2.1000000000000001E-2</v>
      </c>
    </row>
    <row r="2364" spans="1:5">
      <c r="A2364">
        <v>3623040</v>
      </c>
      <c r="B2364" t="s">
        <v>2496</v>
      </c>
      <c r="C2364" t="s">
        <v>339</v>
      </c>
      <c r="D2364">
        <v>0.99399999999999999</v>
      </c>
      <c r="E2364">
        <v>1.4999999999999999E-2</v>
      </c>
    </row>
    <row r="2365" spans="1:5">
      <c r="A2365">
        <v>5305220</v>
      </c>
      <c r="B2365" t="s">
        <v>2497</v>
      </c>
      <c r="C2365" t="s">
        <v>259</v>
      </c>
      <c r="D2365">
        <v>0.99399999999999999</v>
      </c>
      <c r="E2365">
        <v>3.9E-2</v>
      </c>
    </row>
    <row r="2366" spans="1:5">
      <c r="A2366">
        <v>5307620</v>
      </c>
      <c r="B2366" t="s">
        <v>2498</v>
      </c>
      <c r="C2366" t="s">
        <v>259</v>
      </c>
      <c r="D2366">
        <v>0.99399999999999999</v>
      </c>
      <c r="E2366">
        <v>3.9E-2</v>
      </c>
    </row>
    <row r="2367" spans="1:5">
      <c r="A2367">
        <v>5308070</v>
      </c>
      <c r="B2367" t="s">
        <v>2499</v>
      </c>
      <c r="C2367" t="s">
        <v>259</v>
      </c>
      <c r="D2367">
        <v>0.99399999999999999</v>
      </c>
      <c r="E2367">
        <v>3.9E-2</v>
      </c>
    </row>
    <row r="2368" spans="1:5">
      <c r="A2368">
        <v>5309360</v>
      </c>
      <c r="B2368" t="s">
        <v>2500</v>
      </c>
      <c r="C2368" t="s">
        <v>259</v>
      </c>
      <c r="D2368">
        <v>0.99399999999999999</v>
      </c>
      <c r="E2368">
        <v>3.9E-2</v>
      </c>
    </row>
    <row r="2369" spans="1:5">
      <c r="A2369">
        <v>600012</v>
      </c>
      <c r="B2369" t="s">
        <v>2501</v>
      </c>
      <c r="C2369" t="s">
        <v>163</v>
      </c>
      <c r="D2369">
        <v>0.99299999999999999</v>
      </c>
      <c r="E2369">
        <v>3.4000000000000002E-2</v>
      </c>
    </row>
    <row r="2370" spans="1:5">
      <c r="A2370">
        <v>601427</v>
      </c>
      <c r="B2370" t="s">
        <v>2502</v>
      </c>
      <c r="C2370" t="s">
        <v>163</v>
      </c>
      <c r="D2370">
        <v>0.99299999999999999</v>
      </c>
      <c r="E2370">
        <v>3.4000000000000002E-2</v>
      </c>
    </row>
    <row r="2371" spans="1:5">
      <c r="A2371">
        <v>608340</v>
      </c>
      <c r="B2371" t="s">
        <v>2503</v>
      </c>
      <c r="C2371" t="s">
        <v>163</v>
      </c>
      <c r="D2371">
        <v>0.99299999999999999</v>
      </c>
      <c r="E2371">
        <v>3.4000000000000002E-2</v>
      </c>
    </row>
    <row r="2372" spans="1:5">
      <c r="A2372">
        <v>608880</v>
      </c>
      <c r="B2372" t="s">
        <v>2504</v>
      </c>
      <c r="C2372" t="s">
        <v>163</v>
      </c>
      <c r="D2372">
        <v>0.99299999999999999</v>
      </c>
      <c r="E2372">
        <v>3.4000000000000002E-2</v>
      </c>
    </row>
    <row r="2373" spans="1:5">
      <c r="A2373">
        <v>615780</v>
      </c>
      <c r="B2373" t="s">
        <v>2505</v>
      </c>
      <c r="C2373" t="s">
        <v>163</v>
      </c>
      <c r="D2373">
        <v>0.99299999999999999</v>
      </c>
      <c r="E2373">
        <v>3.4000000000000002E-2</v>
      </c>
    </row>
    <row r="2374" spans="1:5">
      <c r="A2374">
        <v>626820</v>
      </c>
      <c r="B2374" t="s">
        <v>2506</v>
      </c>
      <c r="C2374" t="s">
        <v>163</v>
      </c>
      <c r="D2374">
        <v>0.99299999999999999</v>
      </c>
      <c r="E2374">
        <v>3.4000000000000002E-2</v>
      </c>
    </row>
    <row r="2375" spans="1:5">
      <c r="A2375">
        <v>626880</v>
      </c>
      <c r="B2375" t="s">
        <v>2507</v>
      </c>
      <c r="C2375" t="s">
        <v>163</v>
      </c>
      <c r="D2375">
        <v>0.99299999999999999</v>
      </c>
      <c r="E2375">
        <v>3.4000000000000002E-2</v>
      </c>
    </row>
    <row r="2376" spans="1:5">
      <c r="A2376">
        <v>630930</v>
      </c>
      <c r="B2376" t="s">
        <v>2508</v>
      </c>
      <c r="C2376" t="s">
        <v>163</v>
      </c>
      <c r="D2376">
        <v>0.99299999999999999</v>
      </c>
      <c r="E2376">
        <v>3.4000000000000002E-2</v>
      </c>
    </row>
    <row r="2377" spans="1:5">
      <c r="A2377">
        <v>640380</v>
      </c>
      <c r="B2377" t="s">
        <v>2509</v>
      </c>
      <c r="C2377" t="s">
        <v>163</v>
      </c>
      <c r="D2377">
        <v>0.99299999999999999</v>
      </c>
      <c r="E2377">
        <v>3.4000000000000002E-2</v>
      </c>
    </row>
    <row r="2378" spans="1:5">
      <c r="A2378">
        <v>803540</v>
      </c>
      <c r="B2378" t="s">
        <v>2510</v>
      </c>
      <c r="C2378" t="s">
        <v>1572</v>
      </c>
      <c r="D2378">
        <v>0.99299999999999999</v>
      </c>
      <c r="E2378">
        <v>5.1999999999999998E-2</v>
      </c>
    </row>
    <row r="2379" spans="1:5">
      <c r="A2379">
        <v>2511490</v>
      </c>
      <c r="B2379" t="s">
        <v>2511</v>
      </c>
      <c r="C2379" t="s">
        <v>321</v>
      </c>
      <c r="D2379">
        <v>0.99299999999999999</v>
      </c>
      <c r="E2379">
        <v>8.0000000000000002E-3</v>
      </c>
    </row>
    <row r="2380" spans="1:5">
      <c r="A2380">
        <v>4838080</v>
      </c>
      <c r="B2380" t="s">
        <v>2512</v>
      </c>
      <c r="C2380" t="s">
        <v>1407</v>
      </c>
      <c r="D2380">
        <v>0.99299999999999999</v>
      </c>
      <c r="E2380">
        <v>8.9999999999999993E-3</v>
      </c>
    </row>
    <row r="2381" spans="1:5">
      <c r="A2381">
        <v>5302610</v>
      </c>
      <c r="B2381" t="s">
        <v>2513</v>
      </c>
      <c r="C2381" t="s">
        <v>259</v>
      </c>
      <c r="D2381">
        <v>0.99299999999999999</v>
      </c>
      <c r="E2381">
        <v>3.9E-2</v>
      </c>
    </row>
    <row r="2382" spans="1:5">
      <c r="A2382">
        <v>5307080</v>
      </c>
      <c r="B2382" t="s">
        <v>1243</v>
      </c>
      <c r="C2382" t="s">
        <v>259</v>
      </c>
      <c r="D2382">
        <v>0.99299999999999999</v>
      </c>
      <c r="E2382">
        <v>3.9E-2</v>
      </c>
    </row>
    <row r="2383" spans="1:5">
      <c r="A2383">
        <v>5309510</v>
      </c>
      <c r="B2383" t="s">
        <v>2514</v>
      </c>
      <c r="C2383" t="s">
        <v>259</v>
      </c>
      <c r="D2383">
        <v>0.99299999999999999</v>
      </c>
      <c r="E2383">
        <v>3.9E-2</v>
      </c>
    </row>
    <row r="2384" spans="1:5">
      <c r="A2384">
        <v>802280</v>
      </c>
      <c r="B2384" t="s">
        <v>2515</v>
      </c>
      <c r="C2384" t="s">
        <v>1572</v>
      </c>
      <c r="D2384">
        <v>0.99199999999999999</v>
      </c>
      <c r="E2384">
        <v>6.3E-2</v>
      </c>
    </row>
    <row r="2385" spans="1:5">
      <c r="A2385">
        <v>804800</v>
      </c>
      <c r="B2385" t="s">
        <v>2516</v>
      </c>
      <c r="C2385" t="s">
        <v>1572</v>
      </c>
      <c r="D2385">
        <v>0.99199999999999999</v>
      </c>
      <c r="E2385">
        <v>8.9999999999999993E-3</v>
      </c>
    </row>
    <row r="2386" spans="1:5">
      <c r="A2386">
        <v>900030</v>
      </c>
      <c r="B2386" t="s">
        <v>1460</v>
      </c>
      <c r="C2386" t="s">
        <v>296</v>
      </c>
      <c r="D2386">
        <v>0.99199999999999999</v>
      </c>
      <c r="E2386">
        <v>2.5999999999999999E-2</v>
      </c>
    </row>
    <row r="2387" spans="1:5">
      <c r="A2387">
        <v>900360</v>
      </c>
      <c r="B2387" t="s">
        <v>2517</v>
      </c>
      <c r="C2387" t="s">
        <v>296</v>
      </c>
      <c r="D2387">
        <v>0.99199999999999999</v>
      </c>
      <c r="E2387">
        <v>2.5999999999999999E-2</v>
      </c>
    </row>
    <row r="2388" spans="1:5">
      <c r="A2388">
        <v>900900</v>
      </c>
      <c r="B2388" t="s">
        <v>2518</v>
      </c>
      <c r="C2388" t="s">
        <v>296</v>
      </c>
      <c r="D2388">
        <v>0.99199999999999999</v>
      </c>
      <c r="E2388">
        <v>2.5999999999999999E-2</v>
      </c>
    </row>
    <row r="2389" spans="1:5">
      <c r="A2389">
        <v>900960</v>
      </c>
      <c r="B2389" t="s">
        <v>2519</v>
      </c>
      <c r="C2389" t="s">
        <v>296</v>
      </c>
      <c r="D2389">
        <v>0.99199999999999999</v>
      </c>
      <c r="E2389">
        <v>2.5999999999999999E-2</v>
      </c>
    </row>
    <row r="2390" spans="1:5">
      <c r="A2390">
        <v>901440</v>
      </c>
      <c r="B2390" t="s">
        <v>2520</v>
      </c>
      <c r="C2390" t="s">
        <v>296</v>
      </c>
      <c r="D2390">
        <v>0.99199999999999999</v>
      </c>
      <c r="E2390">
        <v>2.5999999999999999E-2</v>
      </c>
    </row>
    <row r="2391" spans="1:5">
      <c r="A2391">
        <v>902010</v>
      </c>
      <c r="B2391" t="s">
        <v>2521</v>
      </c>
      <c r="C2391" t="s">
        <v>296</v>
      </c>
      <c r="D2391">
        <v>0.99199999999999999</v>
      </c>
      <c r="E2391">
        <v>2.5999999999999999E-2</v>
      </c>
    </row>
    <row r="2392" spans="1:5">
      <c r="A2392">
        <v>902340</v>
      </c>
      <c r="B2392" t="s">
        <v>2522</v>
      </c>
      <c r="C2392" t="s">
        <v>296</v>
      </c>
      <c r="D2392">
        <v>0.99199999999999999</v>
      </c>
      <c r="E2392">
        <v>2.5999999999999999E-2</v>
      </c>
    </row>
    <row r="2393" spans="1:5">
      <c r="A2393">
        <v>904140</v>
      </c>
      <c r="B2393" t="s">
        <v>2523</v>
      </c>
      <c r="C2393" t="s">
        <v>296</v>
      </c>
      <c r="D2393">
        <v>0.99199999999999999</v>
      </c>
      <c r="E2393">
        <v>2.5999999999999999E-2</v>
      </c>
    </row>
    <row r="2394" spans="1:5">
      <c r="A2394">
        <v>904290</v>
      </c>
      <c r="B2394" t="s">
        <v>2524</v>
      </c>
      <c r="C2394" t="s">
        <v>296</v>
      </c>
      <c r="D2394">
        <v>0.99199999999999999</v>
      </c>
      <c r="E2394">
        <v>2.5999999999999999E-2</v>
      </c>
    </row>
    <row r="2395" spans="1:5">
      <c r="A2395">
        <v>904560</v>
      </c>
      <c r="B2395" t="s">
        <v>2525</v>
      </c>
      <c r="C2395" t="s">
        <v>296</v>
      </c>
      <c r="D2395">
        <v>0.99199999999999999</v>
      </c>
      <c r="E2395">
        <v>2.5999999999999999E-2</v>
      </c>
    </row>
    <row r="2396" spans="1:5">
      <c r="A2396">
        <v>904650</v>
      </c>
      <c r="B2396" t="s">
        <v>2526</v>
      </c>
      <c r="C2396" t="s">
        <v>296</v>
      </c>
      <c r="D2396">
        <v>0.99199999999999999</v>
      </c>
      <c r="E2396">
        <v>2.5999999999999999E-2</v>
      </c>
    </row>
    <row r="2397" spans="1:5">
      <c r="A2397">
        <v>904680</v>
      </c>
      <c r="B2397" t="s">
        <v>2527</v>
      </c>
      <c r="C2397" t="s">
        <v>296</v>
      </c>
      <c r="D2397">
        <v>0.99199999999999999</v>
      </c>
      <c r="E2397">
        <v>2.5999999999999999E-2</v>
      </c>
    </row>
    <row r="2398" spans="1:5">
      <c r="A2398">
        <v>905100</v>
      </c>
      <c r="B2398" t="s">
        <v>2528</v>
      </c>
      <c r="C2398" t="s">
        <v>296</v>
      </c>
      <c r="D2398">
        <v>0.99199999999999999</v>
      </c>
      <c r="E2398">
        <v>2.5999999999999999E-2</v>
      </c>
    </row>
    <row r="2399" spans="1:5">
      <c r="A2399">
        <v>3400810</v>
      </c>
      <c r="B2399" t="s">
        <v>2529</v>
      </c>
      <c r="C2399" t="s">
        <v>326</v>
      </c>
      <c r="D2399">
        <v>0.99199999999999999</v>
      </c>
      <c r="E2399">
        <v>5.2999999999999999E-2</v>
      </c>
    </row>
    <row r="2400" spans="1:5">
      <c r="A2400">
        <v>3404680</v>
      </c>
      <c r="B2400" t="s">
        <v>2530</v>
      </c>
      <c r="C2400" t="s">
        <v>326</v>
      </c>
      <c r="D2400">
        <v>0.99199999999999999</v>
      </c>
      <c r="E2400">
        <v>5.2999999999999999E-2</v>
      </c>
    </row>
    <row r="2401" spans="1:5">
      <c r="A2401">
        <v>3409030</v>
      </c>
      <c r="B2401" t="s">
        <v>2531</v>
      </c>
      <c r="C2401" t="s">
        <v>326</v>
      </c>
      <c r="D2401">
        <v>0.99199999999999999</v>
      </c>
      <c r="E2401">
        <v>5.2999999999999999E-2</v>
      </c>
    </row>
    <row r="2402" spans="1:5">
      <c r="A2402">
        <v>3409120</v>
      </c>
      <c r="B2402" t="s">
        <v>2532</v>
      </c>
      <c r="C2402" t="s">
        <v>326</v>
      </c>
      <c r="D2402">
        <v>0.99199999999999999</v>
      </c>
      <c r="E2402">
        <v>5.2999999999999999E-2</v>
      </c>
    </row>
    <row r="2403" spans="1:5">
      <c r="A2403">
        <v>3409480</v>
      </c>
      <c r="B2403" t="s">
        <v>2533</v>
      </c>
      <c r="C2403" t="s">
        <v>326</v>
      </c>
      <c r="D2403">
        <v>0.99199999999999999</v>
      </c>
      <c r="E2403">
        <v>5.2999999999999999E-2</v>
      </c>
    </row>
    <row r="2404" spans="1:5">
      <c r="A2404">
        <v>3412210</v>
      </c>
      <c r="B2404" t="s">
        <v>2534</v>
      </c>
      <c r="C2404" t="s">
        <v>326</v>
      </c>
      <c r="D2404">
        <v>0.99199999999999999</v>
      </c>
      <c r="E2404">
        <v>5.2999999999999999E-2</v>
      </c>
    </row>
    <row r="2405" spans="1:5">
      <c r="A2405">
        <v>3412840</v>
      </c>
      <c r="B2405" t="s">
        <v>2535</v>
      </c>
      <c r="C2405" t="s">
        <v>326</v>
      </c>
      <c r="D2405">
        <v>0.99199999999999999</v>
      </c>
      <c r="E2405">
        <v>5.2999999999999999E-2</v>
      </c>
    </row>
    <row r="2406" spans="1:5">
      <c r="A2406">
        <v>3413110</v>
      </c>
      <c r="B2406" t="s">
        <v>2536</v>
      </c>
      <c r="C2406" t="s">
        <v>326</v>
      </c>
      <c r="D2406">
        <v>0.99199999999999999</v>
      </c>
      <c r="E2406">
        <v>5.2999999999999999E-2</v>
      </c>
    </row>
    <row r="2407" spans="1:5">
      <c r="A2407">
        <v>3413500</v>
      </c>
      <c r="B2407" t="s">
        <v>2537</v>
      </c>
      <c r="C2407" t="s">
        <v>326</v>
      </c>
      <c r="D2407">
        <v>0.99199999999999999</v>
      </c>
      <c r="E2407">
        <v>5.2999999999999999E-2</v>
      </c>
    </row>
    <row r="2408" spans="1:5">
      <c r="A2408">
        <v>3414550</v>
      </c>
      <c r="B2408" t="s">
        <v>2538</v>
      </c>
      <c r="C2408" t="s">
        <v>326</v>
      </c>
      <c r="D2408">
        <v>0.99199999999999999</v>
      </c>
      <c r="E2408">
        <v>5.2999999999999999E-2</v>
      </c>
    </row>
    <row r="2409" spans="1:5">
      <c r="A2409">
        <v>3416590</v>
      </c>
      <c r="B2409" t="s">
        <v>2539</v>
      </c>
      <c r="C2409" t="s">
        <v>326</v>
      </c>
      <c r="D2409">
        <v>0.99199999999999999</v>
      </c>
      <c r="E2409">
        <v>5.2999999999999999E-2</v>
      </c>
    </row>
    <row r="2410" spans="1:5">
      <c r="A2410">
        <v>3418330</v>
      </c>
      <c r="B2410" t="s">
        <v>2540</v>
      </c>
      <c r="C2410" t="s">
        <v>326</v>
      </c>
      <c r="D2410">
        <v>0.99199999999999999</v>
      </c>
      <c r="E2410">
        <v>5.2999999999999999E-2</v>
      </c>
    </row>
    <row r="2411" spans="1:5">
      <c r="A2411">
        <v>3624000</v>
      </c>
      <c r="B2411" t="s">
        <v>2541</v>
      </c>
      <c r="C2411" t="s">
        <v>339</v>
      </c>
      <c r="D2411">
        <v>0.99199999999999999</v>
      </c>
      <c r="E2411">
        <v>3.6999999999999998E-2</v>
      </c>
    </row>
    <row r="2412" spans="1:5">
      <c r="A2412">
        <v>4701260</v>
      </c>
      <c r="B2412" t="s">
        <v>2542</v>
      </c>
      <c r="C2412" t="s">
        <v>2271</v>
      </c>
      <c r="D2412">
        <v>0.99199999999999999</v>
      </c>
      <c r="E2412">
        <v>1.6E-2</v>
      </c>
    </row>
    <row r="2413" spans="1:5">
      <c r="A2413">
        <v>4704530</v>
      </c>
      <c r="B2413" t="s">
        <v>2543</v>
      </c>
      <c r="C2413" t="s">
        <v>2271</v>
      </c>
      <c r="D2413">
        <v>0.99199999999999999</v>
      </c>
      <c r="E2413">
        <v>1.6E-2</v>
      </c>
    </row>
    <row r="2414" spans="1:5">
      <c r="A2414">
        <v>5309900</v>
      </c>
      <c r="B2414" t="s">
        <v>2544</v>
      </c>
      <c r="C2414" t="s">
        <v>259</v>
      </c>
      <c r="D2414">
        <v>0.99199999999999999</v>
      </c>
      <c r="E2414">
        <v>3.7999999999999999E-2</v>
      </c>
    </row>
    <row r="2415" spans="1:5">
      <c r="A2415">
        <v>1741690</v>
      </c>
      <c r="B2415" t="s">
        <v>2545</v>
      </c>
      <c r="C2415" t="s">
        <v>947</v>
      </c>
      <c r="D2415">
        <v>0.99099999999999999</v>
      </c>
      <c r="E2415">
        <v>6.0000000000000001E-3</v>
      </c>
    </row>
    <row r="2416" spans="1:5">
      <c r="A2416">
        <v>4703240</v>
      </c>
      <c r="B2416" t="s">
        <v>2546</v>
      </c>
      <c r="C2416" t="s">
        <v>2271</v>
      </c>
      <c r="D2416">
        <v>0.99099999999999999</v>
      </c>
      <c r="E2416">
        <v>2.3E-2</v>
      </c>
    </row>
    <row r="2417" spans="1:5">
      <c r="A2417">
        <v>5300950</v>
      </c>
      <c r="B2417" t="s">
        <v>2547</v>
      </c>
      <c r="C2417" t="s">
        <v>259</v>
      </c>
      <c r="D2417">
        <v>0.99099999999999999</v>
      </c>
      <c r="E2417">
        <v>3.9E-2</v>
      </c>
    </row>
    <row r="2418" spans="1:5">
      <c r="A2418">
        <v>5300960</v>
      </c>
      <c r="B2418" t="s">
        <v>2548</v>
      </c>
      <c r="C2418" t="s">
        <v>259</v>
      </c>
      <c r="D2418">
        <v>0.99099999999999999</v>
      </c>
      <c r="E2418">
        <v>3.9E-2</v>
      </c>
    </row>
    <row r="2419" spans="1:5">
      <c r="A2419">
        <v>5302550</v>
      </c>
      <c r="B2419" t="s">
        <v>2549</v>
      </c>
      <c r="C2419" t="s">
        <v>259</v>
      </c>
      <c r="D2419">
        <v>0.99099999999999999</v>
      </c>
      <c r="E2419">
        <v>3.9E-2</v>
      </c>
    </row>
    <row r="2420" spans="1:5">
      <c r="A2420">
        <v>5304740</v>
      </c>
      <c r="B2420" t="s">
        <v>2550</v>
      </c>
      <c r="C2420" t="s">
        <v>259</v>
      </c>
      <c r="D2420">
        <v>0.99099999999999999</v>
      </c>
      <c r="E2420">
        <v>3.9E-2</v>
      </c>
    </row>
    <row r="2421" spans="1:5">
      <c r="A2421">
        <v>5308430</v>
      </c>
      <c r="B2421" t="s">
        <v>2551</v>
      </c>
      <c r="C2421" t="s">
        <v>259</v>
      </c>
      <c r="D2421">
        <v>0.99099999999999999</v>
      </c>
      <c r="E2421">
        <v>3.9E-2</v>
      </c>
    </row>
    <row r="2422" spans="1:5">
      <c r="A2422">
        <v>5309660</v>
      </c>
      <c r="B2422" t="s">
        <v>2552</v>
      </c>
      <c r="C2422" t="s">
        <v>259</v>
      </c>
      <c r="D2422">
        <v>0.99099999999999999</v>
      </c>
      <c r="E2422">
        <v>3.9E-2</v>
      </c>
    </row>
    <row r="2423" spans="1:5">
      <c r="A2423">
        <v>2400330</v>
      </c>
      <c r="B2423" t="s">
        <v>2553</v>
      </c>
      <c r="C2423" t="s">
        <v>399</v>
      </c>
      <c r="D2423">
        <v>0.98899999999999999</v>
      </c>
      <c r="E2423">
        <v>1.2999999999999999E-2</v>
      </c>
    </row>
    <row r="2424" spans="1:5">
      <c r="A2424">
        <v>5300003</v>
      </c>
      <c r="B2424" t="s">
        <v>2554</v>
      </c>
      <c r="C2424" t="s">
        <v>259</v>
      </c>
      <c r="D2424">
        <v>0.98899999999999999</v>
      </c>
      <c r="E2424">
        <v>3.3000000000000002E-2</v>
      </c>
    </row>
    <row r="2425" spans="1:5">
      <c r="A2425">
        <v>5303810</v>
      </c>
      <c r="B2425" t="s">
        <v>2555</v>
      </c>
      <c r="C2425" t="s">
        <v>259</v>
      </c>
      <c r="D2425">
        <v>0.98899999999999999</v>
      </c>
      <c r="E2425">
        <v>3.3000000000000002E-2</v>
      </c>
    </row>
    <row r="2426" spans="1:5">
      <c r="A2426">
        <v>5304470</v>
      </c>
      <c r="B2426" t="s">
        <v>2556</v>
      </c>
      <c r="C2426" t="s">
        <v>259</v>
      </c>
      <c r="D2426">
        <v>0.98899999999999999</v>
      </c>
      <c r="E2426">
        <v>3.3000000000000002E-2</v>
      </c>
    </row>
    <row r="2427" spans="1:5">
      <c r="A2427">
        <v>5309030</v>
      </c>
      <c r="B2427" t="s">
        <v>2557</v>
      </c>
      <c r="C2427" t="s">
        <v>259</v>
      </c>
      <c r="D2427">
        <v>0.98899999999999999</v>
      </c>
      <c r="E2427">
        <v>3.3000000000000002E-2</v>
      </c>
    </row>
    <row r="2428" spans="1:5">
      <c r="A2428">
        <v>802430</v>
      </c>
      <c r="B2428" t="s">
        <v>2558</v>
      </c>
      <c r="C2428" t="s">
        <v>1572</v>
      </c>
      <c r="D2428">
        <v>0.98799999999999999</v>
      </c>
      <c r="E2428">
        <v>0.01</v>
      </c>
    </row>
    <row r="2429" spans="1:5">
      <c r="A2429">
        <v>806900</v>
      </c>
      <c r="B2429" t="s">
        <v>2559</v>
      </c>
      <c r="C2429" t="s">
        <v>1572</v>
      </c>
      <c r="D2429">
        <v>0.98799999999999999</v>
      </c>
      <c r="E2429">
        <v>1.2E-2</v>
      </c>
    </row>
    <row r="2430" spans="1:5">
      <c r="A2430">
        <v>2707200</v>
      </c>
      <c r="B2430" t="s">
        <v>2560</v>
      </c>
      <c r="C2430" t="s">
        <v>1302</v>
      </c>
      <c r="D2430">
        <v>0.98799999999999999</v>
      </c>
      <c r="E2430">
        <v>0.03</v>
      </c>
    </row>
    <row r="2431" spans="1:5">
      <c r="A2431">
        <v>4820600</v>
      </c>
      <c r="B2431" t="s">
        <v>2561</v>
      </c>
      <c r="C2431" t="s">
        <v>1407</v>
      </c>
      <c r="D2431">
        <v>0.98799999999999999</v>
      </c>
      <c r="E2431">
        <v>1.0999999999999999E-2</v>
      </c>
    </row>
    <row r="2432" spans="1:5">
      <c r="A2432">
        <v>4821590</v>
      </c>
      <c r="B2432" t="s">
        <v>2562</v>
      </c>
      <c r="C2432" t="s">
        <v>1407</v>
      </c>
      <c r="D2432">
        <v>0.98799999999999999</v>
      </c>
      <c r="E2432">
        <v>1.0999999999999999E-2</v>
      </c>
    </row>
    <row r="2433" spans="1:5">
      <c r="A2433">
        <v>4824100</v>
      </c>
      <c r="B2433" t="s">
        <v>2563</v>
      </c>
      <c r="C2433" t="s">
        <v>1407</v>
      </c>
      <c r="D2433">
        <v>0.98799999999999999</v>
      </c>
      <c r="E2433">
        <v>1.0999999999999999E-2</v>
      </c>
    </row>
    <row r="2434" spans="1:5">
      <c r="A2434">
        <v>4824600</v>
      </c>
      <c r="B2434" t="s">
        <v>2564</v>
      </c>
      <c r="C2434" t="s">
        <v>1407</v>
      </c>
      <c r="D2434">
        <v>0.98799999999999999</v>
      </c>
      <c r="E2434">
        <v>1.0999999999999999E-2</v>
      </c>
    </row>
    <row r="2435" spans="1:5">
      <c r="A2435">
        <v>4827420</v>
      </c>
      <c r="B2435" t="s">
        <v>2565</v>
      </c>
      <c r="C2435" t="s">
        <v>1407</v>
      </c>
      <c r="D2435">
        <v>0.98799999999999999</v>
      </c>
      <c r="E2435">
        <v>1.0999999999999999E-2</v>
      </c>
    </row>
    <row r="2436" spans="1:5">
      <c r="A2436">
        <v>4842280</v>
      </c>
      <c r="B2436" t="s">
        <v>2566</v>
      </c>
      <c r="C2436" t="s">
        <v>1407</v>
      </c>
      <c r="D2436">
        <v>0.98799999999999999</v>
      </c>
      <c r="E2436">
        <v>1.0999999999999999E-2</v>
      </c>
    </row>
    <row r="2437" spans="1:5">
      <c r="A2437">
        <v>4842660</v>
      </c>
      <c r="B2437" t="s">
        <v>2567</v>
      </c>
      <c r="C2437" t="s">
        <v>1407</v>
      </c>
      <c r="D2437">
        <v>0.98799999999999999</v>
      </c>
      <c r="E2437">
        <v>1.0999999999999999E-2</v>
      </c>
    </row>
    <row r="2438" spans="1:5">
      <c r="A2438">
        <v>5310050</v>
      </c>
      <c r="B2438" t="s">
        <v>2568</v>
      </c>
      <c r="C2438" t="s">
        <v>259</v>
      </c>
      <c r="D2438">
        <v>0.98799999999999999</v>
      </c>
      <c r="E2438">
        <v>2.9000000000000001E-2</v>
      </c>
    </row>
    <row r="2439" spans="1:5">
      <c r="A2439">
        <v>1726310</v>
      </c>
      <c r="B2439" t="s">
        <v>2569</v>
      </c>
      <c r="C2439" t="s">
        <v>947</v>
      </c>
      <c r="D2439">
        <v>0.98699999999999999</v>
      </c>
      <c r="E2439">
        <v>3.3000000000000002E-2</v>
      </c>
    </row>
    <row r="2440" spans="1:5">
      <c r="A2440">
        <v>2711910</v>
      </c>
      <c r="B2440" t="s">
        <v>2570</v>
      </c>
      <c r="C2440" t="s">
        <v>1302</v>
      </c>
      <c r="D2440">
        <v>0.98699999999999999</v>
      </c>
      <c r="E2440">
        <v>4.5999999999999999E-2</v>
      </c>
    </row>
    <row r="2441" spans="1:5">
      <c r="A2441">
        <v>4815420</v>
      </c>
      <c r="B2441" t="s">
        <v>2571</v>
      </c>
      <c r="C2441" t="s">
        <v>1407</v>
      </c>
      <c r="D2441">
        <v>0.98699999999999999</v>
      </c>
      <c r="E2441">
        <v>0.01</v>
      </c>
    </row>
    <row r="2442" spans="1:5">
      <c r="A2442">
        <v>3302480</v>
      </c>
      <c r="B2442" t="s">
        <v>2572</v>
      </c>
      <c r="C2442" t="s">
        <v>2434</v>
      </c>
      <c r="D2442">
        <v>0.98599999999999999</v>
      </c>
      <c r="E2442">
        <v>1.0999999999999999E-2</v>
      </c>
    </row>
    <row r="2443" spans="1:5">
      <c r="A2443">
        <v>5300380</v>
      </c>
      <c r="B2443" t="s">
        <v>2573</v>
      </c>
      <c r="C2443" t="s">
        <v>259</v>
      </c>
      <c r="D2443">
        <v>0.98599999999999999</v>
      </c>
      <c r="E2443">
        <v>1.4999999999999999E-2</v>
      </c>
    </row>
    <row r="2444" spans="1:5">
      <c r="A2444">
        <v>5300810</v>
      </c>
      <c r="B2444" t="s">
        <v>2574</v>
      </c>
      <c r="C2444" t="s">
        <v>259</v>
      </c>
      <c r="D2444">
        <v>0.98599999999999999</v>
      </c>
      <c r="E2444">
        <v>1.4999999999999999E-2</v>
      </c>
    </row>
    <row r="2445" spans="1:5">
      <c r="A2445">
        <v>5302700</v>
      </c>
      <c r="B2445" t="s">
        <v>2575</v>
      </c>
      <c r="C2445" t="s">
        <v>259</v>
      </c>
      <c r="D2445">
        <v>0.98599999999999999</v>
      </c>
      <c r="E2445">
        <v>1.4999999999999999E-2</v>
      </c>
    </row>
    <row r="2446" spans="1:5">
      <c r="A2446">
        <v>5303300</v>
      </c>
      <c r="B2446" t="s">
        <v>2576</v>
      </c>
      <c r="C2446" t="s">
        <v>259</v>
      </c>
      <c r="D2446">
        <v>0.98599999999999999</v>
      </c>
      <c r="E2446">
        <v>1.4999999999999999E-2</v>
      </c>
    </row>
    <row r="2447" spans="1:5">
      <c r="A2447">
        <v>5303570</v>
      </c>
      <c r="B2447" t="s">
        <v>2577</v>
      </c>
      <c r="C2447" t="s">
        <v>259</v>
      </c>
      <c r="D2447">
        <v>0.98599999999999999</v>
      </c>
      <c r="E2447">
        <v>1.4999999999999999E-2</v>
      </c>
    </row>
    <row r="2448" spans="1:5">
      <c r="A2448">
        <v>5304170</v>
      </c>
      <c r="B2448" t="s">
        <v>2578</v>
      </c>
      <c r="C2448" t="s">
        <v>259</v>
      </c>
      <c r="D2448">
        <v>0.98599999999999999</v>
      </c>
      <c r="E2448">
        <v>1.4999999999999999E-2</v>
      </c>
    </row>
    <row r="2449" spans="1:5">
      <c r="A2449">
        <v>5307350</v>
      </c>
      <c r="B2449" t="s">
        <v>311</v>
      </c>
      <c r="C2449" t="s">
        <v>259</v>
      </c>
      <c r="D2449">
        <v>0.98599999999999999</v>
      </c>
      <c r="E2449">
        <v>1.4999999999999999E-2</v>
      </c>
    </row>
    <row r="2450" spans="1:5">
      <c r="A2450">
        <v>5309270</v>
      </c>
      <c r="B2450" t="s">
        <v>2579</v>
      </c>
      <c r="C2450" t="s">
        <v>259</v>
      </c>
      <c r="D2450">
        <v>0.98599999999999999</v>
      </c>
      <c r="E2450">
        <v>1.4999999999999999E-2</v>
      </c>
    </row>
    <row r="2451" spans="1:5">
      <c r="A2451">
        <v>806750</v>
      </c>
      <c r="B2451" t="s">
        <v>2580</v>
      </c>
      <c r="C2451" t="s">
        <v>1572</v>
      </c>
      <c r="D2451">
        <v>0.98499999999999999</v>
      </c>
      <c r="E2451">
        <v>1.0999999999999999E-2</v>
      </c>
    </row>
    <row r="2452" spans="1:5">
      <c r="A2452">
        <v>4224000</v>
      </c>
      <c r="B2452" t="s">
        <v>2581</v>
      </c>
      <c r="C2452" t="s">
        <v>1330</v>
      </c>
      <c r="D2452">
        <v>0.98499999999999999</v>
      </c>
      <c r="E2452">
        <v>8.0000000000000002E-3</v>
      </c>
    </row>
    <row r="2453" spans="1:5">
      <c r="A2453">
        <v>4808700</v>
      </c>
      <c r="B2453" t="s">
        <v>2582</v>
      </c>
      <c r="C2453" t="s">
        <v>1407</v>
      </c>
      <c r="D2453">
        <v>0.98499999999999999</v>
      </c>
      <c r="E2453">
        <v>7.0000000000000001E-3</v>
      </c>
    </row>
    <row r="2454" spans="1:5">
      <c r="A2454">
        <v>4810230</v>
      </c>
      <c r="B2454" t="s">
        <v>2583</v>
      </c>
      <c r="C2454" t="s">
        <v>1407</v>
      </c>
      <c r="D2454">
        <v>0.98499999999999999</v>
      </c>
      <c r="E2454">
        <v>7.0000000000000001E-3</v>
      </c>
    </row>
    <row r="2455" spans="1:5">
      <c r="A2455">
        <v>4813020</v>
      </c>
      <c r="B2455" t="s">
        <v>2584</v>
      </c>
      <c r="C2455" t="s">
        <v>1407</v>
      </c>
      <c r="D2455">
        <v>0.98499999999999999</v>
      </c>
      <c r="E2455">
        <v>7.0000000000000001E-3</v>
      </c>
    </row>
    <row r="2456" spans="1:5">
      <c r="A2456">
        <v>4813170</v>
      </c>
      <c r="B2456" t="s">
        <v>2585</v>
      </c>
      <c r="C2456" t="s">
        <v>1407</v>
      </c>
      <c r="D2456">
        <v>0.98499999999999999</v>
      </c>
      <c r="E2456">
        <v>7.0000000000000001E-3</v>
      </c>
    </row>
    <row r="2457" spans="1:5">
      <c r="A2457">
        <v>4817700</v>
      </c>
      <c r="B2457" t="s">
        <v>2586</v>
      </c>
      <c r="C2457" t="s">
        <v>1407</v>
      </c>
      <c r="D2457">
        <v>0.98499999999999999</v>
      </c>
      <c r="E2457">
        <v>7.0000000000000001E-3</v>
      </c>
    </row>
    <row r="2458" spans="1:5">
      <c r="A2458">
        <v>4818810</v>
      </c>
      <c r="B2458" t="s">
        <v>2587</v>
      </c>
      <c r="C2458" t="s">
        <v>1407</v>
      </c>
      <c r="D2458">
        <v>0.98499999999999999</v>
      </c>
      <c r="E2458">
        <v>7.0000000000000001E-3</v>
      </c>
    </row>
    <row r="2459" spans="1:5">
      <c r="A2459">
        <v>4819700</v>
      </c>
      <c r="B2459" t="s">
        <v>2588</v>
      </c>
      <c r="C2459" t="s">
        <v>1407</v>
      </c>
      <c r="D2459">
        <v>0.98499999999999999</v>
      </c>
      <c r="E2459">
        <v>7.0000000000000001E-3</v>
      </c>
    </row>
    <row r="2460" spans="1:5">
      <c r="A2460">
        <v>4821660</v>
      </c>
      <c r="B2460" t="s">
        <v>2589</v>
      </c>
      <c r="C2460" t="s">
        <v>1407</v>
      </c>
      <c r="D2460">
        <v>0.98499999999999999</v>
      </c>
      <c r="E2460">
        <v>7.0000000000000001E-3</v>
      </c>
    </row>
    <row r="2461" spans="1:5">
      <c r="A2461">
        <v>4824060</v>
      </c>
      <c r="B2461" t="s">
        <v>2590</v>
      </c>
      <c r="C2461" t="s">
        <v>1407</v>
      </c>
      <c r="D2461">
        <v>0.98499999999999999</v>
      </c>
      <c r="E2461">
        <v>7.0000000000000001E-3</v>
      </c>
    </row>
    <row r="2462" spans="1:5">
      <c r="A2462">
        <v>4825260</v>
      </c>
      <c r="B2462" t="s">
        <v>2591</v>
      </c>
      <c r="C2462" t="s">
        <v>1407</v>
      </c>
      <c r="D2462">
        <v>0.98499999999999999</v>
      </c>
      <c r="E2462">
        <v>7.0000000000000001E-3</v>
      </c>
    </row>
    <row r="2463" spans="1:5">
      <c r="A2463">
        <v>4825500</v>
      </c>
      <c r="B2463" t="s">
        <v>2592</v>
      </c>
      <c r="C2463" t="s">
        <v>1407</v>
      </c>
      <c r="D2463">
        <v>0.98499999999999999</v>
      </c>
      <c r="E2463">
        <v>7.0000000000000001E-3</v>
      </c>
    </row>
    <row r="2464" spans="1:5">
      <c r="A2464">
        <v>4826490</v>
      </c>
      <c r="B2464" t="s">
        <v>2593</v>
      </c>
      <c r="C2464" t="s">
        <v>1407</v>
      </c>
      <c r="D2464">
        <v>0.98499999999999999</v>
      </c>
      <c r="E2464">
        <v>7.0000000000000001E-3</v>
      </c>
    </row>
    <row r="2465" spans="1:5">
      <c r="A2465">
        <v>4845540</v>
      </c>
      <c r="B2465" t="s">
        <v>2594</v>
      </c>
      <c r="C2465" t="s">
        <v>1407</v>
      </c>
      <c r="D2465">
        <v>0.98499999999999999</v>
      </c>
      <c r="E2465">
        <v>7.0000000000000001E-3</v>
      </c>
    </row>
    <row r="2466" spans="1:5">
      <c r="A2466">
        <v>900005</v>
      </c>
      <c r="B2466" t="s">
        <v>2595</v>
      </c>
      <c r="C2466" t="s">
        <v>296</v>
      </c>
      <c r="D2466">
        <v>0.98399999999999999</v>
      </c>
      <c r="E2466">
        <v>2.1000000000000001E-2</v>
      </c>
    </row>
    <row r="2467" spans="1:5">
      <c r="A2467">
        <v>900150</v>
      </c>
      <c r="B2467" t="s">
        <v>2596</v>
      </c>
      <c r="C2467" t="s">
        <v>296</v>
      </c>
      <c r="D2467">
        <v>0.98399999999999999</v>
      </c>
      <c r="E2467">
        <v>2.1000000000000001E-2</v>
      </c>
    </row>
    <row r="2468" spans="1:5">
      <c r="A2468">
        <v>900630</v>
      </c>
      <c r="B2468" t="s">
        <v>2597</v>
      </c>
      <c r="C2468" t="s">
        <v>296</v>
      </c>
      <c r="D2468">
        <v>0.98399999999999999</v>
      </c>
      <c r="E2468">
        <v>2.1000000000000001E-2</v>
      </c>
    </row>
    <row r="2469" spans="1:5">
      <c r="A2469">
        <v>900870</v>
      </c>
      <c r="B2469" t="s">
        <v>2598</v>
      </c>
      <c r="C2469" t="s">
        <v>296</v>
      </c>
      <c r="D2469">
        <v>0.98399999999999999</v>
      </c>
      <c r="E2469">
        <v>2.1000000000000001E-2</v>
      </c>
    </row>
    <row r="2470" spans="1:5">
      <c r="A2470">
        <v>900930</v>
      </c>
      <c r="B2470" t="s">
        <v>2599</v>
      </c>
      <c r="C2470" t="s">
        <v>296</v>
      </c>
      <c r="D2470">
        <v>0.98399999999999999</v>
      </c>
      <c r="E2470">
        <v>2.1000000000000001E-2</v>
      </c>
    </row>
    <row r="2471" spans="1:5">
      <c r="A2471">
        <v>902040</v>
      </c>
      <c r="B2471" t="s">
        <v>264</v>
      </c>
      <c r="C2471" t="s">
        <v>296</v>
      </c>
      <c r="D2471">
        <v>0.98399999999999999</v>
      </c>
      <c r="E2471">
        <v>2.1000000000000001E-2</v>
      </c>
    </row>
    <row r="2472" spans="1:5">
      <c r="A2472">
        <v>902220</v>
      </c>
      <c r="B2472" t="s">
        <v>2440</v>
      </c>
      <c r="C2472" t="s">
        <v>296</v>
      </c>
      <c r="D2472">
        <v>0.98399999999999999</v>
      </c>
      <c r="E2472">
        <v>2.1000000000000001E-2</v>
      </c>
    </row>
    <row r="2473" spans="1:5">
      <c r="A2473">
        <v>902760</v>
      </c>
      <c r="B2473" t="s">
        <v>2600</v>
      </c>
      <c r="C2473" t="s">
        <v>296</v>
      </c>
      <c r="D2473">
        <v>0.98399999999999999</v>
      </c>
      <c r="E2473">
        <v>2.1000000000000001E-2</v>
      </c>
    </row>
    <row r="2474" spans="1:5">
      <c r="A2474">
        <v>902850</v>
      </c>
      <c r="B2474" t="s">
        <v>2601</v>
      </c>
      <c r="C2474" t="s">
        <v>296</v>
      </c>
      <c r="D2474">
        <v>0.98399999999999999</v>
      </c>
      <c r="E2474">
        <v>2.1000000000000001E-2</v>
      </c>
    </row>
    <row r="2475" spans="1:5">
      <c r="A2475">
        <v>902940</v>
      </c>
      <c r="B2475" t="s">
        <v>1240</v>
      </c>
      <c r="C2475" t="s">
        <v>296</v>
      </c>
      <c r="D2475">
        <v>0.98399999999999999</v>
      </c>
      <c r="E2475">
        <v>2.1000000000000001E-2</v>
      </c>
    </row>
    <row r="2476" spans="1:5">
      <c r="A2476">
        <v>903000</v>
      </c>
      <c r="B2476" t="s">
        <v>2602</v>
      </c>
      <c r="C2476" t="s">
        <v>296</v>
      </c>
      <c r="D2476">
        <v>0.98399999999999999</v>
      </c>
      <c r="E2476">
        <v>2.1000000000000001E-2</v>
      </c>
    </row>
    <row r="2477" spans="1:5">
      <c r="A2477">
        <v>903330</v>
      </c>
      <c r="B2477" t="s">
        <v>1822</v>
      </c>
      <c r="C2477" t="s">
        <v>296</v>
      </c>
      <c r="D2477">
        <v>0.98399999999999999</v>
      </c>
      <c r="E2477">
        <v>2.1000000000000001E-2</v>
      </c>
    </row>
    <row r="2478" spans="1:5">
      <c r="A2478">
        <v>903515</v>
      </c>
      <c r="B2478" t="s">
        <v>2603</v>
      </c>
      <c r="C2478" t="s">
        <v>296</v>
      </c>
      <c r="D2478">
        <v>0.98399999999999999</v>
      </c>
      <c r="E2478">
        <v>2.1000000000000001E-2</v>
      </c>
    </row>
    <row r="2479" spans="1:5">
      <c r="A2479">
        <v>903530</v>
      </c>
      <c r="B2479" t="s">
        <v>2604</v>
      </c>
      <c r="C2479" t="s">
        <v>296</v>
      </c>
      <c r="D2479">
        <v>0.98399999999999999</v>
      </c>
      <c r="E2479">
        <v>2.1000000000000001E-2</v>
      </c>
    </row>
    <row r="2480" spans="1:5">
      <c r="A2480">
        <v>903536</v>
      </c>
      <c r="B2480" t="s">
        <v>2605</v>
      </c>
      <c r="C2480" t="s">
        <v>296</v>
      </c>
      <c r="D2480">
        <v>0.98399999999999999</v>
      </c>
      <c r="E2480">
        <v>2.1000000000000001E-2</v>
      </c>
    </row>
    <row r="2481" spans="1:5">
      <c r="A2481">
        <v>903600</v>
      </c>
      <c r="B2481" t="s">
        <v>2606</v>
      </c>
      <c r="C2481" t="s">
        <v>296</v>
      </c>
      <c r="D2481">
        <v>0.98399999999999999</v>
      </c>
      <c r="E2481">
        <v>2.1000000000000001E-2</v>
      </c>
    </row>
    <row r="2482" spans="1:5">
      <c r="A2482">
        <v>903720</v>
      </c>
      <c r="B2482" t="s">
        <v>2607</v>
      </c>
      <c r="C2482" t="s">
        <v>296</v>
      </c>
      <c r="D2482">
        <v>0.98399999999999999</v>
      </c>
      <c r="E2482">
        <v>2.1000000000000001E-2</v>
      </c>
    </row>
    <row r="2483" spans="1:5">
      <c r="A2483">
        <v>903930</v>
      </c>
      <c r="B2483" t="s">
        <v>2608</v>
      </c>
      <c r="C2483" t="s">
        <v>296</v>
      </c>
      <c r="D2483">
        <v>0.98399999999999999</v>
      </c>
      <c r="E2483">
        <v>2.1000000000000001E-2</v>
      </c>
    </row>
    <row r="2484" spans="1:5">
      <c r="A2484">
        <v>904020</v>
      </c>
      <c r="B2484" t="s">
        <v>1245</v>
      </c>
      <c r="C2484" t="s">
        <v>296</v>
      </c>
      <c r="D2484">
        <v>0.98399999999999999</v>
      </c>
      <c r="E2484">
        <v>2.1000000000000001E-2</v>
      </c>
    </row>
    <row r="2485" spans="1:5">
      <c r="A2485">
        <v>904500</v>
      </c>
      <c r="B2485" t="s">
        <v>2609</v>
      </c>
      <c r="C2485" t="s">
        <v>296</v>
      </c>
      <c r="D2485">
        <v>0.98399999999999999</v>
      </c>
      <c r="E2485">
        <v>2.1000000000000001E-2</v>
      </c>
    </row>
    <row r="2486" spans="1:5">
      <c r="A2486">
        <v>904590</v>
      </c>
      <c r="B2486" t="s">
        <v>2610</v>
      </c>
      <c r="C2486" t="s">
        <v>296</v>
      </c>
      <c r="D2486">
        <v>0.98399999999999999</v>
      </c>
      <c r="E2486">
        <v>2.1000000000000001E-2</v>
      </c>
    </row>
    <row r="2487" spans="1:5">
      <c r="A2487">
        <v>904890</v>
      </c>
      <c r="B2487" t="s">
        <v>577</v>
      </c>
      <c r="C2487" t="s">
        <v>296</v>
      </c>
      <c r="D2487">
        <v>0.98399999999999999</v>
      </c>
      <c r="E2487">
        <v>2.1000000000000001E-2</v>
      </c>
    </row>
    <row r="2488" spans="1:5">
      <c r="A2488">
        <v>905160</v>
      </c>
      <c r="B2488" t="s">
        <v>581</v>
      </c>
      <c r="C2488" t="s">
        <v>296</v>
      </c>
      <c r="D2488">
        <v>0.98399999999999999</v>
      </c>
      <c r="E2488">
        <v>2.1000000000000001E-2</v>
      </c>
    </row>
    <row r="2489" spans="1:5">
      <c r="A2489">
        <v>2712300</v>
      </c>
      <c r="B2489" t="s">
        <v>2611</v>
      </c>
      <c r="C2489" t="s">
        <v>1302</v>
      </c>
      <c r="D2489">
        <v>0.98399999999999999</v>
      </c>
      <c r="E2489">
        <v>4.4999999999999998E-2</v>
      </c>
    </row>
    <row r="2490" spans="1:5">
      <c r="A2490">
        <v>3600971</v>
      </c>
      <c r="B2490" t="s">
        <v>2612</v>
      </c>
      <c r="C2490" t="s">
        <v>339</v>
      </c>
      <c r="D2490">
        <v>0.98399999999999999</v>
      </c>
      <c r="E2490">
        <v>8.9999999999999993E-3</v>
      </c>
    </row>
    <row r="2491" spans="1:5">
      <c r="A2491">
        <v>3602460</v>
      </c>
      <c r="B2491" t="s">
        <v>2613</v>
      </c>
      <c r="C2491" t="s">
        <v>339</v>
      </c>
      <c r="D2491">
        <v>0.98399999999999999</v>
      </c>
      <c r="E2491">
        <v>8.9999999999999993E-3</v>
      </c>
    </row>
    <row r="2492" spans="1:5">
      <c r="A2492">
        <v>3604710</v>
      </c>
      <c r="B2492" t="s">
        <v>2614</v>
      </c>
      <c r="C2492" t="s">
        <v>339</v>
      </c>
      <c r="D2492">
        <v>0.98399999999999999</v>
      </c>
      <c r="E2492">
        <v>8.9999999999999993E-3</v>
      </c>
    </row>
    <row r="2493" spans="1:5">
      <c r="A2493">
        <v>3607980</v>
      </c>
      <c r="B2493" t="s">
        <v>2615</v>
      </c>
      <c r="C2493" t="s">
        <v>339</v>
      </c>
      <c r="D2493">
        <v>0.98399999999999999</v>
      </c>
      <c r="E2493">
        <v>8.9999999999999993E-3</v>
      </c>
    </row>
    <row r="2494" spans="1:5">
      <c r="A2494">
        <v>3612660</v>
      </c>
      <c r="B2494" t="s">
        <v>2616</v>
      </c>
      <c r="C2494" t="s">
        <v>339</v>
      </c>
      <c r="D2494">
        <v>0.98399999999999999</v>
      </c>
      <c r="E2494">
        <v>8.9999999999999993E-3</v>
      </c>
    </row>
    <row r="2495" spans="1:5">
      <c r="A2495">
        <v>3613080</v>
      </c>
      <c r="B2495" t="s">
        <v>2617</v>
      </c>
      <c r="C2495" t="s">
        <v>339</v>
      </c>
      <c r="D2495">
        <v>0.98399999999999999</v>
      </c>
      <c r="E2495">
        <v>8.9999999999999993E-3</v>
      </c>
    </row>
    <row r="2496" spans="1:5">
      <c r="A2496">
        <v>3618990</v>
      </c>
      <c r="B2496" t="s">
        <v>2618</v>
      </c>
      <c r="C2496" t="s">
        <v>339</v>
      </c>
      <c r="D2496">
        <v>0.98399999999999999</v>
      </c>
      <c r="E2496">
        <v>8.9999999999999993E-3</v>
      </c>
    </row>
    <row r="2497" spans="1:5">
      <c r="A2497">
        <v>3629670</v>
      </c>
      <c r="B2497" t="s">
        <v>2619</v>
      </c>
      <c r="C2497" t="s">
        <v>339</v>
      </c>
      <c r="D2497">
        <v>0.98399999999999999</v>
      </c>
      <c r="E2497">
        <v>8.9999999999999993E-3</v>
      </c>
    </row>
    <row r="2498" spans="1:5">
      <c r="A2498">
        <v>3630210</v>
      </c>
      <c r="B2498" t="s">
        <v>2620</v>
      </c>
      <c r="C2498" t="s">
        <v>339</v>
      </c>
      <c r="D2498">
        <v>0.98399999999999999</v>
      </c>
      <c r="E2498">
        <v>8.9999999999999993E-3</v>
      </c>
    </row>
    <row r="2499" spans="1:5">
      <c r="A2499">
        <v>4808670</v>
      </c>
      <c r="B2499" t="s">
        <v>2621</v>
      </c>
      <c r="C2499" t="s">
        <v>1407</v>
      </c>
      <c r="D2499">
        <v>0.98399999999999999</v>
      </c>
      <c r="E2499">
        <v>1.4E-2</v>
      </c>
    </row>
    <row r="2500" spans="1:5">
      <c r="A2500">
        <v>4808910</v>
      </c>
      <c r="B2500" t="s">
        <v>2622</v>
      </c>
      <c r="C2500" t="s">
        <v>1407</v>
      </c>
      <c r="D2500">
        <v>0.98399999999999999</v>
      </c>
      <c r="E2500">
        <v>1.4E-2</v>
      </c>
    </row>
    <row r="2501" spans="1:5">
      <c r="A2501">
        <v>4815910</v>
      </c>
      <c r="B2501" t="s">
        <v>2623</v>
      </c>
      <c r="C2501" t="s">
        <v>1407</v>
      </c>
      <c r="D2501">
        <v>0.98399999999999999</v>
      </c>
      <c r="E2501">
        <v>7.0000000000000001E-3</v>
      </c>
    </row>
    <row r="2502" spans="1:5">
      <c r="A2502">
        <v>4816740</v>
      </c>
      <c r="B2502" t="s">
        <v>2624</v>
      </c>
      <c r="C2502" t="s">
        <v>1407</v>
      </c>
      <c r="D2502">
        <v>0.98399999999999999</v>
      </c>
      <c r="E2502">
        <v>1.4E-2</v>
      </c>
    </row>
    <row r="2503" spans="1:5">
      <c r="A2503">
        <v>4825980</v>
      </c>
      <c r="B2503" t="s">
        <v>2625</v>
      </c>
      <c r="C2503" t="s">
        <v>1407</v>
      </c>
      <c r="D2503">
        <v>0.98399999999999999</v>
      </c>
      <c r="E2503">
        <v>1.4E-2</v>
      </c>
    </row>
    <row r="2504" spans="1:5">
      <c r="A2504">
        <v>4826430</v>
      </c>
      <c r="B2504" t="s">
        <v>2626</v>
      </c>
      <c r="C2504" t="s">
        <v>1407</v>
      </c>
      <c r="D2504">
        <v>0.98399999999999999</v>
      </c>
      <c r="E2504">
        <v>1.4E-2</v>
      </c>
    </row>
    <row r="2505" spans="1:5">
      <c r="A2505">
        <v>4827720</v>
      </c>
      <c r="B2505" t="s">
        <v>2627</v>
      </c>
      <c r="C2505" t="s">
        <v>1407</v>
      </c>
      <c r="D2505">
        <v>0.98399999999999999</v>
      </c>
      <c r="E2505">
        <v>1.4E-2</v>
      </c>
    </row>
    <row r="2506" spans="1:5">
      <c r="A2506">
        <v>4828920</v>
      </c>
      <c r="B2506" t="s">
        <v>2628</v>
      </c>
      <c r="C2506" t="s">
        <v>1407</v>
      </c>
      <c r="D2506">
        <v>0.98399999999999999</v>
      </c>
      <c r="E2506">
        <v>7.0000000000000001E-3</v>
      </c>
    </row>
    <row r="2507" spans="1:5">
      <c r="A2507">
        <v>4835310</v>
      </c>
      <c r="B2507" t="s">
        <v>2629</v>
      </c>
      <c r="C2507" t="s">
        <v>1407</v>
      </c>
      <c r="D2507">
        <v>0.98399999999999999</v>
      </c>
      <c r="E2507">
        <v>1.4E-2</v>
      </c>
    </row>
    <row r="2508" spans="1:5">
      <c r="A2508">
        <v>4839180</v>
      </c>
      <c r="B2508" t="s">
        <v>2630</v>
      </c>
      <c r="C2508" t="s">
        <v>1407</v>
      </c>
      <c r="D2508">
        <v>0.98399999999999999</v>
      </c>
      <c r="E2508">
        <v>1.4E-2</v>
      </c>
    </row>
    <row r="2509" spans="1:5">
      <c r="A2509">
        <v>2200720</v>
      </c>
      <c r="B2509" t="s">
        <v>2631</v>
      </c>
      <c r="C2509" t="s">
        <v>1557</v>
      </c>
      <c r="D2509">
        <v>0.98299999999999998</v>
      </c>
      <c r="E2509">
        <v>0.05</v>
      </c>
    </row>
    <row r="2510" spans="1:5">
      <c r="A2510">
        <v>2200750</v>
      </c>
      <c r="B2510" t="s">
        <v>2632</v>
      </c>
      <c r="C2510" t="s">
        <v>1557</v>
      </c>
      <c r="D2510">
        <v>0.98299999999999998</v>
      </c>
      <c r="E2510">
        <v>0.05</v>
      </c>
    </row>
    <row r="2511" spans="1:5">
      <c r="A2511">
        <v>3617220</v>
      </c>
      <c r="B2511" t="s">
        <v>2633</v>
      </c>
      <c r="C2511" t="s">
        <v>339</v>
      </c>
      <c r="D2511">
        <v>0.98299999999999998</v>
      </c>
      <c r="E2511">
        <v>4.7E-2</v>
      </c>
    </row>
    <row r="2512" spans="1:5">
      <c r="A2512">
        <v>3619740</v>
      </c>
      <c r="B2512" t="s">
        <v>2634</v>
      </c>
      <c r="C2512" t="s">
        <v>339</v>
      </c>
      <c r="D2512">
        <v>0.98299999999999998</v>
      </c>
      <c r="E2512">
        <v>4.7E-2</v>
      </c>
    </row>
    <row r="2513" spans="1:5">
      <c r="A2513">
        <v>3904375</v>
      </c>
      <c r="B2513" t="s">
        <v>2635</v>
      </c>
      <c r="C2513" t="s">
        <v>2636</v>
      </c>
      <c r="D2513">
        <v>0.98299999999999998</v>
      </c>
      <c r="E2513">
        <v>7.0000000000000001E-3</v>
      </c>
    </row>
    <row r="2514" spans="1:5">
      <c r="A2514">
        <v>3904385</v>
      </c>
      <c r="B2514" t="s">
        <v>2637</v>
      </c>
      <c r="C2514" t="s">
        <v>2636</v>
      </c>
      <c r="D2514">
        <v>0.98299999999999998</v>
      </c>
      <c r="E2514">
        <v>7.0000000000000001E-3</v>
      </c>
    </row>
    <row r="2515" spans="1:5">
      <c r="A2515">
        <v>3904408</v>
      </c>
      <c r="B2515" t="s">
        <v>2638</v>
      </c>
      <c r="C2515" t="s">
        <v>2636</v>
      </c>
      <c r="D2515">
        <v>0.98299999999999998</v>
      </c>
      <c r="E2515">
        <v>7.0000000000000001E-3</v>
      </c>
    </row>
    <row r="2516" spans="1:5">
      <c r="A2516">
        <v>3904423</v>
      </c>
      <c r="B2516" t="s">
        <v>2639</v>
      </c>
      <c r="C2516" t="s">
        <v>2636</v>
      </c>
      <c r="D2516">
        <v>0.98299999999999998</v>
      </c>
      <c r="E2516">
        <v>7.0000000000000001E-3</v>
      </c>
    </row>
    <row r="2517" spans="1:5">
      <c r="A2517">
        <v>3904428</v>
      </c>
      <c r="B2517" t="s">
        <v>2640</v>
      </c>
      <c r="C2517" t="s">
        <v>2636</v>
      </c>
      <c r="D2517">
        <v>0.98299999999999998</v>
      </c>
      <c r="E2517">
        <v>7.0000000000000001E-3</v>
      </c>
    </row>
    <row r="2518" spans="1:5">
      <c r="A2518">
        <v>3904431</v>
      </c>
      <c r="B2518" t="s">
        <v>2641</v>
      </c>
      <c r="C2518" t="s">
        <v>2636</v>
      </c>
      <c r="D2518">
        <v>0.98299999999999998</v>
      </c>
      <c r="E2518">
        <v>7.0000000000000001E-3</v>
      </c>
    </row>
    <row r="2519" spans="1:5">
      <c r="A2519">
        <v>3904441</v>
      </c>
      <c r="B2519" t="s">
        <v>2642</v>
      </c>
      <c r="C2519" t="s">
        <v>2636</v>
      </c>
      <c r="D2519">
        <v>0.98299999999999998</v>
      </c>
      <c r="E2519">
        <v>7.0000000000000001E-3</v>
      </c>
    </row>
    <row r="2520" spans="1:5">
      <c r="A2520">
        <v>3904451</v>
      </c>
      <c r="B2520" t="s">
        <v>2643</v>
      </c>
      <c r="C2520" t="s">
        <v>2636</v>
      </c>
      <c r="D2520">
        <v>0.98299999999999998</v>
      </c>
      <c r="E2520">
        <v>7.0000000000000001E-3</v>
      </c>
    </row>
    <row r="2521" spans="1:5">
      <c r="A2521">
        <v>3904457</v>
      </c>
      <c r="B2521" t="s">
        <v>2644</v>
      </c>
      <c r="C2521" t="s">
        <v>2636</v>
      </c>
      <c r="D2521">
        <v>0.98299999999999998</v>
      </c>
      <c r="E2521">
        <v>7.0000000000000001E-3</v>
      </c>
    </row>
    <row r="2522" spans="1:5">
      <c r="A2522">
        <v>3904469</v>
      </c>
      <c r="B2522" t="s">
        <v>2645</v>
      </c>
      <c r="C2522" t="s">
        <v>2636</v>
      </c>
      <c r="D2522">
        <v>0.98299999999999998</v>
      </c>
      <c r="E2522">
        <v>7.0000000000000001E-3</v>
      </c>
    </row>
    <row r="2523" spans="1:5">
      <c r="A2523">
        <v>3904471</v>
      </c>
      <c r="B2523" t="s">
        <v>2646</v>
      </c>
      <c r="C2523" t="s">
        <v>2636</v>
      </c>
      <c r="D2523">
        <v>0.98299999999999998</v>
      </c>
      <c r="E2523">
        <v>7.0000000000000001E-3</v>
      </c>
    </row>
    <row r="2524" spans="1:5">
      <c r="A2524">
        <v>3904486</v>
      </c>
      <c r="B2524" t="s">
        <v>2647</v>
      </c>
      <c r="C2524" t="s">
        <v>2636</v>
      </c>
      <c r="D2524">
        <v>0.98299999999999998</v>
      </c>
      <c r="E2524">
        <v>7.0000000000000001E-3</v>
      </c>
    </row>
    <row r="2525" spans="1:5">
      <c r="A2525">
        <v>3904514</v>
      </c>
      <c r="B2525" t="s">
        <v>2648</v>
      </c>
      <c r="C2525" t="s">
        <v>2636</v>
      </c>
      <c r="D2525">
        <v>0.98299999999999998</v>
      </c>
      <c r="E2525">
        <v>7.0000000000000001E-3</v>
      </c>
    </row>
    <row r="2526" spans="1:5">
      <c r="A2526">
        <v>3904543</v>
      </c>
      <c r="B2526" t="s">
        <v>2649</v>
      </c>
      <c r="C2526" t="s">
        <v>2636</v>
      </c>
      <c r="D2526">
        <v>0.98299999999999998</v>
      </c>
      <c r="E2526">
        <v>7.0000000000000001E-3</v>
      </c>
    </row>
    <row r="2527" spans="1:5">
      <c r="A2527">
        <v>3904733</v>
      </c>
      <c r="B2527" t="s">
        <v>2650</v>
      </c>
      <c r="C2527" t="s">
        <v>2636</v>
      </c>
      <c r="D2527">
        <v>0.98299999999999998</v>
      </c>
      <c r="E2527">
        <v>7.0000000000000001E-3</v>
      </c>
    </row>
    <row r="2528" spans="1:5">
      <c r="A2528">
        <v>3904734</v>
      </c>
      <c r="B2528" t="s">
        <v>2651</v>
      </c>
      <c r="C2528" t="s">
        <v>2636</v>
      </c>
      <c r="D2528">
        <v>0.98299999999999998</v>
      </c>
      <c r="E2528">
        <v>7.0000000000000001E-3</v>
      </c>
    </row>
    <row r="2529" spans="1:5">
      <c r="A2529">
        <v>3904737</v>
      </c>
      <c r="B2529" t="s">
        <v>2652</v>
      </c>
      <c r="C2529" t="s">
        <v>2636</v>
      </c>
      <c r="D2529">
        <v>0.98299999999999998</v>
      </c>
      <c r="E2529">
        <v>7.0000000000000001E-3</v>
      </c>
    </row>
    <row r="2530" spans="1:5">
      <c r="A2530">
        <v>3904739</v>
      </c>
      <c r="B2530" t="s">
        <v>2653</v>
      </c>
      <c r="C2530" t="s">
        <v>2636</v>
      </c>
      <c r="D2530">
        <v>0.98299999999999998</v>
      </c>
      <c r="E2530">
        <v>7.0000000000000001E-3</v>
      </c>
    </row>
    <row r="2531" spans="1:5">
      <c r="A2531">
        <v>4827300</v>
      </c>
      <c r="B2531" t="s">
        <v>2654</v>
      </c>
      <c r="C2531" t="s">
        <v>1407</v>
      </c>
      <c r="D2531">
        <v>0.98299999999999998</v>
      </c>
      <c r="E2531">
        <v>1.2999999999999999E-2</v>
      </c>
    </row>
    <row r="2532" spans="1:5">
      <c r="A2532">
        <v>2500541</v>
      </c>
      <c r="B2532" t="s">
        <v>2655</v>
      </c>
      <c r="C2532" t="s">
        <v>321</v>
      </c>
      <c r="D2532">
        <v>0.98199999999999998</v>
      </c>
      <c r="E2532">
        <v>1.6E-2</v>
      </c>
    </row>
    <row r="2533" spans="1:5">
      <c r="A2533">
        <v>2501740</v>
      </c>
      <c r="B2533" t="s">
        <v>2656</v>
      </c>
      <c r="C2533" t="s">
        <v>321</v>
      </c>
      <c r="D2533">
        <v>0.98199999999999998</v>
      </c>
      <c r="E2533">
        <v>1.6E-2</v>
      </c>
    </row>
    <row r="2534" spans="1:5">
      <c r="A2534">
        <v>2502190</v>
      </c>
      <c r="B2534" t="s">
        <v>2657</v>
      </c>
      <c r="C2534" t="s">
        <v>321</v>
      </c>
      <c r="D2534">
        <v>0.98199999999999998</v>
      </c>
      <c r="E2534">
        <v>1.6E-2</v>
      </c>
    </row>
    <row r="2535" spans="1:5">
      <c r="A2535">
        <v>2502520</v>
      </c>
      <c r="B2535" t="s">
        <v>2658</v>
      </c>
      <c r="C2535" t="s">
        <v>321</v>
      </c>
      <c r="D2535">
        <v>0.98199999999999998</v>
      </c>
      <c r="E2535">
        <v>1.6E-2</v>
      </c>
    </row>
    <row r="2536" spans="1:5">
      <c r="A2536">
        <v>2504020</v>
      </c>
      <c r="B2536" t="s">
        <v>2659</v>
      </c>
      <c r="C2536" t="s">
        <v>321</v>
      </c>
      <c r="D2536">
        <v>0.98199999999999998</v>
      </c>
      <c r="E2536">
        <v>1.6E-2</v>
      </c>
    </row>
    <row r="2537" spans="1:5">
      <c r="A2537">
        <v>2504200</v>
      </c>
      <c r="B2537" t="s">
        <v>2660</v>
      </c>
      <c r="C2537" t="s">
        <v>321</v>
      </c>
      <c r="D2537">
        <v>0.98199999999999998</v>
      </c>
      <c r="E2537">
        <v>1.6E-2</v>
      </c>
    </row>
    <row r="2538" spans="1:5">
      <c r="A2538">
        <v>2504620</v>
      </c>
      <c r="B2538" t="s">
        <v>301</v>
      </c>
      <c r="C2538" t="s">
        <v>321</v>
      </c>
      <c r="D2538">
        <v>0.98199999999999998</v>
      </c>
      <c r="E2538">
        <v>1.6E-2</v>
      </c>
    </row>
    <row r="2539" spans="1:5">
      <c r="A2539">
        <v>2504800</v>
      </c>
      <c r="B2539" t="s">
        <v>2661</v>
      </c>
      <c r="C2539" t="s">
        <v>321</v>
      </c>
      <c r="D2539">
        <v>0.98199999999999998</v>
      </c>
      <c r="E2539">
        <v>1.6E-2</v>
      </c>
    </row>
    <row r="2540" spans="1:5">
      <c r="A2540">
        <v>2504830</v>
      </c>
      <c r="B2540" t="s">
        <v>2662</v>
      </c>
      <c r="C2540" t="s">
        <v>321</v>
      </c>
      <c r="D2540">
        <v>0.98199999999999998</v>
      </c>
      <c r="E2540">
        <v>1.6E-2</v>
      </c>
    </row>
    <row r="2541" spans="1:5">
      <c r="A2541">
        <v>2507230</v>
      </c>
      <c r="B2541" t="s">
        <v>2522</v>
      </c>
      <c r="C2541" t="s">
        <v>321</v>
      </c>
      <c r="D2541">
        <v>0.98199999999999998</v>
      </c>
      <c r="E2541">
        <v>1.6E-2</v>
      </c>
    </row>
    <row r="2542" spans="1:5">
      <c r="A2542">
        <v>2508430</v>
      </c>
      <c r="B2542" t="s">
        <v>2663</v>
      </c>
      <c r="C2542" t="s">
        <v>321</v>
      </c>
      <c r="D2542">
        <v>0.98199999999999998</v>
      </c>
      <c r="E2542">
        <v>1.6E-2</v>
      </c>
    </row>
    <row r="2543" spans="1:5">
      <c r="A2543">
        <v>2508730</v>
      </c>
      <c r="B2543" t="s">
        <v>2664</v>
      </c>
      <c r="C2543" t="s">
        <v>321</v>
      </c>
      <c r="D2543">
        <v>0.98199999999999998</v>
      </c>
      <c r="E2543">
        <v>1.6E-2</v>
      </c>
    </row>
    <row r="2544" spans="1:5">
      <c r="A2544">
        <v>2509000</v>
      </c>
      <c r="B2544" t="s">
        <v>2665</v>
      </c>
      <c r="C2544" t="s">
        <v>321</v>
      </c>
      <c r="D2544">
        <v>0.98199999999999998</v>
      </c>
      <c r="E2544">
        <v>1.6E-2</v>
      </c>
    </row>
    <row r="2545" spans="1:5">
      <c r="A2545">
        <v>2510590</v>
      </c>
      <c r="B2545" t="s">
        <v>2666</v>
      </c>
      <c r="C2545" t="s">
        <v>321</v>
      </c>
      <c r="D2545">
        <v>0.98199999999999998</v>
      </c>
      <c r="E2545">
        <v>1.6E-2</v>
      </c>
    </row>
    <row r="2546" spans="1:5">
      <c r="A2546">
        <v>2510860</v>
      </c>
      <c r="B2546" t="s">
        <v>2667</v>
      </c>
      <c r="C2546" t="s">
        <v>321</v>
      </c>
      <c r="D2546">
        <v>0.98199999999999998</v>
      </c>
      <c r="E2546">
        <v>1.6E-2</v>
      </c>
    </row>
    <row r="2547" spans="1:5">
      <c r="A2547">
        <v>2511460</v>
      </c>
      <c r="B2547" t="s">
        <v>2668</v>
      </c>
      <c r="C2547" t="s">
        <v>321</v>
      </c>
      <c r="D2547">
        <v>0.98199999999999998</v>
      </c>
      <c r="E2547">
        <v>1.6E-2</v>
      </c>
    </row>
    <row r="2548" spans="1:5">
      <c r="A2548">
        <v>2511520</v>
      </c>
      <c r="B2548" t="s">
        <v>2669</v>
      </c>
      <c r="C2548" t="s">
        <v>321</v>
      </c>
      <c r="D2548">
        <v>0.98199999999999998</v>
      </c>
      <c r="E2548">
        <v>1.6E-2</v>
      </c>
    </row>
    <row r="2549" spans="1:5">
      <c r="A2549">
        <v>2512780</v>
      </c>
      <c r="B2549" t="s">
        <v>318</v>
      </c>
      <c r="C2549" t="s">
        <v>321</v>
      </c>
      <c r="D2549">
        <v>0.98199999999999998</v>
      </c>
      <c r="E2549">
        <v>1.6E-2</v>
      </c>
    </row>
    <row r="2550" spans="1:5">
      <c r="A2550">
        <v>2525010</v>
      </c>
      <c r="B2550" t="s">
        <v>2670</v>
      </c>
      <c r="C2550" t="s">
        <v>321</v>
      </c>
      <c r="D2550">
        <v>0.98199999999999998</v>
      </c>
      <c r="E2550">
        <v>1.6E-2</v>
      </c>
    </row>
    <row r="2551" spans="1:5">
      <c r="A2551">
        <v>3402250</v>
      </c>
      <c r="B2551" t="s">
        <v>2671</v>
      </c>
      <c r="C2551" t="s">
        <v>326</v>
      </c>
      <c r="D2551">
        <v>0.98199999999999998</v>
      </c>
      <c r="E2551">
        <v>3.9E-2</v>
      </c>
    </row>
    <row r="2552" spans="1:5">
      <c r="A2552">
        <v>3403480</v>
      </c>
      <c r="B2552" t="s">
        <v>2672</v>
      </c>
      <c r="C2552" t="s">
        <v>326</v>
      </c>
      <c r="D2552">
        <v>0.98199999999999998</v>
      </c>
      <c r="E2552">
        <v>3.9E-2</v>
      </c>
    </row>
    <row r="2553" spans="1:5">
      <c r="A2553">
        <v>3403620</v>
      </c>
      <c r="B2553" t="s">
        <v>2673</v>
      </c>
      <c r="C2553" t="s">
        <v>326</v>
      </c>
      <c r="D2553">
        <v>0.98199999999999998</v>
      </c>
      <c r="E2553">
        <v>3.9E-2</v>
      </c>
    </row>
    <row r="2554" spans="1:5">
      <c r="A2554">
        <v>3403660</v>
      </c>
      <c r="B2554" t="s">
        <v>2674</v>
      </c>
      <c r="C2554" t="s">
        <v>326</v>
      </c>
      <c r="D2554">
        <v>0.98199999999999998</v>
      </c>
      <c r="E2554">
        <v>3.9E-2</v>
      </c>
    </row>
    <row r="2555" spans="1:5">
      <c r="A2555">
        <v>3403960</v>
      </c>
      <c r="B2555" t="s">
        <v>2675</v>
      </c>
      <c r="C2555" t="s">
        <v>326</v>
      </c>
      <c r="D2555">
        <v>0.98199999999999998</v>
      </c>
      <c r="E2555">
        <v>3.9E-2</v>
      </c>
    </row>
    <row r="2556" spans="1:5">
      <c r="A2556">
        <v>3405040</v>
      </c>
      <c r="B2556" t="s">
        <v>591</v>
      </c>
      <c r="C2556" t="s">
        <v>326</v>
      </c>
      <c r="D2556">
        <v>0.98199999999999998</v>
      </c>
      <c r="E2556">
        <v>3.9E-2</v>
      </c>
    </row>
    <row r="2557" spans="1:5">
      <c r="A2557">
        <v>3406150</v>
      </c>
      <c r="B2557" t="s">
        <v>2366</v>
      </c>
      <c r="C2557" t="s">
        <v>326</v>
      </c>
      <c r="D2557">
        <v>0.98199999999999998</v>
      </c>
      <c r="E2557">
        <v>3.9E-2</v>
      </c>
    </row>
    <row r="2558" spans="1:5">
      <c r="A2558">
        <v>3407500</v>
      </c>
      <c r="B2558" t="s">
        <v>2676</v>
      </c>
      <c r="C2558" t="s">
        <v>326</v>
      </c>
      <c r="D2558">
        <v>0.98199999999999998</v>
      </c>
      <c r="E2558">
        <v>3.9E-2</v>
      </c>
    </row>
    <row r="2559" spans="1:5">
      <c r="A2559">
        <v>3408370</v>
      </c>
      <c r="B2559" t="s">
        <v>637</v>
      </c>
      <c r="C2559" t="s">
        <v>326</v>
      </c>
      <c r="D2559">
        <v>0.98199999999999998</v>
      </c>
      <c r="E2559">
        <v>3.9E-2</v>
      </c>
    </row>
    <row r="2560" spans="1:5">
      <c r="A2560">
        <v>3409780</v>
      </c>
      <c r="B2560" t="s">
        <v>2677</v>
      </c>
      <c r="C2560" t="s">
        <v>326</v>
      </c>
      <c r="D2560">
        <v>0.98199999999999998</v>
      </c>
      <c r="E2560">
        <v>3.9E-2</v>
      </c>
    </row>
    <row r="2561" spans="1:5">
      <c r="A2561">
        <v>3410320</v>
      </c>
      <c r="B2561" t="s">
        <v>2678</v>
      </c>
      <c r="C2561" t="s">
        <v>326</v>
      </c>
      <c r="D2561">
        <v>0.98199999999999998</v>
      </c>
      <c r="E2561">
        <v>3.9E-2</v>
      </c>
    </row>
    <row r="2562" spans="1:5">
      <c r="A2562">
        <v>3415840</v>
      </c>
      <c r="B2562" t="s">
        <v>2679</v>
      </c>
      <c r="C2562" t="s">
        <v>326</v>
      </c>
      <c r="D2562">
        <v>0.98199999999999998</v>
      </c>
      <c r="E2562">
        <v>3.9E-2</v>
      </c>
    </row>
    <row r="2563" spans="1:5">
      <c r="A2563">
        <v>3416530</v>
      </c>
      <c r="B2563" t="s">
        <v>2680</v>
      </c>
      <c r="C2563" t="s">
        <v>326</v>
      </c>
      <c r="D2563">
        <v>0.98199999999999998</v>
      </c>
      <c r="E2563">
        <v>3.9E-2</v>
      </c>
    </row>
    <row r="2564" spans="1:5">
      <c r="A2564">
        <v>3416800</v>
      </c>
      <c r="B2564" t="s">
        <v>2681</v>
      </c>
      <c r="C2564" t="s">
        <v>326</v>
      </c>
      <c r="D2564">
        <v>0.98199999999999998</v>
      </c>
      <c r="E2564">
        <v>3.9E-2</v>
      </c>
    </row>
    <row r="2565" spans="1:5">
      <c r="A2565">
        <v>3600023</v>
      </c>
      <c r="B2565" t="s">
        <v>2682</v>
      </c>
      <c r="C2565" t="s">
        <v>339</v>
      </c>
      <c r="D2565">
        <v>0.98199999999999998</v>
      </c>
      <c r="E2565">
        <v>4.7E-2</v>
      </c>
    </row>
    <row r="2566" spans="1:5">
      <c r="A2566">
        <v>3604650</v>
      </c>
      <c r="B2566" t="s">
        <v>2683</v>
      </c>
      <c r="C2566" t="s">
        <v>339</v>
      </c>
      <c r="D2566">
        <v>0.98199999999999998</v>
      </c>
      <c r="E2566">
        <v>8.9999999999999993E-3</v>
      </c>
    </row>
    <row r="2567" spans="1:5">
      <c r="A2567">
        <v>3610410</v>
      </c>
      <c r="B2567" t="s">
        <v>2684</v>
      </c>
      <c r="C2567" t="s">
        <v>339</v>
      </c>
      <c r="D2567">
        <v>0.98199999999999998</v>
      </c>
      <c r="E2567">
        <v>4.5999999999999999E-2</v>
      </c>
    </row>
    <row r="2568" spans="1:5">
      <c r="A2568">
        <v>3610950</v>
      </c>
      <c r="B2568" t="s">
        <v>2685</v>
      </c>
      <c r="C2568" t="s">
        <v>339</v>
      </c>
      <c r="D2568">
        <v>0.98199999999999998</v>
      </c>
      <c r="E2568">
        <v>4.7E-2</v>
      </c>
    </row>
    <row r="2569" spans="1:5">
      <c r="A2569">
        <v>3617580</v>
      </c>
      <c r="B2569" t="s">
        <v>2686</v>
      </c>
      <c r="C2569" t="s">
        <v>339</v>
      </c>
      <c r="D2569">
        <v>0.98199999999999998</v>
      </c>
      <c r="E2569">
        <v>4.7E-2</v>
      </c>
    </row>
    <row r="2570" spans="1:5">
      <c r="A2570">
        <v>3904400</v>
      </c>
      <c r="B2570" t="s">
        <v>2687</v>
      </c>
      <c r="C2570" t="s">
        <v>2636</v>
      </c>
      <c r="D2570">
        <v>0.98199999999999998</v>
      </c>
      <c r="E2570">
        <v>1.7000000000000001E-2</v>
      </c>
    </row>
    <row r="2571" spans="1:5">
      <c r="A2571">
        <v>3904421</v>
      </c>
      <c r="B2571" t="s">
        <v>2688</v>
      </c>
      <c r="C2571" t="s">
        <v>2636</v>
      </c>
      <c r="D2571">
        <v>0.98199999999999998</v>
      </c>
      <c r="E2571">
        <v>1.7000000000000001E-2</v>
      </c>
    </row>
    <row r="2572" spans="1:5">
      <c r="A2572">
        <v>3904736</v>
      </c>
      <c r="B2572" t="s">
        <v>2689</v>
      </c>
      <c r="C2572" t="s">
        <v>2636</v>
      </c>
      <c r="D2572">
        <v>0.98199999999999998</v>
      </c>
      <c r="E2572">
        <v>7.0000000000000001E-3</v>
      </c>
    </row>
    <row r="2573" spans="1:5">
      <c r="A2573">
        <v>3905043</v>
      </c>
      <c r="B2573" t="s">
        <v>2690</v>
      </c>
      <c r="C2573" t="s">
        <v>2636</v>
      </c>
      <c r="D2573">
        <v>0.98199999999999998</v>
      </c>
      <c r="E2573">
        <v>1.7000000000000001E-2</v>
      </c>
    </row>
    <row r="2574" spans="1:5">
      <c r="A2574">
        <v>5301350</v>
      </c>
      <c r="B2574" t="s">
        <v>2691</v>
      </c>
      <c r="C2574" t="s">
        <v>259</v>
      </c>
      <c r="D2574">
        <v>0.98199999999999998</v>
      </c>
      <c r="E2574">
        <v>4.2000000000000003E-2</v>
      </c>
    </row>
    <row r="2575" spans="1:5">
      <c r="A2575">
        <v>5301950</v>
      </c>
      <c r="B2575" t="s">
        <v>2692</v>
      </c>
      <c r="C2575" t="s">
        <v>259</v>
      </c>
      <c r="D2575">
        <v>0.98199999999999998</v>
      </c>
      <c r="E2575">
        <v>4.2000000000000003E-2</v>
      </c>
    </row>
    <row r="2576" spans="1:5">
      <c r="A2576">
        <v>5302340</v>
      </c>
      <c r="B2576" t="s">
        <v>301</v>
      </c>
      <c r="C2576" t="s">
        <v>259</v>
      </c>
      <c r="D2576">
        <v>0.98199999999999998</v>
      </c>
      <c r="E2576">
        <v>4.2000000000000003E-2</v>
      </c>
    </row>
    <row r="2577" spans="1:5">
      <c r="A2577">
        <v>5302460</v>
      </c>
      <c r="B2577" t="s">
        <v>2693</v>
      </c>
      <c r="C2577" t="s">
        <v>259</v>
      </c>
      <c r="D2577">
        <v>0.98199999999999998</v>
      </c>
      <c r="E2577">
        <v>4.2000000000000003E-2</v>
      </c>
    </row>
    <row r="2578" spans="1:5">
      <c r="A2578">
        <v>5304050</v>
      </c>
      <c r="B2578" t="s">
        <v>2694</v>
      </c>
      <c r="C2578" t="s">
        <v>259</v>
      </c>
      <c r="D2578">
        <v>0.98199999999999998</v>
      </c>
      <c r="E2578">
        <v>4.2000000000000003E-2</v>
      </c>
    </row>
    <row r="2579" spans="1:5">
      <c r="A2579">
        <v>5308850</v>
      </c>
      <c r="B2579" t="s">
        <v>2695</v>
      </c>
      <c r="C2579" t="s">
        <v>259</v>
      </c>
      <c r="D2579">
        <v>0.98199999999999998</v>
      </c>
      <c r="E2579">
        <v>4.2000000000000003E-2</v>
      </c>
    </row>
    <row r="2580" spans="1:5">
      <c r="A2580">
        <v>3905044</v>
      </c>
      <c r="B2580" t="s">
        <v>2696</v>
      </c>
      <c r="C2580" t="s">
        <v>2636</v>
      </c>
      <c r="D2580">
        <v>0.98099999999999998</v>
      </c>
      <c r="E2580">
        <v>1.7000000000000001E-2</v>
      </c>
    </row>
    <row r="2581" spans="1:5">
      <c r="A2581">
        <v>4501170</v>
      </c>
      <c r="B2581" t="s">
        <v>2697</v>
      </c>
      <c r="C2581" t="s">
        <v>2698</v>
      </c>
      <c r="D2581">
        <v>0.98099999999999998</v>
      </c>
      <c r="E2581">
        <v>2.8000000000000001E-2</v>
      </c>
    </row>
    <row r="2582" spans="1:5">
      <c r="A2582">
        <v>3904738</v>
      </c>
      <c r="B2582" t="s">
        <v>2699</v>
      </c>
      <c r="C2582" t="s">
        <v>2636</v>
      </c>
      <c r="D2582">
        <v>0.98</v>
      </c>
      <c r="E2582">
        <v>6.0000000000000001E-3</v>
      </c>
    </row>
    <row r="2583" spans="1:5">
      <c r="A2583">
        <v>3905045</v>
      </c>
      <c r="B2583" t="s">
        <v>2700</v>
      </c>
      <c r="C2583" t="s">
        <v>2636</v>
      </c>
      <c r="D2583">
        <v>0.98</v>
      </c>
      <c r="E2583">
        <v>1.7000000000000001E-2</v>
      </c>
    </row>
    <row r="2584" spans="1:5">
      <c r="A2584">
        <v>3905046</v>
      </c>
      <c r="B2584" t="s">
        <v>2701</v>
      </c>
      <c r="C2584" t="s">
        <v>2636</v>
      </c>
      <c r="D2584">
        <v>0.98</v>
      </c>
      <c r="E2584">
        <v>1.7000000000000001E-2</v>
      </c>
    </row>
    <row r="2585" spans="1:5">
      <c r="A2585">
        <v>5101320</v>
      </c>
      <c r="B2585" t="s">
        <v>2702</v>
      </c>
      <c r="C2585" t="s">
        <v>257</v>
      </c>
      <c r="D2585">
        <v>0.98</v>
      </c>
      <c r="E2585">
        <v>4.1000000000000002E-2</v>
      </c>
    </row>
    <row r="2586" spans="1:5">
      <c r="A2586">
        <v>801950</v>
      </c>
      <c r="B2586" t="s">
        <v>2703</v>
      </c>
      <c r="C2586" t="s">
        <v>1572</v>
      </c>
      <c r="D2586">
        <v>0.97899999999999998</v>
      </c>
      <c r="E2586">
        <v>1.4E-2</v>
      </c>
    </row>
    <row r="2587" spans="1:5">
      <c r="A2587">
        <v>805550</v>
      </c>
      <c r="B2587" t="s">
        <v>2704</v>
      </c>
      <c r="C2587" t="s">
        <v>1572</v>
      </c>
      <c r="D2587">
        <v>0.97899999999999998</v>
      </c>
      <c r="E2587">
        <v>1.4E-2</v>
      </c>
    </row>
    <row r="2588" spans="1:5">
      <c r="A2588">
        <v>807230</v>
      </c>
      <c r="B2588" t="s">
        <v>2705</v>
      </c>
      <c r="C2588" t="s">
        <v>1572</v>
      </c>
      <c r="D2588">
        <v>0.97899999999999998</v>
      </c>
      <c r="E2588">
        <v>1.4E-2</v>
      </c>
    </row>
    <row r="2589" spans="1:5">
      <c r="A2589">
        <v>1726340</v>
      </c>
      <c r="B2589" t="s">
        <v>2706</v>
      </c>
      <c r="C2589" t="s">
        <v>947</v>
      </c>
      <c r="D2589">
        <v>0.97899999999999998</v>
      </c>
      <c r="E2589">
        <v>2.3E-2</v>
      </c>
    </row>
    <row r="2590" spans="1:5">
      <c r="A2590">
        <v>2718810</v>
      </c>
      <c r="B2590" t="s">
        <v>2707</v>
      </c>
      <c r="C2590" t="s">
        <v>1302</v>
      </c>
      <c r="D2590">
        <v>0.97899999999999998</v>
      </c>
      <c r="E2590">
        <v>3.3000000000000002E-2</v>
      </c>
    </row>
    <row r="2591" spans="1:5">
      <c r="A2591">
        <v>2723430</v>
      </c>
      <c r="B2591" t="s">
        <v>2708</v>
      </c>
      <c r="C2591" t="s">
        <v>1302</v>
      </c>
      <c r="D2591">
        <v>0.97899999999999998</v>
      </c>
      <c r="E2591">
        <v>1.4999999999999999E-2</v>
      </c>
    </row>
    <row r="2592" spans="1:5">
      <c r="A2592">
        <v>2733790</v>
      </c>
      <c r="B2592" t="s">
        <v>2709</v>
      </c>
      <c r="C2592" t="s">
        <v>1302</v>
      </c>
      <c r="D2592">
        <v>0.97899999999999998</v>
      </c>
      <c r="E2592">
        <v>3.3000000000000002E-2</v>
      </c>
    </row>
    <row r="2593" spans="1:5">
      <c r="A2593">
        <v>3627210</v>
      </c>
      <c r="B2593" t="s">
        <v>2710</v>
      </c>
      <c r="C2593" t="s">
        <v>339</v>
      </c>
      <c r="D2593">
        <v>0.97899999999999998</v>
      </c>
      <c r="E2593">
        <v>8.9999999999999993E-3</v>
      </c>
    </row>
    <row r="2594" spans="1:5">
      <c r="A2594">
        <v>4841350</v>
      </c>
      <c r="B2594" t="s">
        <v>2711</v>
      </c>
      <c r="C2594" t="s">
        <v>1407</v>
      </c>
      <c r="D2594">
        <v>0.97899999999999998</v>
      </c>
      <c r="E2594">
        <v>1.7999999999999999E-2</v>
      </c>
    </row>
    <row r="2595" spans="1:5">
      <c r="A2595">
        <v>5301200</v>
      </c>
      <c r="B2595" t="s">
        <v>2712</v>
      </c>
      <c r="C2595" t="s">
        <v>259</v>
      </c>
      <c r="D2595">
        <v>0.97899999999999998</v>
      </c>
      <c r="E2595">
        <v>3.6999999999999998E-2</v>
      </c>
    </row>
    <row r="2596" spans="1:5">
      <c r="A2596">
        <v>2201020</v>
      </c>
      <c r="B2596" t="s">
        <v>2713</v>
      </c>
      <c r="C2596" t="s">
        <v>1557</v>
      </c>
      <c r="D2596">
        <v>0.97799999999999998</v>
      </c>
      <c r="E2596">
        <v>3.9E-2</v>
      </c>
    </row>
    <row r="2597" spans="1:5">
      <c r="A2597">
        <v>2201530</v>
      </c>
      <c r="B2597" t="s">
        <v>2714</v>
      </c>
      <c r="C2597" t="s">
        <v>1557</v>
      </c>
      <c r="D2597">
        <v>0.97799999999999998</v>
      </c>
      <c r="E2597">
        <v>3.9E-2</v>
      </c>
    </row>
    <row r="2598" spans="1:5">
      <c r="A2598">
        <v>3625020</v>
      </c>
      <c r="B2598" t="s">
        <v>2715</v>
      </c>
      <c r="C2598" t="s">
        <v>339</v>
      </c>
      <c r="D2598">
        <v>0.97799999999999998</v>
      </c>
      <c r="E2598">
        <v>3.5000000000000003E-2</v>
      </c>
    </row>
    <row r="2599" spans="1:5">
      <c r="A2599">
        <v>3628890</v>
      </c>
      <c r="B2599" t="s">
        <v>2716</v>
      </c>
      <c r="C2599" t="s">
        <v>339</v>
      </c>
      <c r="D2599">
        <v>0.97799999999999998</v>
      </c>
      <c r="E2599">
        <v>4.2999999999999997E-2</v>
      </c>
    </row>
    <row r="2600" spans="1:5">
      <c r="A2600">
        <v>4819650</v>
      </c>
      <c r="B2600" t="s">
        <v>2717</v>
      </c>
      <c r="C2600" t="s">
        <v>1407</v>
      </c>
      <c r="D2600">
        <v>0.97799999999999998</v>
      </c>
      <c r="E2600">
        <v>1.7999999999999999E-2</v>
      </c>
    </row>
    <row r="2601" spans="1:5">
      <c r="A2601">
        <v>4826580</v>
      </c>
      <c r="B2601" t="s">
        <v>2718</v>
      </c>
      <c r="C2601" t="s">
        <v>1407</v>
      </c>
      <c r="D2601">
        <v>0.97799999999999998</v>
      </c>
      <c r="E2601">
        <v>1.7999999999999999E-2</v>
      </c>
    </row>
    <row r="2602" spans="1:5">
      <c r="A2602">
        <v>4832310</v>
      </c>
      <c r="B2602" t="s">
        <v>2719</v>
      </c>
      <c r="C2602" t="s">
        <v>1407</v>
      </c>
      <c r="D2602">
        <v>0.97799999999999998</v>
      </c>
      <c r="E2602">
        <v>1.7999999999999999E-2</v>
      </c>
    </row>
    <row r="2603" spans="1:5">
      <c r="A2603">
        <v>200600</v>
      </c>
      <c r="B2603" t="s">
        <v>2720</v>
      </c>
      <c r="C2603" t="s">
        <v>1318</v>
      </c>
      <c r="D2603">
        <v>0.97699999999999998</v>
      </c>
      <c r="E2603">
        <v>3.1E-2</v>
      </c>
    </row>
    <row r="2604" spans="1:5">
      <c r="A2604">
        <v>802580</v>
      </c>
      <c r="B2604" t="s">
        <v>2721</v>
      </c>
      <c r="C2604" t="s">
        <v>1572</v>
      </c>
      <c r="D2604">
        <v>0.97699999999999998</v>
      </c>
      <c r="E2604">
        <v>1.2999999999999999E-2</v>
      </c>
    </row>
    <row r="2605" spans="1:5">
      <c r="A2605">
        <v>2501920</v>
      </c>
      <c r="B2605" t="s">
        <v>2722</v>
      </c>
      <c r="C2605" t="s">
        <v>321</v>
      </c>
      <c r="D2605">
        <v>0.97699999999999998</v>
      </c>
      <c r="E2605">
        <v>1.7999999999999999E-2</v>
      </c>
    </row>
    <row r="2606" spans="1:5">
      <c r="A2606">
        <v>2721390</v>
      </c>
      <c r="B2606" t="s">
        <v>2723</v>
      </c>
      <c r="C2606" t="s">
        <v>1302</v>
      </c>
      <c r="D2606">
        <v>0.97699999999999998</v>
      </c>
      <c r="E2606">
        <v>0.03</v>
      </c>
    </row>
    <row r="2607" spans="1:5">
      <c r="A2607">
        <v>3413000</v>
      </c>
      <c r="B2607" t="s">
        <v>2724</v>
      </c>
      <c r="C2607" t="s">
        <v>326</v>
      </c>
      <c r="D2607">
        <v>0.97699999999999998</v>
      </c>
      <c r="E2607">
        <v>1.4999999999999999E-2</v>
      </c>
    </row>
    <row r="2608" spans="1:5">
      <c r="A2608">
        <v>3627990</v>
      </c>
      <c r="B2608" t="s">
        <v>2725</v>
      </c>
      <c r="C2608" t="s">
        <v>339</v>
      </c>
      <c r="D2608">
        <v>0.97699999999999998</v>
      </c>
      <c r="E2608">
        <v>2.5999999999999999E-2</v>
      </c>
    </row>
    <row r="2609" spans="1:5">
      <c r="A2609">
        <v>3905042</v>
      </c>
      <c r="B2609" t="s">
        <v>2726</v>
      </c>
      <c r="C2609" t="s">
        <v>2636</v>
      </c>
      <c r="D2609">
        <v>0.97699999999999998</v>
      </c>
      <c r="E2609">
        <v>1.7000000000000001E-2</v>
      </c>
    </row>
    <row r="2610" spans="1:5">
      <c r="A2610">
        <v>400001</v>
      </c>
      <c r="B2610" t="s">
        <v>2727</v>
      </c>
      <c r="C2610" t="s">
        <v>2728</v>
      </c>
      <c r="D2610">
        <v>0.97599999999999998</v>
      </c>
      <c r="E2610">
        <v>4.0000000000000001E-3</v>
      </c>
    </row>
    <row r="2611" spans="1:5">
      <c r="A2611">
        <v>400450</v>
      </c>
      <c r="B2611" t="s">
        <v>2729</v>
      </c>
      <c r="C2611" t="s">
        <v>2728</v>
      </c>
      <c r="D2611">
        <v>0.97599999999999998</v>
      </c>
      <c r="E2611">
        <v>4.0000000000000001E-3</v>
      </c>
    </row>
    <row r="2612" spans="1:5">
      <c r="A2612">
        <v>400480</v>
      </c>
      <c r="B2612" t="s">
        <v>2730</v>
      </c>
      <c r="C2612" t="s">
        <v>2728</v>
      </c>
      <c r="D2612">
        <v>0.97599999999999998</v>
      </c>
      <c r="E2612">
        <v>4.0000000000000001E-3</v>
      </c>
    </row>
    <row r="2613" spans="1:5">
      <c r="A2613">
        <v>400600</v>
      </c>
      <c r="B2613" t="s">
        <v>2731</v>
      </c>
      <c r="C2613" t="s">
        <v>2728</v>
      </c>
      <c r="D2613">
        <v>0.97599999999999998</v>
      </c>
      <c r="E2613">
        <v>4.0000000000000001E-3</v>
      </c>
    </row>
    <row r="2614" spans="1:5">
      <c r="A2614">
        <v>400840</v>
      </c>
      <c r="B2614" t="s">
        <v>2732</v>
      </c>
      <c r="C2614" t="s">
        <v>2728</v>
      </c>
      <c r="D2614">
        <v>0.97599999999999998</v>
      </c>
      <c r="E2614">
        <v>4.0000000000000001E-3</v>
      </c>
    </row>
    <row r="2615" spans="1:5">
      <c r="A2615">
        <v>400960</v>
      </c>
      <c r="B2615" t="s">
        <v>2733</v>
      </c>
      <c r="C2615" t="s">
        <v>2728</v>
      </c>
      <c r="D2615">
        <v>0.97599999999999998</v>
      </c>
      <c r="E2615">
        <v>4.0000000000000001E-3</v>
      </c>
    </row>
    <row r="2616" spans="1:5">
      <c r="A2616">
        <v>401050</v>
      </c>
      <c r="B2616" t="s">
        <v>2734</v>
      </c>
      <c r="C2616" t="s">
        <v>2728</v>
      </c>
      <c r="D2616">
        <v>0.97599999999999998</v>
      </c>
      <c r="E2616">
        <v>4.0000000000000001E-3</v>
      </c>
    </row>
    <row r="2617" spans="1:5">
      <c r="A2617">
        <v>401380</v>
      </c>
      <c r="B2617" t="s">
        <v>2735</v>
      </c>
      <c r="C2617" t="s">
        <v>2728</v>
      </c>
      <c r="D2617">
        <v>0.97599999999999998</v>
      </c>
      <c r="E2617">
        <v>4.0000000000000001E-3</v>
      </c>
    </row>
    <row r="2618" spans="1:5">
      <c r="A2618">
        <v>401410</v>
      </c>
      <c r="B2618" t="s">
        <v>2736</v>
      </c>
      <c r="C2618" t="s">
        <v>2728</v>
      </c>
      <c r="D2618">
        <v>0.97599999999999998</v>
      </c>
      <c r="E2618">
        <v>4.0000000000000001E-3</v>
      </c>
    </row>
    <row r="2619" spans="1:5">
      <c r="A2619">
        <v>401680</v>
      </c>
      <c r="B2619" t="s">
        <v>2737</v>
      </c>
      <c r="C2619" t="s">
        <v>2728</v>
      </c>
      <c r="D2619">
        <v>0.97599999999999998</v>
      </c>
      <c r="E2619">
        <v>4.0000000000000001E-3</v>
      </c>
    </row>
    <row r="2620" spans="1:5">
      <c r="A2620">
        <v>401870</v>
      </c>
      <c r="B2620" t="s">
        <v>2738</v>
      </c>
      <c r="C2620" t="s">
        <v>2728</v>
      </c>
      <c r="D2620">
        <v>0.97599999999999998</v>
      </c>
      <c r="E2620">
        <v>4.0000000000000001E-3</v>
      </c>
    </row>
    <row r="2621" spans="1:5">
      <c r="A2621">
        <v>402430</v>
      </c>
      <c r="B2621" t="s">
        <v>2739</v>
      </c>
      <c r="C2621" t="s">
        <v>2728</v>
      </c>
      <c r="D2621">
        <v>0.97599999999999998</v>
      </c>
      <c r="E2621">
        <v>4.0000000000000001E-3</v>
      </c>
    </row>
    <row r="2622" spans="1:5">
      <c r="A2622">
        <v>402690</v>
      </c>
      <c r="B2622" t="s">
        <v>2740</v>
      </c>
      <c r="C2622" t="s">
        <v>2728</v>
      </c>
      <c r="D2622">
        <v>0.97599999999999998</v>
      </c>
      <c r="E2622">
        <v>4.0000000000000001E-3</v>
      </c>
    </row>
    <row r="2623" spans="1:5">
      <c r="A2623">
        <v>403040</v>
      </c>
      <c r="B2623" t="s">
        <v>2741</v>
      </c>
      <c r="C2623" t="s">
        <v>2728</v>
      </c>
      <c r="D2623">
        <v>0.97599999999999998</v>
      </c>
      <c r="E2623">
        <v>4.0000000000000001E-3</v>
      </c>
    </row>
    <row r="2624" spans="1:5">
      <c r="A2624">
        <v>403060</v>
      </c>
      <c r="B2624" t="s">
        <v>2742</v>
      </c>
      <c r="C2624" t="s">
        <v>2728</v>
      </c>
      <c r="D2624">
        <v>0.97599999999999998</v>
      </c>
      <c r="E2624">
        <v>4.0000000000000001E-3</v>
      </c>
    </row>
    <row r="2625" spans="1:5">
      <c r="A2625">
        <v>403310</v>
      </c>
      <c r="B2625" t="s">
        <v>2743</v>
      </c>
      <c r="C2625" t="s">
        <v>2728</v>
      </c>
      <c r="D2625">
        <v>0.97599999999999998</v>
      </c>
      <c r="E2625">
        <v>4.0000000000000001E-3</v>
      </c>
    </row>
    <row r="2626" spans="1:5">
      <c r="A2626">
        <v>403400</v>
      </c>
      <c r="B2626" t="s">
        <v>2744</v>
      </c>
      <c r="C2626" t="s">
        <v>2728</v>
      </c>
      <c r="D2626">
        <v>0.97599999999999998</v>
      </c>
      <c r="E2626">
        <v>4.0000000000000001E-3</v>
      </c>
    </row>
    <row r="2627" spans="1:5">
      <c r="A2627">
        <v>403420</v>
      </c>
      <c r="B2627" t="s">
        <v>2745</v>
      </c>
      <c r="C2627" t="s">
        <v>2728</v>
      </c>
      <c r="D2627">
        <v>0.97599999999999998</v>
      </c>
      <c r="E2627">
        <v>4.0000000000000001E-3</v>
      </c>
    </row>
    <row r="2628" spans="1:5">
      <c r="A2628">
        <v>403450</v>
      </c>
      <c r="B2628" t="s">
        <v>2746</v>
      </c>
      <c r="C2628" t="s">
        <v>2728</v>
      </c>
      <c r="D2628">
        <v>0.97599999999999998</v>
      </c>
      <c r="E2628">
        <v>4.0000000000000001E-3</v>
      </c>
    </row>
    <row r="2629" spans="1:5">
      <c r="A2629">
        <v>403780</v>
      </c>
      <c r="B2629" t="s">
        <v>2747</v>
      </c>
      <c r="C2629" t="s">
        <v>2728</v>
      </c>
      <c r="D2629">
        <v>0.97599999999999998</v>
      </c>
      <c r="E2629">
        <v>4.0000000000000001E-3</v>
      </c>
    </row>
    <row r="2630" spans="1:5">
      <c r="A2630">
        <v>403960</v>
      </c>
      <c r="B2630" t="s">
        <v>2748</v>
      </c>
      <c r="C2630" t="s">
        <v>2728</v>
      </c>
      <c r="D2630">
        <v>0.97599999999999998</v>
      </c>
      <c r="E2630">
        <v>4.0000000000000001E-3</v>
      </c>
    </row>
    <row r="2631" spans="1:5">
      <c r="A2631">
        <v>404230</v>
      </c>
      <c r="B2631" t="s">
        <v>2749</v>
      </c>
      <c r="C2631" t="s">
        <v>2728</v>
      </c>
      <c r="D2631">
        <v>0.97599999999999998</v>
      </c>
      <c r="E2631">
        <v>4.0000000000000001E-3</v>
      </c>
    </row>
    <row r="2632" spans="1:5">
      <c r="A2632">
        <v>404290</v>
      </c>
      <c r="B2632" t="s">
        <v>2750</v>
      </c>
      <c r="C2632" t="s">
        <v>2728</v>
      </c>
      <c r="D2632">
        <v>0.97599999999999998</v>
      </c>
      <c r="E2632">
        <v>4.0000000000000001E-3</v>
      </c>
    </row>
    <row r="2633" spans="1:5">
      <c r="A2633">
        <v>404320</v>
      </c>
      <c r="B2633" t="s">
        <v>2751</v>
      </c>
      <c r="C2633" t="s">
        <v>2728</v>
      </c>
      <c r="D2633">
        <v>0.97599999999999998</v>
      </c>
      <c r="E2633">
        <v>4.0000000000000001E-3</v>
      </c>
    </row>
    <row r="2634" spans="1:5">
      <c r="A2634">
        <v>404380</v>
      </c>
      <c r="B2634" t="s">
        <v>2752</v>
      </c>
      <c r="C2634" t="s">
        <v>2728</v>
      </c>
      <c r="D2634">
        <v>0.97599999999999998</v>
      </c>
      <c r="E2634">
        <v>4.0000000000000001E-3</v>
      </c>
    </row>
    <row r="2635" spans="1:5">
      <c r="A2635">
        <v>404440</v>
      </c>
      <c r="B2635" t="s">
        <v>2753</v>
      </c>
      <c r="C2635" t="s">
        <v>2728</v>
      </c>
      <c r="D2635">
        <v>0.97599999999999998</v>
      </c>
      <c r="E2635">
        <v>4.0000000000000001E-3</v>
      </c>
    </row>
    <row r="2636" spans="1:5">
      <c r="A2636">
        <v>404500</v>
      </c>
      <c r="B2636" t="s">
        <v>2754</v>
      </c>
      <c r="C2636" t="s">
        <v>2728</v>
      </c>
      <c r="D2636">
        <v>0.97599999999999998</v>
      </c>
      <c r="E2636">
        <v>4.0000000000000001E-3</v>
      </c>
    </row>
    <row r="2637" spans="1:5">
      <c r="A2637">
        <v>404970</v>
      </c>
      <c r="B2637" t="s">
        <v>2755</v>
      </c>
      <c r="C2637" t="s">
        <v>2728</v>
      </c>
      <c r="D2637">
        <v>0.97599999999999998</v>
      </c>
      <c r="E2637">
        <v>4.0000000000000001E-3</v>
      </c>
    </row>
    <row r="2638" spans="1:5">
      <c r="A2638">
        <v>405100</v>
      </c>
      <c r="B2638" t="s">
        <v>2756</v>
      </c>
      <c r="C2638" t="s">
        <v>2728</v>
      </c>
      <c r="D2638">
        <v>0.97599999999999998</v>
      </c>
      <c r="E2638">
        <v>4.0000000000000001E-3</v>
      </c>
    </row>
    <row r="2639" spans="1:5">
      <c r="A2639">
        <v>405340</v>
      </c>
      <c r="B2639" t="s">
        <v>2757</v>
      </c>
      <c r="C2639" t="s">
        <v>2728</v>
      </c>
      <c r="D2639">
        <v>0.97599999999999998</v>
      </c>
      <c r="E2639">
        <v>4.0000000000000001E-3</v>
      </c>
    </row>
    <row r="2640" spans="1:5">
      <c r="A2640">
        <v>405400</v>
      </c>
      <c r="B2640" t="s">
        <v>2758</v>
      </c>
      <c r="C2640" t="s">
        <v>2728</v>
      </c>
      <c r="D2640">
        <v>0.97599999999999998</v>
      </c>
      <c r="E2640">
        <v>4.0000000000000001E-3</v>
      </c>
    </row>
    <row r="2641" spans="1:5">
      <c r="A2641">
        <v>405460</v>
      </c>
      <c r="B2641" t="s">
        <v>2759</v>
      </c>
      <c r="C2641" t="s">
        <v>2728</v>
      </c>
      <c r="D2641">
        <v>0.97599999999999998</v>
      </c>
      <c r="E2641">
        <v>4.0000000000000001E-3</v>
      </c>
    </row>
    <row r="2642" spans="1:5">
      <c r="A2642">
        <v>405670</v>
      </c>
      <c r="B2642" t="s">
        <v>2760</v>
      </c>
      <c r="C2642" t="s">
        <v>2728</v>
      </c>
      <c r="D2642">
        <v>0.97599999999999998</v>
      </c>
      <c r="E2642">
        <v>4.0000000000000001E-3</v>
      </c>
    </row>
    <row r="2643" spans="1:5">
      <c r="A2643">
        <v>405850</v>
      </c>
      <c r="B2643" t="s">
        <v>2761</v>
      </c>
      <c r="C2643" t="s">
        <v>2728</v>
      </c>
      <c r="D2643">
        <v>0.97599999999999998</v>
      </c>
      <c r="E2643">
        <v>4.0000000000000001E-3</v>
      </c>
    </row>
    <row r="2644" spans="1:5">
      <c r="A2644">
        <v>405930</v>
      </c>
      <c r="B2644" t="s">
        <v>2762</v>
      </c>
      <c r="C2644" t="s">
        <v>2728</v>
      </c>
      <c r="D2644">
        <v>0.97599999999999998</v>
      </c>
      <c r="E2644">
        <v>4.0000000000000001E-3</v>
      </c>
    </row>
    <row r="2645" spans="1:5">
      <c r="A2645">
        <v>406210</v>
      </c>
      <c r="B2645" t="s">
        <v>2763</v>
      </c>
      <c r="C2645" t="s">
        <v>2728</v>
      </c>
      <c r="D2645">
        <v>0.97599999999999998</v>
      </c>
      <c r="E2645">
        <v>4.0000000000000001E-3</v>
      </c>
    </row>
    <row r="2646" spans="1:5">
      <c r="A2646">
        <v>406250</v>
      </c>
      <c r="B2646" t="s">
        <v>2764</v>
      </c>
      <c r="C2646" t="s">
        <v>2728</v>
      </c>
      <c r="D2646">
        <v>0.97599999999999998</v>
      </c>
      <c r="E2646">
        <v>4.0000000000000001E-3</v>
      </c>
    </row>
    <row r="2647" spans="1:5">
      <c r="A2647">
        <v>406300</v>
      </c>
      <c r="B2647" t="s">
        <v>2765</v>
      </c>
      <c r="C2647" t="s">
        <v>2728</v>
      </c>
      <c r="D2647">
        <v>0.97599999999999998</v>
      </c>
      <c r="E2647">
        <v>4.0000000000000001E-3</v>
      </c>
    </row>
    <row r="2648" spans="1:5">
      <c r="A2648">
        <v>406330</v>
      </c>
      <c r="B2648" t="s">
        <v>2766</v>
      </c>
      <c r="C2648" t="s">
        <v>2728</v>
      </c>
      <c r="D2648">
        <v>0.97599999999999998</v>
      </c>
      <c r="E2648">
        <v>4.0000000000000001E-3</v>
      </c>
    </row>
    <row r="2649" spans="1:5">
      <c r="A2649">
        <v>406810</v>
      </c>
      <c r="B2649" t="s">
        <v>2767</v>
      </c>
      <c r="C2649" t="s">
        <v>2728</v>
      </c>
      <c r="D2649">
        <v>0.97599999999999998</v>
      </c>
      <c r="E2649">
        <v>4.0000000000000001E-3</v>
      </c>
    </row>
    <row r="2650" spans="1:5">
      <c r="A2650">
        <v>407020</v>
      </c>
      <c r="B2650" t="s">
        <v>2768</v>
      </c>
      <c r="C2650" t="s">
        <v>2728</v>
      </c>
      <c r="D2650">
        <v>0.97599999999999998</v>
      </c>
      <c r="E2650">
        <v>4.0000000000000001E-3</v>
      </c>
    </row>
    <row r="2651" spans="1:5">
      <c r="A2651">
        <v>407080</v>
      </c>
      <c r="B2651" t="s">
        <v>2769</v>
      </c>
      <c r="C2651" t="s">
        <v>2728</v>
      </c>
      <c r="D2651">
        <v>0.97599999999999998</v>
      </c>
      <c r="E2651">
        <v>4.0000000000000001E-3</v>
      </c>
    </row>
    <row r="2652" spans="1:5">
      <c r="A2652">
        <v>407170</v>
      </c>
      <c r="B2652" t="s">
        <v>2770</v>
      </c>
      <c r="C2652" t="s">
        <v>2728</v>
      </c>
      <c r="D2652">
        <v>0.97599999999999998</v>
      </c>
      <c r="E2652">
        <v>4.0000000000000001E-3</v>
      </c>
    </row>
    <row r="2653" spans="1:5">
      <c r="A2653">
        <v>407570</v>
      </c>
      <c r="B2653" t="s">
        <v>2771</v>
      </c>
      <c r="C2653" t="s">
        <v>2728</v>
      </c>
      <c r="D2653">
        <v>0.97599999999999998</v>
      </c>
      <c r="E2653">
        <v>4.0000000000000001E-3</v>
      </c>
    </row>
    <row r="2654" spans="1:5">
      <c r="A2654">
        <v>407680</v>
      </c>
      <c r="B2654" t="s">
        <v>2772</v>
      </c>
      <c r="C2654" t="s">
        <v>2728</v>
      </c>
      <c r="D2654">
        <v>0.97599999999999998</v>
      </c>
      <c r="E2654">
        <v>4.0000000000000001E-3</v>
      </c>
    </row>
    <row r="2655" spans="1:5">
      <c r="A2655">
        <v>407750</v>
      </c>
      <c r="B2655" t="s">
        <v>2773</v>
      </c>
      <c r="C2655" t="s">
        <v>2728</v>
      </c>
      <c r="D2655">
        <v>0.97599999999999998</v>
      </c>
      <c r="E2655">
        <v>4.0000000000000001E-3</v>
      </c>
    </row>
    <row r="2656" spans="1:5">
      <c r="A2656">
        <v>408310</v>
      </c>
      <c r="B2656" t="s">
        <v>2774</v>
      </c>
      <c r="C2656" t="s">
        <v>2728</v>
      </c>
      <c r="D2656">
        <v>0.97599999999999998</v>
      </c>
      <c r="E2656">
        <v>4.0000000000000001E-3</v>
      </c>
    </row>
    <row r="2657" spans="1:5">
      <c r="A2657">
        <v>408340</v>
      </c>
      <c r="B2657" t="s">
        <v>2775</v>
      </c>
      <c r="C2657" t="s">
        <v>2728</v>
      </c>
      <c r="D2657">
        <v>0.97599999999999998</v>
      </c>
      <c r="E2657">
        <v>4.0000000000000001E-3</v>
      </c>
    </row>
    <row r="2658" spans="1:5">
      <c r="A2658">
        <v>408430</v>
      </c>
      <c r="B2658" t="s">
        <v>2776</v>
      </c>
      <c r="C2658" t="s">
        <v>2728</v>
      </c>
      <c r="D2658">
        <v>0.97599999999999998</v>
      </c>
      <c r="E2658">
        <v>4.0000000000000001E-3</v>
      </c>
    </row>
    <row r="2659" spans="1:5">
      <c r="A2659">
        <v>408490</v>
      </c>
      <c r="B2659" t="s">
        <v>2777</v>
      </c>
      <c r="C2659" t="s">
        <v>2728</v>
      </c>
      <c r="D2659">
        <v>0.97599999999999998</v>
      </c>
      <c r="E2659">
        <v>4.0000000000000001E-3</v>
      </c>
    </row>
    <row r="2660" spans="1:5">
      <c r="A2660">
        <v>408520</v>
      </c>
      <c r="B2660" t="s">
        <v>2778</v>
      </c>
      <c r="C2660" t="s">
        <v>2728</v>
      </c>
      <c r="D2660">
        <v>0.97599999999999998</v>
      </c>
      <c r="E2660">
        <v>4.0000000000000001E-3</v>
      </c>
    </row>
    <row r="2661" spans="1:5">
      <c r="A2661">
        <v>408820</v>
      </c>
      <c r="B2661" t="s">
        <v>2779</v>
      </c>
      <c r="C2661" t="s">
        <v>2728</v>
      </c>
      <c r="D2661">
        <v>0.97599999999999998</v>
      </c>
      <c r="E2661">
        <v>4.0000000000000001E-3</v>
      </c>
    </row>
    <row r="2662" spans="1:5">
      <c r="A2662">
        <v>409060</v>
      </c>
      <c r="B2662" t="s">
        <v>2780</v>
      </c>
      <c r="C2662" t="s">
        <v>2728</v>
      </c>
      <c r="D2662">
        <v>0.97599999999999998</v>
      </c>
      <c r="E2662">
        <v>4.0000000000000001E-3</v>
      </c>
    </row>
    <row r="2663" spans="1:5">
      <c r="A2663">
        <v>409390</v>
      </c>
      <c r="B2663" t="s">
        <v>2781</v>
      </c>
      <c r="C2663" t="s">
        <v>2728</v>
      </c>
      <c r="D2663">
        <v>0.97599999999999998</v>
      </c>
      <c r="E2663">
        <v>4.0000000000000001E-3</v>
      </c>
    </row>
    <row r="2664" spans="1:5">
      <c r="A2664">
        <v>3401230</v>
      </c>
      <c r="B2664" t="s">
        <v>2782</v>
      </c>
      <c r="C2664" t="s">
        <v>326</v>
      </c>
      <c r="D2664">
        <v>0.97599999999999998</v>
      </c>
      <c r="E2664">
        <v>1.6E-2</v>
      </c>
    </row>
    <row r="2665" spans="1:5">
      <c r="A2665">
        <v>3401290</v>
      </c>
      <c r="B2665" t="s">
        <v>2783</v>
      </c>
      <c r="C2665" t="s">
        <v>326</v>
      </c>
      <c r="D2665">
        <v>0.97599999999999998</v>
      </c>
      <c r="E2665">
        <v>1.6E-2</v>
      </c>
    </row>
    <row r="2666" spans="1:5">
      <c r="A2666">
        <v>3401560</v>
      </c>
      <c r="B2666" t="s">
        <v>2784</v>
      </c>
      <c r="C2666" t="s">
        <v>326</v>
      </c>
      <c r="D2666">
        <v>0.97599999999999998</v>
      </c>
      <c r="E2666">
        <v>1.6E-2</v>
      </c>
    </row>
    <row r="2667" spans="1:5">
      <c r="A2667">
        <v>3402220</v>
      </c>
      <c r="B2667" t="s">
        <v>2785</v>
      </c>
      <c r="C2667" t="s">
        <v>326</v>
      </c>
      <c r="D2667">
        <v>0.97599999999999998</v>
      </c>
      <c r="E2667">
        <v>1.6E-2</v>
      </c>
    </row>
    <row r="2668" spans="1:5">
      <c r="A2668">
        <v>3402910</v>
      </c>
      <c r="B2668" t="s">
        <v>2786</v>
      </c>
      <c r="C2668" t="s">
        <v>326</v>
      </c>
      <c r="D2668">
        <v>0.97599999999999998</v>
      </c>
      <c r="E2668">
        <v>1.6E-2</v>
      </c>
    </row>
    <row r="2669" spans="1:5">
      <c r="A2669">
        <v>3404050</v>
      </c>
      <c r="B2669" t="s">
        <v>2787</v>
      </c>
      <c r="C2669" t="s">
        <v>326</v>
      </c>
      <c r="D2669">
        <v>0.97599999999999998</v>
      </c>
      <c r="E2669">
        <v>1.6E-2</v>
      </c>
    </row>
    <row r="2670" spans="1:5">
      <c r="A2670">
        <v>3407710</v>
      </c>
      <c r="B2670" t="s">
        <v>2788</v>
      </c>
      <c r="C2670" t="s">
        <v>326</v>
      </c>
      <c r="D2670">
        <v>0.97599999999999998</v>
      </c>
      <c r="E2670">
        <v>1.6E-2</v>
      </c>
    </row>
    <row r="2671" spans="1:5">
      <c r="A2671">
        <v>3407740</v>
      </c>
      <c r="B2671" t="s">
        <v>2789</v>
      </c>
      <c r="C2671" t="s">
        <v>326</v>
      </c>
      <c r="D2671">
        <v>0.97599999999999998</v>
      </c>
      <c r="E2671">
        <v>1.6E-2</v>
      </c>
    </row>
    <row r="2672" spans="1:5">
      <c r="A2672">
        <v>3408100</v>
      </c>
      <c r="B2672" t="s">
        <v>2790</v>
      </c>
      <c r="C2672" t="s">
        <v>326</v>
      </c>
      <c r="D2672">
        <v>0.97599999999999998</v>
      </c>
      <c r="E2672">
        <v>1.6E-2</v>
      </c>
    </row>
    <row r="2673" spans="1:5">
      <c r="A2673">
        <v>3408160</v>
      </c>
      <c r="B2673" t="s">
        <v>2791</v>
      </c>
      <c r="C2673" t="s">
        <v>326</v>
      </c>
      <c r="D2673">
        <v>0.97599999999999998</v>
      </c>
      <c r="E2673">
        <v>1.6E-2</v>
      </c>
    </row>
    <row r="2674" spans="1:5">
      <c r="A2674">
        <v>3408220</v>
      </c>
      <c r="B2674" t="s">
        <v>2792</v>
      </c>
      <c r="C2674" t="s">
        <v>326</v>
      </c>
      <c r="D2674">
        <v>0.97599999999999998</v>
      </c>
      <c r="E2674">
        <v>1.6E-2</v>
      </c>
    </row>
    <row r="2675" spans="1:5">
      <c r="A2675">
        <v>3408310</v>
      </c>
      <c r="B2675" t="s">
        <v>2793</v>
      </c>
      <c r="C2675" t="s">
        <v>326</v>
      </c>
      <c r="D2675">
        <v>0.97599999999999998</v>
      </c>
      <c r="E2675">
        <v>1.6E-2</v>
      </c>
    </row>
    <row r="2676" spans="1:5">
      <c r="A2676">
        <v>3408700</v>
      </c>
      <c r="B2676" t="s">
        <v>2794</v>
      </c>
      <c r="C2676" t="s">
        <v>326</v>
      </c>
      <c r="D2676">
        <v>0.97599999999999998</v>
      </c>
      <c r="E2676">
        <v>1.6E-2</v>
      </c>
    </row>
    <row r="2677" spans="1:5">
      <c r="A2677">
        <v>3408910</v>
      </c>
      <c r="B2677" t="s">
        <v>2795</v>
      </c>
      <c r="C2677" t="s">
        <v>326</v>
      </c>
      <c r="D2677">
        <v>0.97599999999999998</v>
      </c>
      <c r="E2677">
        <v>1.6E-2</v>
      </c>
    </row>
    <row r="2678" spans="1:5">
      <c r="A2678">
        <v>3409450</v>
      </c>
      <c r="B2678" t="s">
        <v>2796</v>
      </c>
      <c r="C2678" t="s">
        <v>326</v>
      </c>
      <c r="D2678">
        <v>0.97599999999999998</v>
      </c>
      <c r="E2678">
        <v>1.6E-2</v>
      </c>
    </row>
    <row r="2679" spans="1:5">
      <c r="A2679">
        <v>3412030</v>
      </c>
      <c r="B2679" t="s">
        <v>2797</v>
      </c>
      <c r="C2679" t="s">
        <v>326</v>
      </c>
      <c r="D2679">
        <v>0.97599999999999998</v>
      </c>
      <c r="E2679">
        <v>1.6E-2</v>
      </c>
    </row>
    <row r="2680" spans="1:5">
      <c r="A2680">
        <v>3412090</v>
      </c>
      <c r="B2680" t="s">
        <v>2068</v>
      </c>
      <c r="C2680" t="s">
        <v>326</v>
      </c>
      <c r="D2680">
        <v>0.97599999999999998</v>
      </c>
      <c r="E2680">
        <v>1.6E-2</v>
      </c>
    </row>
    <row r="2681" spans="1:5">
      <c r="A2681">
        <v>3413230</v>
      </c>
      <c r="B2681" t="s">
        <v>2798</v>
      </c>
      <c r="C2681" t="s">
        <v>326</v>
      </c>
      <c r="D2681">
        <v>0.97599999999999998</v>
      </c>
      <c r="E2681">
        <v>1.6E-2</v>
      </c>
    </row>
    <row r="2682" spans="1:5">
      <c r="A2682">
        <v>3413290</v>
      </c>
      <c r="B2682" t="s">
        <v>2799</v>
      </c>
      <c r="C2682" t="s">
        <v>326</v>
      </c>
      <c r="D2682">
        <v>0.97599999999999998</v>
      </c>
      <c r="E2682">
        <v>1.6E-2</v>
      </c>
    </row>
    <row r="2683" spans="1:5">
      <c r="A2683">
        <v>3413320</v>
      </c>
      <c r="B2683" t="s">
        <v>2800</v>
      </c>
      <c r="C2683" t="s">
        <v>326</v>
      </c>
      <c r="D2683">
        <v>0.97599999999999998</v>
      </c>
      <c r="E2683">
        <v>1.6E-2</v>
      </c>
    </row>
    <row r="2684" spans="1:5">
      <c r="A2684">
        <v>3414790</v>
      </c>
      <c r="B2684" t="s">
        <v>2801</v>
      </c>
      <c r="C2684" t="s">
        <v>326</v>
      </c>
      <c r="D2684">
        <v>0.97599999999999998</v>
      </c>
      <c r="E2684">
        <v>1.6E-2</v>
      </c>
    </row>
    <row r="2685" spans="1:5">
      <c r="A2685">
        <v>3414820</v>
      </c>
      <c r="B2685" t="s">
        <v>2802</v>
      </c>
      <c r="C2685" t="s">
        <v>326</v>
      </c>
      <c r="D2685">
        <v>0.97599999999999998</v>
      </c>
      <c r="E2685">
        <v>1.6E-2</v>
      </c>
    </row>
    <row r="2686" spans="1:5">
      <c r="A2686">
        <v>3415480</v>
      </c>
      <c r="B2686" t="s">
        <v>2803</v>
      </c>
      <c r="C2686" t="s">
        <v>326</v>
      </c>
      <c r="D2686">
        <v>0.97599999999999998</v>
      </c>
      <c r="E2686">
        <v>1.6E-2</v>
      </c>
    </row>
    <row r="2687" spans="1:5">
      <c r="A2687">
        <v>3415690</v>
      </c>
      <c r="B2687" t="s">
        <v>2804</v>
      </c>
      <c r="C2687" t="s">
        <v>326</v>
      </c>
      <c r="D2687">
        <v>0.97599999999999998</v>
      </c>
      <c r="E2687">
        <v>1.6E-2</v>
      </c>
    </row>
    <row r="2688" spans="1:5">
      <c r="A2688">
        <v>3416230</v>
      </c>
      <c r="B2688" t="s">
        <v>2805</v>
      </c>
      <c r="C2688" t="s">
        <v>326</v>
      </c>
      <c r="D2688">
        <v>0.97599999999999998</v>
      </c>
      <c r="E2688">
        <v>1.6E-2</v>
      </c>
    </row>
    <row r="2689" spans="1:5">
      <c r="A2689">
        <v>3416320</v>
      </c>
      <c r="B2689" t="s">
        <v>2806</v>
      </c>
      <c r="C2689" t="s">
        <v>326</v>
      </c>
      <c r="D2689">
        <v>0.97599999999999998</v>
      </c>
      <c r="E2689">
        <v>1.6E-2</v>
      </c>
    </row>
    <row r="2690" spans="1:5">
      <c r="A2690">
        <v>3416470</v>
      </c>
      <c r="B2690" t="s">
        <v>2807</v>
      </c>
      <c r="C2690" t="s">
        <v>326</v>
      </c>
      <c r="D2690">
        <v>0.97599999999999998</v>
      </c>
      <c r="E2690">
        <v>1.6E-2</v>
      </c>
    </row>
    <row r="2691" spans="1:5">
      <c r="A2691">
        <v>3904467</v>
      </c>
      <c r="B2691" t="s">
        <v>2808</v>
      </c>
      <c r="C2691" t="s">
        <v>2636</v>
      </c>
      <c r="D2691">
        <v>0.97599999999999998</v>
      </c>
      <c r="E2691">
        <v>6.0000000000000001E-3</v>
      </c>
    </row>
    <row r="2692" spans="1:5">
      <c r="A2692">
        <v>4218030</v>
      </c>
      <c r="B2692" t="s">
        <v>2809</v>
      </c>
      <c r="C2692" t="s">
        <v>1330</v>
      </c>
      <c r="D2692">
        <v>0.97599999999999998</v>
      </c>
      <c r="E2692">
        <v>7.0000000000000001E-3</v>
      </c>
    </row>
    <row r="2693" spans="1:5">
      <c r="A2693">
        <v>2711010</v>
      </c>
      <c r="B2693" t="s">
        <v>2810</v>
      </c>
      <c r="C2693" t="s">
        <v>1302</v>
      </c>
      <c r="D2693">
        <v>0.97499999999999998</v>
      </c>
      <c r="E2693">
        <v>1.2999999999999999E-2</v>
      </c>
    </row>
    <row r="2694" spans="1:5">
      <c r="A2694">
        <v>3624150</v>
      </c>
      <c r="B2694" t="s">
        <v>2811</v>
      </c>
      <c r="C2694" t="s">
        <v>339</v>
      </c>
      <c r="D2694">
        <v>0.97499999999999998</v>
      </c>
      <c r="E2694">
        <v>8.9999999999999993E-3</v>
      </c>
    </row>
    <row r="2695" spans="1:5">
      <c r="A2695">
        <v>4818000</v>
      </c>
      <c r="B2695" t="s">
        <v>2812</v>
      </c>
      <c r="C2695" t="s">
        <v>1407</v>
      </c>
      <c r="D2695">
        <v>0.97499999999999998</v>
      </c>
      <c r="E2695">
        <v>4.7E-2</v>
      </c>
    </row>
    <row r="2696" spans="1:5">
      <c r="A2696">
        <v>2505160</v>
      </c>
      <c r="B2696" t="s">
        <v>2813</v>
      </c>
      <c r="C2696" t="s">
        <v>321</v>
      </c>
      <c r="D2696">
        <v>0.97399999999999998</v>
      </c>
      <c r="E2696">
        <v>1.2E-2</v>
      </c>
    </row>
    <row r="2697" spans="1:5">
      <c r="A2697">
        <v>2731800</v>
      </c>
      <c r="B2697" t="s">
        <v>2814</v>
      </c>
      <c r="C2697" t="s">
        <v>1302</v>
      </c>
      <c r="D2697">
        <v>0.97399999999999998</v>
      </c>
      <c r="E2697">
        <v>1.2999999999999999E-2</v>
      </c>
    </row>
    <row r="2698" spans="1:5">
      <c r="A2698">
        <v>1723160</v>
      </c>
      <c r="B2698" t="s">
        <v>2815</v>
      </c>
      <c r="C2698" t="s">
        <v>947</v>
      </c>
      <c r="D2698">
        <v>0.97299999999999998</v>
      </c>
      <c r="E2698">
        <v>4.2999999999999997E-2</v>
      </c>
    </row>
    <row r="2699" spans="1:5">
      <c r="A2699">
        <v>2707350</v>
      </c>
      <c r="B2699" t="s">
        <v>2816</v>
      </c>
      <c r="C2699" t="s">
        <v>1302</v>
      </c>
      <c r="D2699">
        <v>0.97299999999999998</v>
      </c>
      <c r="E2699">
        <v>1.2999999999999999E-2</v>
      </c>
    </row>
    <row r="2700" spans="1:5">
      <c r="A2700">
        <v>3702160</v>
      </c>
      <c r="B2700" t="s">
        <v>2817</v>
      </c>
      <c r="C2700" t="s">
        <v>51</v>
      </c>
      <c r="D2700">
        <v>0.97299999999999998</v>
      </c>
      <c r="E2700">
        <v>7.4999999999999997E-2</v>
      </c>
    </row>
    <row r="2701" spans="1:5">
      <c r="A2701">
        <v>3702310</v>
      </c>
      <c r="B2701" t="s">
        <v>2818</v>
      </c>
      <c r="C2701" t="s">
        <v>51</v>
      </c>
      <c r="D2701">
        <v>0.97299999999999998</v>
      </c>
      <c r="E2701">
        <v>2.5000000000000001E-2</v>
      </c>
    </row>
    <row r="2702" spans="1:5">
      <c r="A2702">
        <v>3703120</v>
      </c>
      <c r="B2702" t="s">
        <v>2819</v>
      </c>
      <c r="C2702" t="s">
        <v>51</v>
      </c>
      <c r="D2702">
        <v>0.97299999999999998</v>
      </c>
      <c r="E2702">
        <v>2.5000000000000001E-2</v>
      </c>
    </row>
    <row r="2703" spans="1:5">
      <c r="A2703">
        <v>5308340</v>
      </c>
      <c r="B2703" t="s">
        <v>2820</v>
      </c>
      <c r="C2703" t="s">
        <v>259</v>
      </c>
      <c r="D2703">
        <v>0.97299999999999998</v>
      </c>
      <c r="E2703">
        <v>1.7000000000000001E-2</v>
      </c>
    </row>
    <row r="2704" spans="1:5">
      <c r="A2704">
        <v>1731770</v>
      </c>
      <c r="B2704" t="s">
        <v>2821</v>
      </c>
      <c r="C2704" t="s">
        <v>947</v>
      </c>
      <c r="D2704">
        <v>0.97199999999999998</v>
      </c>
      <c r="E2704">
        <v>4.4999999999999998E-2</v>
      </c>
    </row>
    <row r="2705" spans="1:5">
      <c r="A2705">
        <v>3408500</v>
      </c>
      <c r="B2705" t="s">
        <v>2822</v>
      </c>
      <c r="C2705" t="s">
        <v>326</v>
      </c>
      <c r="D2705">
        <v>0.97199999999999998</v>
      </c>
      <c r="E2705">
        <v>2.1000000000000001E-2</v>
      </c>
    </row>
    <row r="2706" spans="1:5">
      <c r="A2706">
        <v>3500300</v>
      </c>
      <c r="B2706" t="s">
        <v>2823</v>
      </c>
      <c r="C2706" t="s">
        <v>219</v>
      </c>
      <c r="D2706">
        <v>0.97199999999999998</v>
      </c>
      <c r="E2706">
        <v>5.6000000000000001E-2</v>
      </c>
    </row>
    <row r="2707" spans="1:5">
      <c r="A2707">
        <v>3501710</v>
      </c>
      <c r="B2707" t="s">
        <v>2824</v>
      </c>
      <c r="C2707" t="s">
        <v>219</v>
      </c>
      <c r="D2707">
        <v>0.97199999999999998</v>
      </c>
      <c r="E2707">
        <v>5.6000000000000001E-2</v>
      </c>
    </row>
    <row r="2708" spans="1:5">
      <c r="A2708">
        <v>4833180</v>
      </c>
      <c r="B2708" t="s">
        <v>2825</v>
      </c>
      <c r="C2708" t="s">
        <v>1407</v>
      </c>
      <c r="D2708">
        <v>0.97199999999999998</v>
      </c>
      <c r="E2708">
        <v>8.0000000000000002E-3</v>
      </c>
    </row>
    <row r="2709" spans="1:5">
      <c r="A2709">
        <v>409190</v>
      </c>
      <c r="B2709" t="s">
        <v>2826</v>
      </c>
      <c r="C2709" t="s">
        <v>2728</v>
      </c>
      <c r="D2709">
        <v>0.97099999999999997</v>
      </c>
      <c r="E2709">
        <v>4.0000000000000001E-3</v>
      </c>
    </row>
    <row r="2710" spans="1:5">
      <c r="A2710">
        <v>1728260</v>
      </c>
      <c r="B2710" t="s">
        <v>2827</v>
      </c>
      <c r="C2710" t="s">
        <v>947</v>
      </c>
      <c r="D2710">
        <v>0.97099999999999997</v>
      </c>
      <c r="E2710">
        <v>4.2999999999999997E-2</v>
      </c>
    </row>
    <row r="2711" spans="1:5">
      <c r="A2711">
        <v>1743960</v>
      </c>
      <c r="B2711" t="s">
        <v>2828</v>
      </c>
      <c r="C2711" t="s">
        <v>947</v>
      </c>
      <c r="D2711">
        <v>0.97099999999999997</v>
      </c>
      <c r="E2711">
        <v>4.2000000000000003E-2</v>
      </c>
    </row>
    <row r="2712" spans="1:5">
      <c r="A2712">
        <v>2703870</v>
      </c>
      <c r="B2712" t="s">
        <v>2829</v>
      </c>
      <c r="C2712" t="s">
        <v>1302</v>
      </c>
      <c r="D2712">
        <v>0.97099999999999997</v>
      </c>
      <c r="E2712">
        <v>3.7999999999999999E-2</v>
      </c>
    </row>
    <row r="2713" spans="1:5">
      <c r="A2713">
        <v>2705460</v>
      </c>
      <c r="B2713" t="s">
        <v>2830</v>
      </c>
      <c r="C2713" t="s">
        <v>1302</v>
      </c>
      <c r="D2713">
        <v>0.97099999999999997</v>
      </c>
      <c r="E2713">
        <v>3.7999999999999999E-2</v>
      </c>
    </row>
    <row r="2714" spans="1:5">
      <c r="A2714">
        <v>3701260</v>
      </c>
      <c r="B2714" t="s">
        <v>2831</v>
      </c>
      <c r="C2714" t="s">
        <v>51</v>
      </c>
      <c r="D2714">
        <v>0.97099999999999997</v>
      </c>
      <c r="E2714">
        <v>1.0999999999999999E-2</v>
      </c>
    </row>
    <row r="2715" spans="1:5">
      <c r="A2715">
        <v>4810350</v>
      </c>
      <c r="B2715" t="s">
        <v>2832</v>
      </c>
      <c r="C2715" t="s">
        <v>1407</v>
      </c>
      <c r="D2715">
        <v>0.97099999999999997</v>
      </c>
      <c r="E2715">
        <v>2.8000000000000001E-2</v>
      </c>
    </row>
    <row r="2716" spans="1:5">
      <c r="A2716">
        <v>5103240</v>
      </c>
      <c r="B2716" t="s">
        <v>2833</v>
      </c>
      <c r="C2716" t="s">
        <v>257</v>
      </c>
      <c r="D2716">
        <v>0.97099999999999997</v>
      </c>
      <c r="E2716">
        <v>1.0999999999999999E-2</v>
      </c>
    </row>
    <row r="2717" spans="1:5">
      <c r="A2717">
        <v>5303440</v>
      </c>
      <c r="B2717" t="s">
        <v>2834</v>
      </c>
      <c r="C2717" t="s">
        <v>259</v>
      </c>
      <c r="D2717">
        <v>0.97099999999999997</v>
      </c>
      <c r="E2717">
        <v>3.5000000000000003E-2</v>
      </c>
    </row>
    <row r="2718" spans="1:5">
      <c r="A2718">
        <v>1201500</v>
      </c>
      <c r="B2718" t="s">
        <v>2835</v>
      </c>
      <c r="C2718" t="s">
        <v>2836</v>
      </c>
      <c r="D2718">
        <v>0.97</v>
      </c>
      <c r="E2718">
        <v>8.9999999999999993E-3</v>
      </c>
    </row>
    <row r="2719" spans="1:5">
      <c r="A2719">
        <v>1730270</v>
      </c>
      <c r="B2719" t="s">
        <v>2837</v>
      </c>
      <c r="C2719" t="s">
        <v>947</v>
      </c>
      <c r="D2719">
        <v>0.97</v>
      </c>
      <c r="E2719">
        <v>3.6999999999999998E-2</v>
      </c>
    </row>
    <row r="2720" spans="1:5">
      <c r="A2720">
        <v>3172570</v>
      </c>
      <c r="B2720" t="s">
        <v>2838</v>
      </c>
      <c r="C2720" t="s">
        <v>2839</v>
      </c>
      <c r="D2720">
        <v>0.97</v>
      </c>
      <c r="E2720">
        <v>5.5E-2</v>
      </c>
    </row>
    <row r="2721" spans="1:5">
      <c r="A2721">
        <v>3175810</v>
      </c>
      <c r="B2721" t="s">
        <v>2840</v>
      </c>
      <c r="C2721" t="s">
        <v>2839</v>
      </c>
      <c r="D2721">
        <v>0.97</v>
      </c>
      <c r="E2721">
        <v>5.5E-2</v>
      </c>
    </row>
    <row r="2722" spans="1:5">
      <c r="A2722">
        <v>3176710</v>
      </c>
      <c r="B2722" t="s">
        <v>2841</v>
      </c>
      <c r="C2722" t="s">
        <v>2839</v>
      </c>
      <c r="D2722">
        <v>0.97</v>
      </c>
      <c r="E2722">
        <v>5.5E-2</v>
      </c>
    </row>
    <row r="2723" spans="1:5">
      <c r="A2723">
        <v>3300017</v>
      </c>
      <c r="B2723" t="s">
        <v>2842</v>
      </c>
      <c r="C2723" t="s">
        <v>2434</v>
      </c>
      <c r="D2723">
        <v>0.97</v>
      </c>
      <c r="E2723">
        <v>1.2E-2</v>
      </c>
    </row>
    <row r="2724" spans="1:5">
      <c r="A2724">
        <v>3301590</v>
      </c>
      <c r="B2724" t="s">
        <v>294</v>
      </c>
      <c r="C2724" t="s">
        <v>2434</v>
      </c>
      <c r="D2724">
        <v>0.97</v>
      </c>
      <c r="E2724">
        <v>1.2E-2</v>
      </c>
    </row>
    <row r="2725" spans="1:5">
      <c r="A2725">
        <v>3302010</v>
      </c>
      <c r="B2725" t="s">
        <v>2843</v>
      </c>
      <c r="C2725" t="s">
        <v>2434</v>
      </c>
      <c r="D2725">
        <v>0.97</v>
      </c>
      <c r="E2725">
        <v>1.2E-2</v>
      </c>
    </row>
    <row r="2726" spans="1:5">
      <c r="A2726">
        <v>3302130</v>
      </c>
      <c r="B2726" t="s">
        <v>2844</v>
      </c>
      <c r="C2726" t="s">
        <v>2434</v>
      </c>
      <c r="D2726">
        <v>0.97</v>
      </c>
      <c r="E2726">
        <v>1.2E-2</v>
      </c>
    </row>
    <row r="2727" spans="1:5">
      <c r="A2727">
        <v>3302250</v>
      </c>
      <c r="B2727" t="s">
        <v>2395</v>
      </c>
      <c r="C2727" t="s">
        <v>2434</v>
      </c>
      <c r="D2727">
        <v>0.97</v>
      </c>
      <c r="E2727">
        <v>1.2E-2</v>
      </c>
    </row>
    <row r="2728" spans="1:5">
      <c r="A2728">
        <v>3302580</v>
      </c>
      <c r="B2728" t="s">
        <v>2845</v>
      </c>
      <c r="C2728" t="s">
        <v>2434</v>
      </c>
      <c r="D2728">
        <v>0.97</v>
      </c>
      <c r="E2728">
        <v>1.2E-2</v>
      </c>
    </row>
    <row r="2729" spans="1:5">
      <c r="A2729">
        <v>3302610</v>
      </c>
      <c r="B2729" t="s">
        <v>2846</v>
      </c>
      <c r="C2729" t="s">
        <v>2434</v>
      </c>
      <c r="D2729">
        <v>0.97</v>
      </c>
      <c r="E2729">
        <v>1.2E-2</v>
      </c>
    </row>
    <row r="2730" spans="1:5">
      <c r="A2730">
        <v>3302790</v>
      </c>
      <c r="B2730" t="s">
        <v>2847</v>
      </c>
      <c r="C2730" t="s">
        <v>2434</v>
      </c>
      <c r="D2730">
        <v>0.97</v>
      </c>
      <c r="E2730">
        <v>1.2E-2</v>
      </c>
    </row>
    <row r="2731" spans="1:5">
      <c r="A2731">
        <v>3302880</v>
      </c>
      <c r="B2731" t="s">
        <v>2848</v>
      </c>
      <c r="C2731" t="s">
        <v>2434</v>
      </c>
      <c r="D2731">
        <v>0.97</v>
      </c>
      <c r="E2731">
        <v>1.2E-2</v>
      </c>
    </row>
    <row r="2732" spans="1:5">
      <c r="A2732">
        <v>3302970</v>
      </c>
      <c r="B2732" t="s">
        <v>2849</v>
      </c>
      <c r="C2732" t="s">
        <v>2434</v>
      </c>
      <c r="D2732">
        <v>0.97</v>
      </c>
      <c r="E2732">
        <v>1.2E-2</v>
      </c>
    </row>
    <row r="2733" spans="1:5">
      <c r="A2733">
        <v>3303150</v>
      </c>
      <c r="B2733" t="s">
        <v>2850</v>
      </c>
      <c r="C2733" t="s">
        <v>2434</v>
      </c>
      <c r="D2733">
        <v>0.97</v>
      </c>
      <c r="E2733">
        <v>1.2E-2</v>
      </c>
    </row>
    <row r="2734" spans="1:5">
      <c r="A2734">
        <v>3303420</v>
      </c>
      <c r="B2734" t="s">
        <v>2851</v>
      </c>
      <c r="C2734" t="s">
        <v>2434</v>
      </c>
      <c r="D2734">
        <v>0.97</v>
      </c>
      <c r="E2734">
        <v>1.2E-2</v>
      </c>
    </row>
    <row r="2735" spans="1:5">
      <c r="A2735">
        <v>3303480</v>
      </c>
      <c r="B2735" t="s">
        <v>2852</v>
      </c>
      <c r="C2735" t="s">
        <v>2434</v>
      </c>
      <c r="D2735">
        <v>0.97</v>
      </c>
      <c r="E2735">
        <v>1.2E-2</v>
      </c>
    </row>
    <row r="2736" spans="1:5">
      <c r="A2736">
        <v>3303510</v>
      </c>
      <c r="B2736" t="s">
        <v>2853</v>
      </c>
      <c r="C2736" t="s">
        <v>2434</v>
      </c>
      <c r="D2736">
        <v>0.97</v>
      </c>
      <c r="E2736">
        <v>1.2E-2</v>
      </c>
    </row>
    <row r="2737" spans="1:5">
      <c r="A2737">
        <v>3303540</v>
      </c>
      <c r="B2737" t="s">
        <v>2854</v>
      </c>
      <c r="C2737" t="s">
        <v>2434</v>
      </c>
      <c r="D2737">
        <v>0.97</v>
      </c>
      <c r="E2737">
        <v>1.2E-2</v>
      </c>
    </row>
    <row r="2738" spans="1:5">
      <c r="A2738">
        <v>3304080</v>
      </c>
      <c r="B2738" t="s">
        <v>2855</v>
      </c>
      <c r="C2738" t="s">
        <v>2434</v>
      </c>
      <c r="D2738">
        <v>0.97</v>
      </c>
      <c r="E2738">
        <v>1.2E-2</v>
      </c>
    </row>
    <row r="2739" spans="1:5">
      <c r="A2739">
        <v>3304410</v>
      </c>
      <c r="B2739" t="s">
        <v>2856</v>
      </c>
      <c r="C2739" t="s">
        <v>2434</v>
      </c>
      <c r="D2739">
        <v>0.97</v>
      </c>
      <c r="E2739">
        <v>1.2E-2</v>
      </c>
    </row>
    <row r="2740" spans="1:5">
      <c r="A2740">
        <v>3305070</v>
      </c>
      <c r="B2740" t="s">
        <v>2857</v>
      </c>
      <c r="C2740" t="s">
        <v>2434</v>
      </c>
      <c r="D2740">
        <v>0.97</v>
      </c>
      <c r="E2740">
        <v>1.2E-2</v>
      </c>
    </row>
    <row r="2741" spans="1:5">
      <c r="A2741">
        <v>3305190</v>
      </c>
      <c r="B2741" t="s">
        <v>2858</v>
      </c>
      <c r="C2741" t="s">
        <v>2434</v>
      </c>
      <c r="D2741">
        <v>0.97</v>
      </c>
      <c r="E2741">
        <v>1.2E-2</v>
      </c>
    </row>
    <row r="2742" spans="1:5">
      <c r="A2742">
        <v>3305250</v>
      </c>
      <c r="B2742" t="s">
        <v>1587</v>
      </c>
      <c r="C2742" t="s">
        <v>2434</v>
      </c>
      <c r="D2742">
        <v>0.97</v>
      </c>
      <c r="E2742">
        <v>1.2E-2</v>
      </c>
    </row>
    <row r="2743" spans="1:5">
      <c r="A2743">
        <v>3305280</v>
      </c>
      <c r="B2743" t="s">
        <v>2859</v>
      </c>
      <c r="C2743" t="s">
        <v>2434</v>
      </c>
      <c r="D2743">
        <v>0.97</v>
      </c>
      <c r="E2743">
        <v>1.2E-2</v>
      </c>
    </row>
    <row r="2744" spans="1:5">
      <c r="A2744">
        <v>3305370</v>
      </c>
      <c r="B2744" t="s">
        <v>2860</v>
      </c>
      <c r="C2744" t="s">
        <v>2434</v>
      </c>
      <c r="D2744">
        <v>0.97</v>
      </c>
      <c r="E2744">
        <v>1.2E-2</v>
      </c>
    </row>
    <row r="2745" spans="1:5">
      <c r="A2745">
        <v>3305430</v>
      </c>
      <c r="B2745" t="s">
        <v>2861</v>
      </c>
      <c r="C2745" t="s">
        <v>2434</v>
      </c>
      <c r="D2745">
        <v>0.97</v>
      </c>
      <c r="E2745">
        <v>1.2E-2</v>
      </c>
    </row>
    <row r="2746" spans="1:5">
      <c r="A2746">
        <v>3305460</v>
      </c>
      <c r="B2746" t="s">
        <v>2862</v>
      </c>
      <c r="C2746" t="s">
        <v>2434</v>
      </c>
      <c r="D2746">
        <v>0.97</v>
      </c>
      <c r="E2746">
        <v>1.2E-2</v>
      </c>
    </row>
    <row r="2747" spans="1:5">
      <c r="A2747">
        <v>3305820</v>
      </c>
      <c r="B2747" t="s">
        <v>2863</v>
      </c>
      <c r="C2747" t="s">
        <v>2434</v>
      </c>
      <c r="D2747">
        <v>0.97</v>
      </c>
      <c r="E2747">
        <v>1.2E-2</v>
      </c>
    </row>
    <row r="2748" spans="1:5">
      <c r="A2748">
        <v>3305880</v>
      </c>
      <c r="B2748" t="s">
        <v>2864</v>
      </c>
      <c r="C2748" t="s">
        <v>2434</v>
      </c>
      <c r="D2748">
        <v>0.97</v>
      </c>
      <c r="E2748">
        <v>1.2E-2</v>
      </c>
    </row>
    <row r="2749" spans="1:5">
      <c r="A2749">
        <v>3306030</v>
      </c>
      <c r="B2749" t="s">
        <v>2865</v>
      </c>
      <c r="C2749" t="s">
        <v>2434</v>
      </c>
      <c r="D2749">
        <v>0.97</v>
      </c>
      <c r="E2749">
        <v>1.2E-2</v>
      </c>
    </row>
    <row r="2750" spans="1:5">
      <c r="A2750">
        <v>3306060</v>
      </c>
      <c r="B2750" t="s">
        <v>1482</v>
      </c>
      <c r="C2750" t="s">
        <v>2434</v>
      </c>
      <c r="D2750">
        <v>0.97</v>
      </c>
      <c r="E2750">
        <v>1.2E-2</v>
      </c>
    </row>
    <row r="2751" spans="1:5">
      <c r="A2751">
        <v>3306080</v>
      </c>
      <c r="B2751" t="s">
        <v>2866</v>
      </c>
      <c r="C2751" t="s">
        <v>2434</v>
      </c>
      <c r="D2751">
        <v>0.97</v>
      </c>
      <c r="E2751">
        <v>1.2E-2</v>
      </c>
    </row>
    <row r="2752" spans="1:5">
      <c r="A2752">
        <v>3306150</v>
      </c>
      <c r="B2752" t="s">
        <v>2867</v>
      </c>
      <c r="C2752" t="s">
        <v>2434</v>
      </c>
      <c r="D2752">
        <v>0.97</v>
      </c>
      <c r="E2752">
        <v>1.2E-2</v>
      </c>
    </row>
    <row r="2753" spans="1:5">
      <c r="A2753">
        <v>3306270</v>
      </c>
      <c r="B2753" t="s">
        <v>2868</v>
      </c>
      <c r="C2753" t="s">
        <v>2434</v>
      </c>
      <c r="D2753">
        <v>0.97</v>
      </c>
      <c r="E2753">
        <v>1.2E-2</v>
      </c>
    </row>
    <row r="2754" spans="1:5">
      <c r="A2754">
        <v>3306480</v>
      </c>
      <c r="B2754" t="s">
        <v>2869</v>
      </c>
      <c r="C2754" t="s">
        <v>2434</v>
      </c>
      <c r="D2754">
        <v>0.97</v>
      </c>
      <c r="E2754">
        <v>1.2E-2</v>
      </c>
    </row>
    <row r="2755" spans="1:5">
      <c r="A2755">
        <v>3306720</v>
      </c>
      <c r="B2755" t="s">
        <v>2870</v>
      </c>
      <c r="C2755" t="s">
        <v>2434</v>
      </c>
      <c r="D2755">
        <v>0.97</v>
      </c>
      <c r="E2755">
        <v>1.2E-2</v>
      </c>
    </row>
    <row r="2756" spans="1:5">
      <c r="A2756">
        <v>3307170</v>
      </c>
      <c r="B2756" t="s">
        <v>2871</v>
      </c>
      <c r="C2756" t="s">
        <v>2434</v>
      </c>
      <c r="D2756">
        <v>0.97</v>
      </c>
      <c r="E2756">
        <v>1.2E-2</v>
      </c>
    </row>
    <row r="2757" spans="1:5">
      <c r="A2757">
        <v>3307230</v>
      </c>
      <c r="B2757" t="s">
        <v>2872</v>
      </c>
      <c r="C2757" t="s">
        <v>2434</v>
      </c>
      <c r="D2757">
        <v>0.97</v>
      </c>
      <c r="E2757">
        <v>1.2E-2</v>
      </c>
    </row>
    <row r="2758" spans="1:5">
      <c r="A2758">
        <v>3500120</v>
      </c>
      <c r="B2758" t="s">
        <v>2873</v>
      </c>
      <c r="C2758" t="s">
        <v>219</v>
      </c>
      <c r="D2758">
        <v>0.97</v>
      </c>
      <c r="E2758">
        <v>5.6000000000000001E-2</v>
      </c>
    </row>
    <row r="2759" spans="1:5">
      <c r="A2759">
        <v>3604758</v>
      </c>
      <c r="B2759" t="s">
        <v>2874</v>
      </c>
      <c r="C2759" t="s">
        <v>339</v>
      </c>
      <c r="D2759">
        <v>0.97</v>
      </c>
      <c r="E2759">
        <v>1.9E-2</v>
      </c>
    </row>
    <row r="2760" spans="1:5">
      <c r="A2760">
        <v>3606570</v>
      </c>
      <c r="B2760" t="s">
        <v>2875</v>
      </c>
      <c r="C2760" t="s">
        <v>339</v>
      </c>
      <c r="D2760">
        <v>0.97</v>
      </c>
      <c r="E2760">
        <v>3.9E-2</v>
      </c>
    </row>
    <row r="2761" spans="1:5">
      <c r="A2761">
        <v>3607380</v>
      </c>
      <c r="B2761" t="s">
        <v>2876</v>
      </c>
      <c r="C2761" t="s">
        <v>339</v>
      </c>
      <c r="D2761">
        <v>0.97</v>
      </c>
      <c r="E2761">
        <v>1.9E-2</v>
      </c>
    </row>
    <row r="2762" spans="1:5">
      <c r="A2762">
        <v>3608430</v>
      </c>
      <c r="B2762" t="s">
        <v>2877</v>
      </c>
      <c r="C2762" t="s">
        <v>339</v>
      </c>
      <c r="D2762">
        <v>0.97</v>
      </c>
      <c r="E2762">
        <v>1.9E-2</v>
      </c>
    </row>
    <row r="2763" spans="1:5">
      <c r="A2763">
        <v>3612330</v>
      </c>
      <c r="B2763" t="s">
        <v>2878</v>
      </c>
      <c r="C2763" t="s">
        <v>339</v>
      </c>
      <c r="D2763">
        <v>0.97</v>
      </c>
      <c r="E2763">
        <v>1.9E-2</v>
      </c>
    </row>
    <row r="2764" spans="1:5">
      <c r="A2764">
        <v>3612960</v>
      </c>
      <c r="B2764" t="s">
        <v>2879</v>
      </c>
      <c r="C2764" t="s">
        <v>339</v>
      </c>
      <c r="D2764">
        <v>0.97</v>
      </c>
      <c r="E2764">
        <v>1.9E-2</v>
      </c>
    </row>
    <row r="2765" spans="1:5">
      <c r="A2765">
        <v>3614430</v>
      </c>
      <c r="B2765" t="s">
        <v>2880</v>
      </c>
      <c r="C2765" t="s">
        <v>339</v>
      </c>
      <c r="D2765">
        <v>0.97</v>
      </c>
      <c r="E2765">
        <v>1.9E-2</v>
      </c>
    </row>
    <row r="2766" spans="1:5">
      <c r="A2766">
        <v>3619320</v>
      </c>
      <c r="B2766" t="s">
        <v>2881</v>
      </c>
      <c r="C2766" t="s">
        <v>339</v>
      </c>
      <c r="D2766">
        <v>0.97</v>
      </c>
      <c r="E2766">
        <v>1.9E-2</v>
      </c>
    </row>
    <row r="2767" spans="1:5">
      <c r="A2767">
        <v>3619560</v>
      </c>
      <c r="B2767" t="s">
        <v>2882</v>
      </c>
      <c r="C2767" t="s">
        <v>339</v>
      </c>
      <c r="D2767">
        <v>0.97</v>
      </c>
      <c r="E2767">
        <v>1.9E-2</v>
      </c>
    </row>
    <row r="2768" spans="1:5">
      <c r="A2768">
        <v>3619650</v>
      </c>
      <c r="B2768" t="s">
        <v>2883</v>
      </c>
      <c r="C2768" t="s">
        <v>339</v>
      </c>
      <c r="D2768">
        <v>0.97</v>
      </c>
      <c r="E2768">
        <v>1.9E-2</v>
      </c>
    </row>
    <row r="2769" spans="1:5">
      <c r="A2769">
        <v>3620700</v>
      </c>
      <c r="B2769" t="s">
        <v>2884</v>
      </c>
      <c r="C2769" t="s">
        <v>339</v>
      </c>
      <c r="D2769">
        <v>0.97</v>
      </c>
      <c r="E2769">
        <v>1.9E-2</v>
      </c>
    </row>
    <row r="2770" spans="1:5">
      <c r="A2770">
        <v>3623520</v>
      </c>
      <c r="B2770" t="s">
        <v>2885</v>
      </c>
      <c r="C2770" t="s">
        <v>339</v>
      </c>
      <c r="D2770">
        <v>0.97</v>
      </c>
      <c r="E2770">
        <v>1.9E-2</v>
      </c>
    </row>
    <row r="2771" spans="1:5">
      <c r="A2771">
        <v>3625320</v>
      </c>
      <c r="B2771" t="s">
        <v>2886</v>
      </c>
      <c r="C2771" t="s">
        <v>339</v>
      </c>
      <c r="D2771">
        <v>0.97</v>
      </c>
      <c r="E2771">
        <v>1.9E-2</v>
      </c>
    </row>
    <row r="2772" spans="1:5">
      <c r="A2772">
        <v>3629190</v>
      </c>
      <c r="B2772" t="s">
        <v>2887</v>
      </c>
      <c r="C2772" t="s">
        <v>339</v>
      </c>
      <c r="D2772">
        <v>0.97</v>
      </c>
      <c r="E2772">
        <v>1.9E-2</v>
      </c>
    </row>
    <row r="2773" spans="1:5">
      <c r="A2773">
        <v>3629970</v>
      </c>
      <c r="B2773" t="s">
        <v>2888</v>
      </c>
      <c r="C2773" t="s">
        <v>339</v>
      </c>
      <c r="D2773">
        <v>0.97</v>
      </c>
      <c r="E2773">
        <v>1.9E-2</v>
      </c>
    </row>
    <row r="2774" spans="1:5">
      <c r="A2774">
        <v>3630030</v>
      </c>
      <c r="B2774" t="s">
        <v>2889</v>
      </c>
      <c r="C2774" t="s">
        <v>339</v>
      </c>
      <c r="D2774">
        <v>0.97</v>
      </c>
      <c r="E2774">
        <v>1.9E-2</v>
      </c>
    </row>
    <row r="2775" spans="1:5">
      <c r="A2775">
        <v>2703150</v>
      </c>
      <c r="B2775" t="s">
        <v>2890</v>
      </c>
      <c r="C2775" t="s">
        <v>1302</v>
      </c>
      <c r="D2775">
        <v>0.96899999999999997</v>
      </c>
      <c r="E2775">
        <v>2.9000000000000001E-2</v>
      </c>
    </row>
    <row r="2776" spans="1:5">
      <c r="A2776">
        <v>3619680</v>
      </c>
      <c r="B2776" t="s">
        <v>2891</v>
      </c>
      <c r="C2776" t="s">
        <v>339</v>
      </c>
      <c r="D2776">
        <v>0.96899999999999997</v>
      </c>
      <c r="E2776">
        <v>1.9E-2</v>
      </c>
    </row>
    <row r="2777" spans="1:5">
      <c r="A2777">
        <v>3905041</v>
      </c>
      <c r="B2777" t="s">
        <v>2892</v>
      </c>
      <c r="C2777" t="s">
        <v>2636</v>
      </c>
      <c r="D2777">
        <v>0.96899999999999997</v>
      </c>
      <c r="E2777">
        <v>1.4999999999999999E-2</v>
      </c>
    </row>
    <row r="2778" spans="1:5">
      <c r="A2778">
        <v>4807800</v>
      </c>
      <c r="B2778" t="s">
        <v>2893</v>
      </c>
      <c r="C2778" t="s">
        <v>1407</v>
      </c>
      <c r="D2778">
        <v>0.96899999999999997</v>
      </c>
      <c r="E2778">
        <v>4.2000000000000003E-2</v>
      </c>
    </row>
    <row r="2779" spans="1:5">
      <c r="A2779">
        <v>4808090</v>
      </c>
      <c r="B2779" t="s">
        <v>2894</v>
      </c>
      <c r="C2779" t="s">
        <v>1407</v>
      </c>
      <c r="D2779">
        <v>0.96899999999999997</v>
      </c>
      <c r="E2779">
        <v>2.5999999999999999E-2</v>
      </c>
    </row>
    <row r="2780" spans="1:5">
      <c r="A2780">
        <v>4808310</v>
      </c>
      <c r="B2780" t="s">
        <v>2895</v>
      </c>
      <c r="C2780" t="s">
        <v>1407</v>
      </c>
      <c r="D2780">
        <v>0.96899999999999997</v>
      </c>
      <c r="E2780">
        <v>2.5999999999999999E-2</v>
      </c>
    </row>
    <row r="2781" spans="1:5">
      <c r="A2781">
        <v>4809720</v>
      </c>
      <c r="B2781" t="s">
        <v>2896</v>
      </c>
      <c r="C2781" t="s">
        <v>1407</v>
      </c>
      <c r="D2781">
        <v>0.96899999999999997</v>
      </c>
      <c r="E2781">
        <v>4.2000000000000003E-2</v>
      </c>
    </row>
    <row r="2782" spans="1:5">
      <c r="A2782">
        <v>4809870</v>
      </c>
      <c r="B2782" t="s">
        <v>2897</v>
      </c>
      <c r="C2782" t="s">
        <v>1407</v>
      </c>
      <c r="D2782">
        <v>0.96899999999999997</v>
      </c>
      <c r="E2782">
        <v>4.2000000000000003E-2</v>
      </c>
    </row>
    <row r="2783" spans="1:5">
      <c r="A2783">
        <v>4811190</v>
      </c>
      <c r="B2783" t="s">
        <v>2898</v>
      </c>
      <c r="C2783" t="s">
        <v>1407</v>
      </c>
      <c r="D2783">
        <v>0.96899999999999997</v>
      </c>
      <c r="E2783">
        <v>2.5999999999999999E-2</v>
      </c>
    </row>
    <row r="2784" spans="1:5">
      <c r="A2784">
        <v>4814670</v>
      </c>
      <c r="B2784" t="s">
        <v>2899</v>
      </c>
      <c r="C2784" t="s">
        <v>1407</v>
      </c>
      <c r="D2784">
        <v>0.96899999999999997</v>
      </c>
      <c r="E2784">
        <v>2.5999999999999999E-2</v>
      </c>
    </row>
    <row r="2785" spans="1:5">
      <c r="A2785">
        <v>4816260</v>
      </c>
      <c r="B2785" t="s">
        <v>2900</v>
      </c>
      <c r="C2785" t="s">
        <v>1407</v>
      </c>
      <c r="D2785">
        <v>0.96899999999999997</v>
      </c>
      <c r="E2785">
        <v>2.5999999999999999E-2</v>
      </c>
    </row>
    <row r="2786" spans="1:5">
      <c r="A2786">
        <v>4816290</v>
      </c>
      <c r="B2786" t="s">
        <v>2901</v>
      </c>
      <c r="C2786" t="s">
        <v>1407</v>
      </c>
      <c r="D2786">
        <v>0.96899999999999997</v>
      </c>
      <c r="E2786">
        <v>2.5999999999999999E-2</v>
      </c>
    </row>
    <row r="2787" spans="1:5">
      <c r="A2787">
        <v>4820550</v>
      </c>
      <c r="B2787" t="s">
        <v>2902</v>
      </c>
      <c r="C2787" t="s">
        <v>1407</v>
      </c>
      <c r="D2787">
        <v>0.96899999999999997</v>
      </c>
      <c r="E2787">
        <v>4.2000000000000003E-2</v>
      </c>
    </row>
    <row r="2788" spans="1:5">
      <c r="A2788">
        <v>4825410</v>
      </c>
      <c r="B2788" t="s">
        <v>2903</v>
      </c>
      <c r="C2788" t="s">
        <v>1407</v>
      </c>
      <c r="D2788">
        <v>0.96899999999999997</v>
      </c>
      <c r="E2788">
        <v>4.2000000000000003E-2</v>
      </c>
    </row>
    <row r="2789" spans="1:5">
      <c r="A2789">
        <v>4825680</v>
      </c>
      <c r="B2789" t="s">
        <v>2904</v>
      </c>
      <c r="C2789" t="s">
        <v>1407</v>
      </c>
      <c r="D2789">
        <v>0.96899999999999997</v>
      </c>
      <c r="E2789">
        <v>4.2000000000000003E-2</v>
      </c>
    </row>
    <row r="2790" spans="1:5">
      <c r="A2790">
        <v>4826070</v>
      </c>
      <c r="B2790" t="s">
        <v>2905</v>
      </c>
      <c r="C2790" t="s">
        <v>1407</v>
      </c>
      <c r="D2790">
        <v>0.96899999999999997</v>
      </c>
      <c r="E2790">
        <v>4.2000000000000003E-2</v>
      </c>
    </row>
    <row r="2791" spans="1:5">
      <c r="A2791">
        <v>4833720</v>
      </c>
      <c r="B2791" t="s">
        <v>2906</v>
      </c>
      <c r="C2791" t="s">
        <v>1407</v>
      </c>
      <c r="D2791">
        <v>0.96899999999999997</v>
      </c>
      <c r="E2791">
        <v>4.2000000000000003E-2</v>
      </c>
    </row>
    <row r="2792" spans="1:5">
      <c r="A2792">
        <v>4834440</v>
      </c>
      <c r="B2792" t="s">
        <v>2907</v>
      </c>
      <c r="C2792" t="s">
        <v>1407</v>
      </c>
      <c r="D2792">
        <v>0.96899999999999997</v>
      </c>
      <c r="E2792">
        <v>2.5999999999999999E-2</v>
      </c>
    </row>
    <row r="2793" spans="1:5">
      <c r="A2793">
        <v>4836930</v>
      </c>
      <c r="B2793" t="s">
        <v>2908</v>
      </c>
      <c r="C2793" t="s">
        <v>1407</v>
      </c>
      <c r="D2793">
        <v>0.96899999999999997</v>
      </c>
      <c r="E2793">
        <v>4.2000000000000003E-2</v>
      </c>
    </row>
    <row r="2794" spans="1:5">
      <c r="A2794">
        <v>4837320</v>
      </c>
      <c r="B2794" t="s">
        <v>2909</v>
      </c>
      <c r="C2794" t="s">
        <v>1407</v>
      </c>
      <c r="D2794">
        <v>0.96899999999999997</v>
      </c>
      <c r="E2794">
        <v>4.2000000000000003E-2</v>
      </c>
    </row>
    <row r="2795" spans="1:5">
      <c r="A2795">
        <v>4839300</v>
      </c>
      <c r="B2795" t="s">
        <v>2910</v>
      </c>
      <c r="C2795" t="s">
        <v>1407</v>
      </c>
      <c r="D2795">
        <v>0.96899999999999997</v>
      </c>
      <c r="E2795">
        <v>4.2000000000000003E-2</v>
      </c>
    </row>
    <row r="2796" spans="1:5">
      <c r="A2796">
        <v>4841970</v>
      </c>
      <c r="B2796" t="s">
        <v>2911</v>
      </c>
      <c r="C2796" t="s">
        <v>1407</v>
      </c>
      <c r="D2796">
        <v>0.96899999999999997</v>
      </c>
      <c r="E2796">
        <v>2.5999999999999999E-2</v>
      </c>
    </row>
    <row r="2797" spans="1:5">
      <c r="A2797">
        <v>4842690</v>
      </c>
      <c r="B2797" t="s">
        <v>2912</v>
      </c>
      <c r="C2797" t="s">
        <v>1407</v>
      </c>
      <c r="D2797">
        <v>0.96899999999999997</v>
      </c>
      <c r="E2797">
        <v>4.2000000000000003E-2</v>
      </c>
    </row>
    <row r="2798" spans="1:5">
      <c r="A2798">
        <v>5309540</v>
      </c>
      <c r="B2798" t="s">
        <v>2913</v>
      </c>
      <c r="C2798" t="s">
        <v>259</v>
      </c>
      <c r="D2798">
        <v>0.96899999999999997</v>
      </c>
      <c r="E2798">
        <v>1.4E-2</v>
      </c>
    </row>
    <row r="2799" spans="1:5">
      <c r="A2799">
        <v>1728270</v>
      </c>
      <c r="B2799" t="s">
        <v>2914</v>
      </c>
      <c r="C2799" t="s">
        <v>947</v>
      </c>
      <c r="D2799">
        <v>0.96799999999999997</v>
      </c>
      <c r="E2799">
        <v>4.2999999999999997E-2</v>
      </c>
    </row>
    <row r="2800" spans="1:5">
      <c r="A2800">
        <v>4703180</v>
      </c>
      <c r="B2800" t="s">
        <v>2915</v>
      </c>
      <c r="C2800" t="s">
        <v>2271</v>
      </c>
      <c r="D2800">
        <v>0.96799999999999997</v>
      </c>
      <c r="E2800">
        <v>7.0000000000000001E-3</v>
      </c>
    </row>
    <row r="2801" spans="1:5">
      <c r="A2801">
        <v>4840410</v>
      </c>
      <c r="B2801" t="s">
        <v>2916</v>
      </c>
      <c r="C2801" t="s">
        <v>1407</v>
      </c>
      <c r="D2801">
        <v>0.96799999999999997</v>
      </c>
      <c r="E2801">
        <v>4.2000000000000003E-2</v>
      </c>
    </row>
    <row r="2802" spans="1:5">
      <c r="A2802">
        <v>5101510</v>
      </c>
      <c r="B2802" t="s">
        <v>2917</v>
      </c>
      <c r="C2802" t="s">
        <v>257</v>
      </c>
      <c r="D2802">
        <v>0.96799999999999997</v>
      </c>
      <c r="E2802">
        <v>3.6999999999999998E-2</v>
      </c>
    </row>
    <row r="2803" spans="1:5">
      <c r="A2803">
        <v>5310140</v>
      </c>
      <c r="B2803" t="s">
        <v>2918</v>
      </c>
      <c r="C2803" t="s">
        <v>259</v>
      </c>
      <c r="D2803">
        <v>0.96799999999999997</v>
      </c>
      <c r="E2803">
        <v>1.2E-2</v>
      </c>
    </row>
    <row r="2804" spans="1:5">
      <c r="A2804">
        <v>2105260</v>
      </c>
      <c r="B2804" t="s">
        <v>2919</v>
      </c>
      <c r="C2804" t="s">
        <v>2920</v>
      </c>
      <c r="D2804">
        <v>0.96699999999999997</v>
      </c>
      <c r="E2804">
        <v>3.6999999999999998E-2</v>
      </c>
    </row>
    <row r="2805" spans="1:5">
      <c r="A2805">
        <v>3300003</v>
      </c>
      <c r="B2805" t="s">
        <v>2921</v>
      </c>
      <c r="C2805" t="s">
        <v>2434</v>
      </c>
      <c r="D2805">
        <v>0.96699999999999997</v>
      </c>
      <c r="E2805">
        <v>8.9999999999999993E-3</v>
      </c>
    </row>
    <row r="2806" spans="1:5">
      <c r="A2806">
        <v>3602820</v>
      </c>
      <c r="B2806" t="s">
        <v>2922</v>
      </c>
      <c r="C2806" t="s">
        <v>339</v>
      </c>
      <c r="D2806">
        <v>0.96699999999999997</v>
      </c>
      <c r="E2806">
        <v>2.7E-2</v>
      </c>
    </row>
    <row r="2807" spans="1:5">
      <c r="A2807">
        <v>3603000</v>
      </c>
      <c r="B2807" t="s">
        <v>2923</v>
      </c>
      <c r="C2807" t="s">
        <v>339</v>
      </c>
      <c r="D2807">
        <v>0.96699999999999997</v>
      </c>
      <c r="E2807">
        <v>3.5000000000000003E-2</v>
      </c>
    </row>
    <row r="2808" spans="1:5">
      <c r="A2808">
        <v>3608910</v>
      </c>
      <c r="B2808" t="s">
        <v>2924</v>
      </c>
      <c r="C2808" t="s">
        <v>339</v>
      </c>
      <c r="D2808">
        <v>0.96699999999999997</v>
      </c>
      <c r="E2808">
        <v>3.5000000000000003E-2</v>
      </c>
    </row>
    <row r="2809" spans="1:5">
      <c r="A2809">
        <v>3609240</v>
      </c>
      <c r="B2809" t="s">
        <v>2925</v>
      </c>
      <c r="C2809" t="s">
        <v>339</v>
      </c>
      <c r="D2809">
        <v>0.96699999999999997</v>
      </c>
      <c r="E2809">
        <v>3.5000000000000003E-2</v>
      </c>
    </row>
    <row r="2810" spans="1:5">
      <c r="A2810">
        <v>3611700</v>
      </c>
      <c r="B2810" t="s">
        <v>2926</v>
      </c>
      <c r="C2810" t="s">
        <v>339</v>
      </c>
      <c r="D2810">
        <v>0.96699999999999997</v>
      </c>
      <c r="E2810">
        <v>2.7E-2</v>
      </c>
    </row>
    <row r="2811" spans="1:5">
      <c r="A2811">
        <v>3613560</v>
      </c>
      <c r="B2811" t="s">
        <v>2927</v>
      </c>
      <c r="C2811" t="s">
        <v>339</v>
      </c>
      <c r="D2811">
        <v>0.96699999999999997</v>
      </c>
      <c r="E2811">
        <v>3.5000000000000003E-2</v>
      </c>
    </row>
    <row r="2812" spans="1:5">
      <c r="A2812">
        <v>3619170</v>
      </c>
      <c r="B2812" t="s">
        <v>2928</v>
      </c>
      <c r="C2812" t="s">
        <v>339</v>
      </c>
      <c r="D2812">
        <v>0.96699999999999997</v>
      </c>
      <c r="E2812">
        <v>2.7E-2</v>
      </c>
    </row>
    <row r="2813" spans="1:5">
      <c r="A2813">
        <v>3623880</v>
      </c>
      <c r="B2813" t="s">
        <v>2929</v>
      </c>
      <c r="C2813" t="s">
        <v>339</v>
      </c>
      <c r="D2813">
        <v>0.96699999999999997</v>
      </c>
      <c r="E2813">
        <v>2.7E-2</v>
      </c>
    </row>
    <row r="2814" spans="1:5">
      <c r="A2814">
        <v>3627330</v>
      </c>
      <c r="B2814" t="s">
        <v>2930</v>
      </c>
      <c r="C2814" t="s">
        <v>339</v>
      </c>
      <c r="D2814">
        <v>0.96699999999999997</v>
      </c>
      <c r="E2814">
        <v>3.5000000000000003E-2</v>
      </c>
    </row>
    <row r="2815" spans="1:5">
      <c r="A2815">
        <v>3629820</v>
      </c>
      <c r="B2815" t="s">
        <v>2931</v>
      </c>
      <c r="C2815" t="s">
        <v>339</v>
      </c>
      <c r="D2815">
        <v>0.96699999999999997</v>
      </c>
      <c r="E2815">
        <v>3.5000000000000003E-2</v>
      </c>
    </row>
    <row r="2816" spans="1:5">
      <c r="A2816">
        <v>3611430</v>
      </c>
      <c r="B2816" t="s">
        <v>2932</v>
      </c>
      <c r="C2816" t="s">
        <v>339</v>
      </c>
      <c r="D2816">
        <v>0.96599999999999997</v>
      </c>
      <c r="E2816">
        <v>3.5000000000000003E-2</v>
      </c>
    </row>
    <row r="2817" spans="1:5">
      <c r="A2817">
        <v>3622050</v>
      </c>
      <c r="B2817" t="s">
        <v>2933</v>
      </c>
      <c r="C2817" t="s">
        <v>339</v>
      </c>
      <c r="D2817">
        <v>0.96599999999999997</v>
      </c>
      <c r="E2817">
        <v>2.7E-2</v>
      </c>
    </row>
    <row r="2818" spans="1:5">
      <c r="A2818">
        <v>3704720</v>
      </c>
      <c r="B2818" t="s">
        <v>2934</v>
      </c>
      <c r="C2818" t="s">
        <v>51</v>
      </c>
      <c r="D2818">
        <v>0.96599999999999997</v>
      </c>
      <c r="E2818">
        <v>6.0000000000000001E-3</v>
      </c>
    </row>
    <row r="2819" spans="1:5">
      <c r="A2819">
        <v>4819320</v>
      </c>
      <c r="B2819" t="s">
        <v>2935</v>
      </c>
      <c r="C2819" t="s">
        <v>1407</v>
      </c>
      <c r="D2819">
        <v>0.96599999999999997</v>
      </c>
      <c r="E2819">
        <v>8.9999999999999993E-3</v>
      </c>
    </row>
    <row r="2820" spans="1:5">
      <c r="A2820">
        <v>1705430</v>
      </c>
      <c r="B2820" t="s">
        <v>2936</v>
      </c>
      <c r="C2820" t="s">
        <v>947</v>
      </c>
      <c r="D2820">
        <v>0.96499999999999997</v>
      </c>
      <c r="E2820">
        <v>1.2E-2</v>
      </c>
    </row>
    <row r="2821" spans="1:5">
      <c r="A2821">
        <v>1709210</v>
      </c>
      <c r="B2821" t="s">
        <v>2937</v>
      </c>
      <c r="C2821" t="s">
        <v>947</v>
      </c>
      <c r="D2821">
        <v>0.96499999999999997</v>
      </c>
      <c r="E2821">
        <v>1.2E-2</v>
      </c>
    </row>
    <row r="2822" spans="1:5">
      <c r="A2822">
        <v>1709510</v>
      </c>
      <c r="B2822" t="s">
        <v>2938</v>
      </c>
      <c r="C2822" t="s">
        <v>947</v>
      </c>
      <c r="D2822">
        <v>0.96499999999999997</v>
      </c>
      <c r="E2822">
        <v>1.2E-2</v>
      </c>
    </row>
    <row r="2823" spans="1:5">
      <c r="A2823">
        <v>1709540</v>
      </c>
      <c r="B2823" t="s">
        <v>2939</v>
      </c>
      <c r="C2823" t="s">
        <v>947</v>
      </c>
      <c r="D2823">
        <v>0.96499999999999997</v>
      </c>
      <c r="E2823">
        <v>1.2E-2</v>
      </c>
    </row>
    <row r="2824" spans="1:5">
      <c r="A2824">
        <v>1711250</v>
      </c>
      <c r="B2824" t="s">
        <v>2940</v>
      </c>
      <c r="C2824" t="s">
        <v>947</v>
      </c>
      <c r="D2824">
        <v>0.96499999999999997</v>
      </c>
      <c r="E2824">
        <v>1.2E-2</v>
      </c>
    </row>
    <row r="2825" spans="1:5">
      <c r="A2825">
        <v>1714160</v>
      </c>
      <c r="B2825" t="s">
        <v>2941</v>
      </c>
      <c r="C2825" t="s">
        <v>947</v>
      </c>
      <c r="D2825">
        <v>0.96499999999999997</v>
      </c>
      <c r="E2825">
        <v>1.2E-2</v>
      </c>
    </row>
    <row r="2826" spans="1:5">
      <c r="A2826">
        <v>1714760</v>
      </c>
      <c r="B2826" t="s">
        <v>2942</v>
      </c>
      <c r="C2826" t="s">
        <v>947</v>
      </c>
      <c r="D2826">
        <v>0.96499999999999997</v>
      </c>
      <c r="E2826">
        <v>1.2E-2</v>
      </c>
    </row>
    <row r="2827" spans="1:5">
      <c r="A2827">
        <v>1715700</v>
      </c>
      <c r="B2827" t="s">
        <v>2943</v>
      </c>
      <c r="C2827" t="s">
        <v>947</v>
      </c>
      <c r="D2827">
        <v>0.96499999999999997</v>
      </c>
      <c r="E2827">
        <v>1.2E-2</v>
      </c>
    </row>
    <row r="2828" spans="1:5">
      <c r="A2828">
        <v>1719500</v>
      </c>
      <c r="B2828" t="s">
        <v>2944</v>
      </c>
      <c r="C2828" t="s">
        <v>947</v>
      </c>
      <c r="D2828">
        <v>0.96499999999999997</v>
      </c>
      <c r="E2828">
        <v>1.2E-2</v>
      </c>
    </row>
    <row r="2829" spans="1:5">
      <c r="A2829">
        <v>1720580</v>
      </c>
      <c r="B2829" t="s">
        <v>2945</v>
      </c>
      <c r="C2829" t="s">
        <v>947</v>
      </c>
      <c r="D2829">
        <v>0.96499999999999997</v>
      </c>
      <c r="E2829">
        <v>1.2E-2</v>
      </c>
    </row>
    <row r="2830" spans="1:5">
      <c r="A2830">
        <v>1720610</v>
      </c>
      <c r="B2830" t="s">
        <v>2946</v>
      </c>
      <c r="C2830" t="s">
        <v>947</v>
      </c>
      <c r="D2830">
        <v>0.96499999999999997</v>
      </c>
      <c r="E2830">
        <v>1.2E-2</v>
      </c>
    </row>
    <row r="2831" spans="1:5">
      <c r="A2831">
        <v>1722050</v>
      </c>
      <c r="B2831" t="s">
        <v>2947</v>
      </c>
      <c r="C2831" t="s">
        <v>947</v>
      </c>
      <c r="D2831">
        <v>0.96499999999999997</v>
      </c>
      <c r="E2831">
        <v>1.2E-2</v>
      </c>
    </row>
    <row r="2832" spans="1:5">
      <c r="A2832">
        <v>1723070</v>
      </c>
      <c r="B2832" t="s">
        <v>2948</v>
      </c>
      <c r="C2832" t="s">
        <v>947</v>
      </c>
      <c r="D2832">
        <v>0.96499999999999997</v>
      </c>
      <c r="E2832">
        <v>1.2E-2</v>
      </c>
    </row>
    <row r="2833" spans="1:5">
      <c r="A2833">
        <v>1723350</v>
      </c>
      <c r="B2833" t="s">
        <v>2949</v>
      </c>
      <c r="C2833" t="s">
        <v>947</v>
      </c>
      <c r="D2833">
        <v>0.96499999999999997</v>
      </c>
      <c r="E2833">
        <v>1.2E-2</v>
      </c>
    </row>
    <row r="2834" spans="1:5">
      <c r="A2834">
        <v>1723730</v>
      </c>
      <c r="B2834" t="s">
        <v>2950</v>
      </c>
      <c r="C2834" t="s">
        <v>947</v>
      </c>
      <c r="D2834">
        <v>0.96499999999999997</v>
      </c>
      <c r="E2834">
        <v>1.2E-2</v>
      </c>
    </row>
    <row r="2835" spans="1:5">
      <c r="A2835">
        <v>1724270</v>
      </c>
      <c r="B2835" t="s">
        <v>2951</v>
      </c>
      <c r="C2835" t="s">
        <v>947</v>
      </c>
      <c r="D2835">
        <v>0.96499999999999997</v>
      </c>
      <c r="E2835">
        <v>1.2E-2</v>
      </c>
    </row>
    <row r="2836" spans="1:5">
      <c r="A2836">
        <v>1726370</v>
      </c>
      <c r="B2836" t="s">
        <v>2952</v>
      </c>
      <c r="C2836" t="s">
        <v>947</v>
      </c>
      <c r="D2836">
        <v>0.96499999999999997</v>
      </c>
      <c r="E2836">
        <v>1.2E-2</v>
      </c>
    </row>
    <row r="2837" spans="1:5">
      <c r="A2837">
        <v>1728140</v>
      </c>
      <c r="B2837" t="s">
        <v>2953</v>
      </c>
      <c r="C2837" t="s">
        <v>947</v>
      </c>
      <c r="D2837">
        <v>0.96499999999999997</v>
      </c>
      <c r="E2837">
        <v>1.2E-2</v>
      </c>
    </row>
    <row r="2838" spans="1:5">
      <c r="A2838">
        <v>1731290</v>
      </c>
      <c r="B2838" t="s">
        <v>2954</v>
      </c>
      <c r="C2838" t="s">
        <v>947</v>
      </c>
      <c r="D2838">
        <v>0.96499999999999997</v>
      </c>
      <c r="E2838">
        <v>1.2E-2</v>
      </c>
    </row>
    <row r="2839" spans="1:5">
      <c r="A2839">
        <v>1731740</v>
      </c>
      <c r="B2839" t="s">
        <v>2955</v>
      </c>
      <c r="C2839" t="s">
        <v>947</v>
      </c>
      <c r="D2839">
        <v>0.96499999999999997</v>
      </c>
      <c r="E2839">
        <v>1.0999999999999999E-2</v>
      </c>
    </row>
    <row r="2840" spans="1:5">
      <c r="A2840">
        <v>1733450</v>
      </c>
      <c r="B2840" t="s">
        <v>2956</v>
      </c>
      <c r="C2840" t="s">
        <v>947</v>
      </c>
      <c r="D2840">
        <v>0.96499999999999997</v>
      </c>
      <c r="E2840">
        <v>1.2E-2</v>
      </c>
    </row>
    <row r="2841" spans="1:5">
      <c r="A2841">
        <v>1734470</v>
      </c>
      <c r="B2841" t="s">
        <v>2957</v>
      </c>
      <c r="C2841" t="s">
        <v>947</v>
      </c>
      <c r="D2841">
        <v>0.96499999999999997</v>
      </c>
      <c r="E2841">
        <v>1.2E-2</v>
      </c>
    </row>
    <row r="2842" spans="1:5">
      <c r="A2842">
        <v>1738220</v>
      </c>
      <c r="B2842" t="s">
        <v>2958</v>
      </c>
      <c r="C2842" t="s">
        <v>947</v>
      </c>
      <c r="D2842">
        <v>0.96499999999999997</v>
      </c>
      <c r="E2842">
        <v>1.2E-2</v>
      </c>
    </row>
    <row r="2843" spans="1:5">
      <c r="A2843">
        <v>1738520</v>
      </c>
      <c r="B2843" t="s">
        <v>2959</v>
      </c>
      <c r="C2843" t="s">
        <v>947</v>
      </c>
      <c r="D2843">
        <v>0.96499999999999997</v>
      </c>
      <c r="E2843">
        <v>1.2E-2</v>
      </c>
    </row>
    <row r="2844" spans="1:5">
      <c r="A2844">
        <v>1739510</v>
      </c>
      <c r="B2844" t="s">
        <v>2960</v>
      </c>
      <c r="C2844" t="s">
        <v>947</v>
      </c>
      <c r="D2844">
        <v>0.96499999999999997</v>
      </c>
      <c r="E2844">
        <v>1.2E-2</v>
      </c>
    </row>
    <row r="2845" spans="1:5">
      <c r="A2845">
        <v>1739660</v>
      </c>
      <c r="B2845" t="s">
        <v>2961</v>
      </c>
      <c r="C2845" t="s">
        <v>947</v>
      </c>
      <c r="D2845">
        <v>0.96499999999999997</v>
      </c>
      <c r="E2845">
        <v>1.2E-2</v>
      </c>
    </row>
    <row r="2846" spans="1:5">
      <c r="A2846">
        <v>1740070</v>
      </c>
      <c r="B2846" t="s">
        <v>2962</v>
      </c>
      <c r="C2846" t="s">
        <v>947</v>
      </c>
      <c r="D2846">
        <v>0.96499999999999997</v>
      </c>
      <c r="E2846">
        <v>1.2E-2</v>
      </c>
    </row>
    <row r="2847" spans="1:5">
      <c r="A2847">
        <v>1742630</v>
      </c>
      <c r="B2847" t="s">
        <v>2963</v>
      </c>
      <c r="C2847" t="s">
        <v>947</v>
      </c>
      <c r="D2847">
        <v>0.96499999999999997</v>
      </c>
      <c r="E2847">
        <v>1.2E-2</v>
      </c>
    </row>
    <row r="2848" spans="1:5">
      <c r="A2848">
        <v>2500013</v>
      </c>
      <c r="B2848" t="s">
        <v>2964</v>
      </c>
      <c r="C2848" t="s">
        <v>321</v>
      </c>
      <c r="D2848">
        <v>0.96499999999999997</v>
      </c>
      <c r="E2848">
        <v>1.2999999999999999E-2</v>
      </c>
    </row>
    <row r="2849" spans="1:5">
      <c r="A2849">
        <v>2501800</v>
      </c>
      <c r="B2849" t="s">
        <v>2965</v>
      </c>
      <c r="C2849" t="s">
        <v>321</v>
      </c>
      <c r="D2849">
        <v>0.96499999999999997</v>
      </c>
      <c r="E2849">
        <v>1.2999999999999999E-2</v>
      </c>
    </row>
    <row r="2850" spans="1:5">
      <c r="A2850">
        <v>2503060</v>
      </c>
      <c r="B2850" t="s">
        <v>2966</v>
      </c>
      <c r="C2850" t="s">
        <v>321</v>
      </c>
      <c r="D2850">
        <v>0.96499999999999997</v>
      </c>
      <c r="E2850">
        <v>1.2999999999999999E-2</v>
      </c>
    </row>
    <row r="2851" spans="1:5">
      <c r="A2851">
        <v>2503660</v>
      </c>
      <c r="B2851" t="s">
        <v>2967</v>
      </c>
      <c r="C2851" t="s">
        <v>321</v>
      </c>
      <c r="D2851">
        <v>0.96499999999999997</v>
      </c>
      <c r="E2851">
        <v>1.2999999999999999E-2</v>
      </c>
    </row>
    <row r="2852" spans="1:5">
      <c r="A2852">
        <v>2504500</v>
      </c>
      <c r="B2852" t="s">
        <v>2968</v>
      </c>
      <c r="C2852" t="s">
        <v>321</v>
      </c>
      <c r="D2852">
        <v>0.96499999999999997</v>
      </c>
      <c r="E2852">
        <v>1.2999999999999999E-2</v>
      </c>
    </row>
    <row r="2853" spans="1:5">
      <c r="A2853">
        <v>2505730</v>
      </c>
      <c r="B2853" t="s">
        <v>2969</v>
      </c>
      <c r="C2853" t="s">
        <v>321</v>
      </c>
      <c r="D2853">
        <v>0.96499999999999997</v>
      </c>
      <c r="E2853">
        <v>1.2999999999999999E-2</v>
      </c>
    </row>
    <row r="2854" spans="1:5">
      <c r="A2854">
        <v>2506210</v>
      </c>
      <c r="B2854" t="s">
        <v>2970</v>
      </c>
      <c r="C2854" t="s">
        <v>321</v>
      </c>
      <c r="D2854">
        <v>0.96499999999999997</v>
      </c>
      <c r="E2854">
        <v>1.2999999999999999E-2</v>
      </c>
    </row>
    <row r="2855" spans="1:5">
      <c r="A2855">
        <v>2506270</v>
      </c>
      <c r="B2855" t="s">
        <v>2971</v>
      </c>
      <c r="C2855" t="s">
        <v>321</v>
      </c>
      <c r="D2855">
        <v>0.96499999999999997</v>
      </c>
      <c r="E2855">
        <v>1.2999999999999999E-2</v>
      </c>
    </row>
    <row r="2856" spans="1:5">
      <c r="A2856">
        <v>2506990</v>
      </c>
      <c r="B2856" t="s">
        <v>2972</v>
      </c>
      <c r="C2856" t="s">
        <v>321</v>
      </c>
      <c r="D2856">
        <v>0.96499999999999997</v>
      </c>
      <c r="E2856">
        <v>1.2999999999999999E-2</v>
      </c>
    </row>
    <row r="2857" spans="1:5">
      <c r="A2857">
        <v>2507050</v>
      </c>
      <c r="B2857" t="s">
        <v>2973</v>
      </c>
      <c r="C2857" t="s">
        <v>321</v>
      </c>
      <c r="D2857">
        <v>0.96499999999999997</v>
      </c>
      <c r="E2857">
        <v>1.2999999999999999E-2</v>
      </c>
    </row>
    <row r="2858" spans="1:5">
      <c r="A2858">
        <v>2508040</v>
      </c>
      <c r="B2858" t="s">
        <v>2974</v>
      </c>
      <c r="C2858" t="s">
        <v>321</v>
      </c>
      <c r="D2858">
        <v>0.96499999999999997</v>
      </c>
      <c r="E2858">
        <v>1.2999999999999999E-2</v>
      </c>
    </row>
    <row r="2859" spans="1:5">
      <c r="A2859">
        <v>2509300</v>
      </c>
      <c r="B2859" t="s">
        <v>2975</v>
      </c>
      <c r="C2859" t="s">
        <v>321</v>
      </c>
      <c r="D2859">
        <v>0.96499999999999997</v>
      </c>
      <c r="E2859">
        <v>1.2999999999999999E-2</v>
      </c>
    </row>
    <row r="2860" spans="1:5">
      <c r="A2860">
        <v>2511130</v>
      </c>
      <c r="B2860" t="s">
        <v>1705</v>
      </c>
      <c r="C2860" t="s">
        <v>321</v>
      </c>
      <c r="D2860">
        <v>0.96499999999999997</v>
      </c>
      <c r="E2860">
        <v>1.2999999999999999E-2</v>
      </c>
    </row>
    <row r="2861" spans="1:5">
      <c r="A2861">
        <v>2511940</v>
      </c>
      <c r="B2861" t="s">
        <v>2976</v>
      </c>
      <c r="C2861" t="s">
        <v>321</v>
      </c>
      <c r="D2861">
        <v>0.96499999999999997</v>
      </c>
      <c r="E2861">
        <v>1.2999999999999999E-2</v>
      </c>
    </row>
    <row r="2862" spans="1:5">
      <c r="A2862">
        <v>2512510</v>
      </c>
      <c r="B2862" t="s">
        <v>2977</v>
      </c>
      <c r="C2862" t="s">
        <v>321</v>
      </c>
      <c r="D2862">
        <v>0.96499999999999997</v>
      </c>
      <c r="E2862">
        <v>1.2999999999999999E-2</v>
      </c>
    </row>
    <row r="2863" spans="1:5">
      <c r="A2863">
        <v>2512630</v>
      </c>
      <c r="B2863" t="s">
        <v>2978</v>
      </c>
      <c r="C2863" t="s">
        <v>321</v>
      </c>
      <c r="D2863">
        <v>0.96499999999999997</v>
      </c>
      <c r="E2863">
        <v>1.2999999999999999E-2</v>
      </c>
    </row>
    <row r="2864" spans="1:5">
      <c r="A2864">
        <v>2728950</v>
      </c>
      <c r="B2864" t="s">
        <v>2979</v>
      </c>
      <c r="C2864" t="s">
        <v>1302</v>
      </c>
      <c r="D2864">
        <v>0.96499999999999997</v>
      </c>
      <c r="E2864">
        <v>1.4E-2</v>
      </c>
    </row>
    <row r="2865" spans="1:5">
      <c r="A2865">
        <v>3605310</v>
      </c>
      <c r="B2865" t="s">
        <v>2980</v>
      </c>
      <c r="C2865" t="s">
        <v>339</v>
      </c>
      <c r="D2865">
        <v>0.96499999999999997</v>
      </c>
      <c r="E2865">
        <v>4.2999999999999997E-2</v>
      </c>
    </row>
    <row r="2866" spans="1:5">
      <c r="A2866">
        <v>3611860</v>
      </c>
      <c r="B2866" t="s">
        <v>2981</v>
      </c>
      <c r="C2866" t="s">
        <v>339</v>
      </c>
      <c r="D2866">
        <v>0.96499999999999997</v>
      </c>
      <c r="E2866">
        <v>4.2999999999999997E-2</v>
      </c>
    </row>
    <row r="2867" spans="1:5">
      <c r="A2867">
        <v>3613230</v>
      </c>
      <c r="B2867" t="s">
        <v>2982</v>
      </c>
      <c r="C2867" t="s">
        <v>339</v>
      </c>
      <c r="D2867">
        <v>0.96499999999999997</v>
      </c>
      <c r="E2867">
        <v>4.2999999999999997E-2</v>
      </c>
    </row>
    <row r="2868" spans="1:5">
      <c r="A2868">
        <v>3618120</v>
      </c>
      <c r="B2868" t="s">
        <v>2983</v>
      </c>
      <c r="C2868" t="s">
        <v>339</v>
      </c>
      <c r="D2868">
        <v>0.96499999999999997</v>
      </c>
      <c r="E2868">
        <v>4.2999999999999997E-2</v>
      </c>
    </row>
    <row r="2869" spans="1:5">
      <c r="A2869">
        <v>3625110</v>
      </c>
      <c r="B2869" t="s">
        <v>2984</v>
      </c>
      <c r="C2869" t="s">
        <v>339</v>
      </c>
      <c r="D2869">
        <v>0.96499999999999997</v>
      </c>
      <c r="E2869">
        <v>3.5000000000000003E-2</v>
      </c>
    </row>
    <row r="2870" spans="1:5">
      <c r="A2870">
        <v>3625650</v>
      </c>
      <c r="B2870" t="s">
        <v>2985</v>
      </c>
      <c r="C2870" t="s">
        <v>339</v>
      </c>
      <c r="D2870">
        <v>0.96499999999999997</v>
      </c>
      <c r="E2870">
        <v>2.5999999999999999E-2</v>
      </c>
    </row>
    <row r="2871" spans="1:5">
      <c r="A2871">
        <v>4810740</v>
      </c>
      <c r="B2871" t="s">
        <v>2986</v>
      </c>
      <c r="C2871" t="s">
        <v>1407</v>
      </c>
      <c r="D2871">
        <v>0.96499999999999997</v>
      </c>
      <c r="E2871">
        <v>3.1E-2</v>
      </c>
    </row>
    <row r="2872" spans="1:5">
      <c r="A2872">
        <v>4812180</v>
      </c>
      <c r="B2872" t="s">
        <v>2987</v>
      </c>
      <c r="C2872" t="s">
        <v>1407</v>
      </c>
      <c r="D2872">
        <v>0.96499999999999997</v>
      </c>
      <c r="E2872">
        <v>2.9000000000000001E-2</v>
      </c>
    </row>
    <row r="2873" spans="1:5">
      <c r="A2873">
        <v>4812390</v>
      </c>
      <c r="B2873" t="s">
        <v>2988</v>
      </c>
      <c r="C2873" t="s">
        <v>1407</v>
      </c>
      <c r="D2873">
        <v>0.96499999999999997</v>
      </c>
      <c r="E2873">
        <v>3.1E-2</v>
      </c>
    </row>
    <row r="2874" spans="1:5">
      <c r="A2874">
        <v>4812660</v>
      </c>
      <c r="B2874" t="s">
        <v>2989</v>
      </c>
      <c r="C2874" t="s">
        <v>1407</v>
      </c>
      <c r="D2874">
        <v>0.96499999999999997</v>
      </c>
      <c r="E2874">
        <v>3.1E-2</v>
      </c>
    </row>
    <row r="2875" spans="1:5">
      <c r="A2875">
        <v>4813260</v>
      </c>
      <c r="B2875" t="s">
        <v>2990</v>
      </c>
      <c r="C2875" t="s">
        <v>1407</v>
      </c>
      <c r="D2875">
        <v>0.96499999999999997</v>
      </c>
      <c r="E2875">
        <v>3.1E-2</v>
      </c>
    </row>
    <row r="2876" spans="1:5">
      <c r="A2876">
        <v>4821720</v>
      </c>
      <c r="B2876" t="s">
        <v>2991</v>
      </c>
      <c r="C2876" t="s">
        <v>1407</v>
      </c>
      <c r="D2876">
        <v>0.96499999999999997</v>
      </c>
      <c r="E2876">
        <v>3.1E-2</v>
      </c>
    </row>
    <row r="2877" spans="1:5">
      <c r="A2877">
        <v>805370</v>
      </c>
      <c r="B2877" t="s">
        <v>2992</v>
      </c>
      <c r="C2877" t="s">
        <v>1572</v>
      </c>
      <c r="D2877">
        <v>0.96399999999999997</v>
      </c>
      <c r="E2877">
        <v>8.9999999999999993E-3</v>
      </c>
    </row>
    <row r="2878" spans="1:5">
      <c r="A2878">
        <v>1801200</v>
      </c>
      <c r="B2878" t="s">
        <v>2993</v>
      </c>
      <c r="C2878" t="s">
        <v>39</v>
      </c>
      <c r="D2878">
        <v>0.96399999999999997</v>
      </c>
      <c r="E2878">
        <v>1.4E-2</v>
      </c>
    </row>
    <row r="2879" spans="1:5">
      <c r="A2879">
        <v>1804260</v>
      </c>
      <c r="B2879" t="s">
        <v>2994</v>
      </c>
      <c r="C2879" t="s">
        <v>39</v>
      </c>
      <c r="D2879">
        <v>0.96399999999999997</v>
      </c>
      <c r="E2879">
        <v>1.4E-2</v>
      </c>
    </row>
    <row r="2880" spans="1:5">
      <c r="A2880">
        <v>1807650</v>
      </c>
      <c r="B2880" t="s">
        <v>2995</v>
      </c>
      <c r="C2880" t="s">
        <v>39</v>
      </c>
      <c r="D2880">
        <v>0.96399999999999997</v>
      </c>
      <c r="E2880">
        <v>1.4E-2</v>
      </c>
    </row>
    <row r="2881" spans="1:5">
      <c r="A2881">
        <v>1810650</v>
      </c>
      <c r="B2881" t="s">
        <v>2996</v>
      </c>
      <c r="C2881" t="s">
        <v>39</v>
      </c>
      <c r="D2881">
        <v>0.96399999999999997</v>
      </c>
      <c r="E2881">
        <v>1.4E-2</v>
      </c>
    </row>
    <row r="2882" spans="1:5">
      <c r="A2882">
        <v>1813080</v>
      </c>
      <c r="B2882" t="s">
        <v>2997</v>
      </c>
      <c r="C2882" t="s">
        <v>39</v>
      </c>
      <c r="D2882">
        <v>0.96399999999999997</v>
      </c>
      <c r="E2882">
        <v>1.4E-2</v>
      </c>
    </row>
    <row r="2883" spans="1:5">
      <c r="A2883">
        <v>2600015</v>
      </c>
      <c r="B2883" t="s">
        <v>2998</v>
      </c>
      <c r="C2883" t="s">
        <v>2999</v>
      </c>
      <c r="D2883">
        <v>0.96399999999999997</v>
      </c>
      <c r="E2883">
        <v>6.0000000000000001E-3</v>
      </c>
    </row>
    <row r="2884" spans="1:5">
      <c r="A2884">
        <v>2600016</v>
      </c>
      <c r="B2884" t="s">
        <v>3000</v>
      </c>
      <c r="C2884" t="s">
        <v>2999</v>
      </c>
      <c r="D2884">
        <v>0.96399999999999997</v>
      </c>
      <c r="E2884">
        <v>6.0000000000000001E-3</v>
      </c>
    </row>
    <row r="2885" spans="1:5">
      <c r="A2885">
        <v>2601103</v>
      </c>
      <c r="B2885" t="s">
        <v>3001</v>
      </c>
      <c r="C2885" t="s">
        <v>2999</v>
      </c>
      <c r="D2885">
        <v>0.96399999999999997</v>
      </c>
      <c r="E2885">
        <v>6.0000000000000001E-3</v>
      </c>
    </row>
    <row r="2886" spans="1:5">
      <c r="A2886">
        <v>2602520</v>
      </c>
      <c r="B2886" t="s">
        <v>3002</v>
      </c>
      <c r="C2886" t="s">
        <v>2999</v>
      </c>
      <c r="D2886">
        <v>0.96399999999999997</v>
      </c>
      <c r="E2886">
        <v>6.0000000000000001E-3</v>
      </c>
    </row>
    <row r="2887" spans="1:5">
      <c r="A2887">
        <v>2611600</v>
      </c>
      <c r="B2887" t="s">
        <v>3003</v>
      </c>
      <c r="C2887" t="s">
        <v>2999</v>
      </c>
      <c r="D2887">
        <v>0.96399999999999997</v>
      </c>
      <c r="E2887">
        <v>6.0000000000000001E-3</v>
      </c>
    </row>
    <row r="2888" spans="1:5">
      <c r="A2888">
        <v>2611610</v>
      </c>
      <c r="B2888" t="s">
        <v>3004</v>
      </c>
      <c r="C2888" t="s">
        <v>2999</v>
      </c>
      <c r="D2888">
        <v>0.96399999999999997</v>
      </c>
      <c r="E2888">
        <v>6.0000000000000001E-3</v>
      </c>
    </row>
    <row r="2889" spans="1:5">
      <c r="A2889">
        <v>2611640</v>
      </c>
      <c r="B2889" t="s">
        <v>3005</v>
      </c>
      <c r="C2889" t="s">
        <v>2999</v>
      </c>
      <c r="D2889">
        <v>0.96399999999999997</v>
      </c>
      <c r="E2889">
        <v>6.0000000000000001E-3</v>
      </c>
    </row>
    <row r="2890" spans="1:5">
      <c r="A2890">
        <v>2612930</v>
      </c>
      <c r="B2890" t="s">
        <v>3006</v>
      </c>
      <c r="C2890" t="s">
        <v>2999</v>
      </c>
      <c r="D2890">
        <v>0.96399999999999997</v>
      </c>
      <c r="E2890">
        <v>6.0000000000000001E-3</v>
      </c>
    </row>
    <row r="2891" spans="1:5">
      <c r="A2891">
        <v>2615540</v>
      </c>
      <c r="B2891" t="s">
        <v>3007</v>
      </c>
      <c r="C2891" t="s">
        <v>2999</v>
      </c>
      <c r="D2891">
        <v>0.96399999999999997</v>
      </c>
      <c r="E2891">
        <v>6.0000000000000001E-3</v>
      </c>
    </row>
    <row r="2892" spans="1:5">
      <c r="A2892">
        <v>2615870</v>
      </c>
      <c r="B2892" t="s">
        <v>3008</v>
      </c>
      <c r="C2892" t="s">
        <v>2999</v>
      </c>
      <c r="D2892">
        <v>0.96399999999999997</v>
      </c>
      <c r="E2892">
        <v>6.0000000000000001E-3</v>
      </c>
    </row>
    <row r="2893" spans="1:5">
      <c r="A2893">
        <v>2617220</v>
      </c>
      <c r="B2893" t="s">
        <v>3009</v>
      </c>
      <c r="C2893" t="s">
        <v>2999</v>
      </c>
      <c r="D2893">
        <v>0.96399999999999997</v>
      </c>
      <c r="E2893">
        <v>6.0000000000000001E-3</v>
      </c>
    </row>
    <row r="2894" spans="1:5">
      <c r="A2894">
        <v>2617520</v>
      </c>
      <c r="B2894" t="s">
        <v>3010</v>
      </c>
      <c r="C2894" t="s">
        <v>2999</v>
      </c>
      <c r="D2894">
        <v>0.96399999999999997</v>
      </c>
      <c r="E2894">
        <v>6.0000000000000001E-3</v>
      </c>
    </row>
    <row r="2895" spans="1:5">
      <c r="A2895">
        <v>2617760</v>
      </c>
      <c r="B2895" t="s">
        <v>3011</v>
      </c>
      <c r="C2895" t="s">
        <v>2999</v>
      </c>
      <c r="D2895">
        <v>0.96399999999999997</v>
      </c>
      <c r="E2895">
        <v>6.0000000000000001E-3</v>
      </c>
    </row>
    <row r="2896" spans="1:5">
      <c r="A2896">
        <v>2618330</v>
      </c>
      <c r="B2896" t="s">
        <v>3012</v>
      </c>
      <c r="C2896" t="s">
        <v>2999</v>
      </c>
      <c r="D2896">
        <v>0.96399999999999997</v>
      </c>
      <c r="E2896">
        <v>6.0000000000000001E-3</v>
      </c>
    </row>
    <row r="2897" spans="1:5">
      <c r="A2897">
        <v>2621600</v>
      </c>
      <c r="B2897" t="s">
        <v>3013</v>
      </c>
      <c r="C2897" t="s">
        <v>2999</v>
      </c>
      <c r="D2897">
        <v>0.96399999999999997</v>
      </c>
      <c r="E2897">
        <v>6.0000000000000001E-3</v>
      </c>
    </row>
    <row r="2898" spans="1:5">
      <c r="A2898">
        <v>2621840</v>
      </c>
      <c r="B2898" t="s">
        <v>3014</v>
      </c>
      <c r="C2898" t="s">
        <v>2999</v>
      </c>
      <c r="D2898">
        <v>0.96399999999999997</v>
      </c>
      <c r="E2898">
        <v>6.0000000000000001E-3</v>
      </c>
    </row>
    <row r="2899" spans="1:5">
      <c r="A2899">
        <v>2623460</v>
      </c>
      <c r="B2899" t="s">
        <v>3015</v>
      </c>
      <c r="C2899" t="s">
        <v>2999</v>
      </c>
      <c r="D2899">
        <v>0.96399999999999997</v>
      </c>
      <c r="E2899">
        <v>6.0000000000000001E-3</v>
      </c>
    </row>
    <row r="2900" spans="1:5">
      <c r="A2900">
        <v>2625740</v>
      </c>
      <c r="B2900" t="s">
        <v>3016</v>
      </c>
      <c r="C2900" t="s">
        <v>2999</v>
      </c>
      <c r="D2900">
        <v>0.96399999999999997</v>
      </c>
      <c r="E2900">
        <v>6.0000000000000001E-3</v>
      </c>
    </row>
    <row r="2901" spans="1:5">
      <c r="A2901">
        <v>2629460</v>
      </c>
      <c r="B2901" t="s">
        <v>3017</v>
      </c>
      <c r="C2901" t="s">
        <v>2999</v>
      </c>
      <c r="D2901">
        <v>0.96399999999999997</v>
      </c>
      <c r="E2901">
        <v>6.0000000000000001E-3</v>
      </c>
    </row>
    <row r="2902" spans="1:5">
      <c r="A2902">
        <v>2629760</v>
      </c>
      <c r="B2902" t="s">
        <v>3018</v>
      </c>
      <c r="C2902" t="s">
        <v>2999</v>
      </c>
      <c r="D2902">
        <v>0.96399999999999997</v>
      </c>
      <c r="E2902">
        <v>6.0000000000000001E-3</v>
      </c>
    </row>
    <row r="2903" spans="1:5">
      <c r="A2903">
        <v>2629910</v>
      </c>
      <c r="B2903" t="s">
        <v>3019</v>
      </c>
      <c r="C2903" t="s">
        <v>2999</v>
      </c>
      <c r="D2903">
        <v>0.96399999999999997</v>
      </c>
      <c r="E2903">
        <v>6.0000000000000001E-3</v>
      </c>
    </row>
    <row r="2904" spans="1:5">
      <c r="A2904">
        <v>2630120</v>
      </c>
      <c r="B2904" t="s">
        <v>3020</v>
      </c>
      <c r="C2904" t="s">
        <v>2999</v>
      </c>
      <c r="D2904">
        <v>0.96399999999999997</v>
      </c>
      <c r="E2904">
        <v>6.0000000000000001E-3</v>
      </c>
    </row>
    <row r="2905" spans="1:5">
      <c r="A2905">
        <v>2632280</v>
      </c>
      <c r="B2905" t="s">
        <v>3021</v>
      </c>
      <c r="C2905" t="s">
        <v>2999</v>
      </c>
      <c r="D2905">
        <v>0.96399999999999997</v>
      </c>
      <c r="E2905">
        <v>6.0000000000000001E-3</v>
      </c>
    </row>
    <row r="2906" spans="1:5">
      <c r="A2906">
        <v>2632340</v>
      </c>
      <c r="B2906" t="s">
        <v>3022</v>
      </c>
      <c r="C2906" t="s">
        <v>2999</v>
      </c>
      <c r="D2906">
        <v>0.96399999999999997</v>
      </c>
      <c r="E2906">
        <v>6.0000000000000001E-3</v>
      </c>
    </row>
    <row r="2907" spans="1:5">
      <c r="A2907">
        <v>2633540</v>
      </c>
      <c r="B2907" t="s">
        <v>3023</v>
      </c>
      <c r="C2907" t="s">
        <v>2999</v>
      </c>
      <c r="D2907">
        <v>0.96399999999999997</v>
      </c>
      <c r="E2907">
        <v>6.0000000000000001E-3</v>
      </c>
    </row>
    <row r="2908" spans="1:5">
      <c r="A2908">
        <v>2633900</v>
      </c>
      <c r="B2908" t="s">
        <v>3024</v>
      </c>
      <c r="C2908" t="s">
        <v>2999</v>
      </c>
      <c r="D2908">
        <v>0.96399999999999997</v>
      </c>
      <c r="E2908">
        <v>6.0000000000000001E-3</v>
      </c>
    </row>
    <row r="2909" spans="1:5">
      <c r="A2909">
        <v>2636485</v>
      </c>
      <c r="B2909" t="s">
        <v>3025</v>
      </c>
      <c r="C2909" t="s">
        <v>2999</v>
      </c>
      <c r="D2909">
        <v>0.96399999999999997</v>
      </c>
      <c r="E2909">
        <v>6.0000000000000001E-3</v>
      </c>
    </row>
    <row r="2910" spans="1:5">
      <c r="A2910">
        <v>2636540</v>
      </c>
      <c r="B2910" t="s">
        <v>3026</v>
      </c>
      <c r="C2910" t="s">
        <v>2999</v>
      </c>
      <c r="D2910">
        <v>0.96399999999999997</v>
      </c>
      <c r="E2910">
        <v>6.0000000000000001E-3</v>
      </c>
    </row>
    <row r="2911" spans="1:5">
      <c r="A2911">
        <v>2707500</v>
      </c>
      <c r="B2911" t="s">
        <v>3027</v>
      </c>
      <c r="C2911" t="s">
        <v>1302</v>
      </c>
      <c r="D2911">
        <v>0.96399999999999997</v>
      </c>
      <c r="E2911">
        <v>0.03</v>
      </c>
    </row>
    <row r="2912" spans="1:5">
      <c r="A2912">
        <v>2730480</v>
      </c>
      <c r="B2912" t="s">
        <v>3028</v>
      </c>
      <c r="C2912" t="s">
        <v>1302</v>
      </c>
      <c r="D2912">
        <v>0.96399999999999997</v>
      </c>
      <c r="E2912">
        <v>3.1E-2</v>
      </c>
    </row>
    <row r="2913" spans="1:5">
      <c r="A2913">
        <v>3623010</v>
      </c>
      <c r="B2913" t="s">
        <v>3029</v>
      </c>
      <c r="C2913" t="s">
        <v>339</v>
      </c>
      <c r="D2913">
        <v>0.96399999999999997</v>
      </c>
      <c r="E2913">
        <v>1.7000000000000001E-2</v>
      </c>
    </row>
    <row r="2914" spans="1:5">
      <c r="A2914">
        <v>4203660</v>
      </c>
      <c r="B2914" t="s">
        <v>3030</v>
      </c>
      <c r="C2914" t="s">
        <v>1330</v>
      </c>
      <c r="D2914">
        <v>0.96399999999999997</v>
      </c>
      <c r="E2914">
        <v>1.4999999999999999E-2</v>
      </c>
    </row>
    <row r="2915" spans="1:5">
      <c r="A2915">
        <v>4204860</v>
      </c>
      <c r="B2915" t="s">
        <v>3031</v>
      </c>
      <c r="C2915" t="s">
        <v>1330</v>
      </c>
      <c r="D2915">
        <v>0.96399999999999997</v>
      </c>
      <c r="E2915">
        <v>1.4999999999999999E-2</v>
      </c>
    </row>
    <row r="2916" spans="1:5">
      <c r="A2916">
        <v>4205010</v>
      </c>
      <c r="B2916" t="s">
        <v>3032</v>
      </c>
      <c r="C2916" t="s">
        <v>1330</v>
      </c>
      <c r="D2916">
        <v>0.96399999999999997</v>
      </c>
      <c r="E2916">
        <v>1.4999999999999999E-2</v>
      </c>
    </row>
    <row r="2917" spans="1:5">
      <c r="A2917">
        <v>4207110</v>
      </c>
      <c r="B2917" t="s">
        <v>3033</v>
      </c>
      <c r="C2917" t="s">
        <v>1330</v>
      </c>
      <c r="D2917">
        <v>0.96399999999999997</v>
      </c>
      <c r="E2917">
        <v>1.4999999999999999E-2</v>
      </c>
    </row>
    <row r="2918" spans="1:5">
      <c r="A2918">
        <v>4208580</v>
      </c>
      <c r="B2918" t="s">
        <v>3034</v>
      </c>
      <c r="C2918" t="s">
        <v>1330</v>
      </c>
      <c r="D2918">
        <v>0.96399999999999997</v>
      </c>
      <c r="E2918">
        <v>1.4999999999999999E-2</v>
      </c>
    </row>
    <row r="2919" spans="1:5">
      <c r="A2919">
        <v>4215030</v>
      </c>
      <c r="B2919" t="s">
        <v>3035</v>
      </c>
      <c r="C2919" t="s">
        <v>1330</v>
      </c>
      <c r="D2919">
        <v>0.96399999999999997</v>
      </c>
      <c r="E2919">
        <v>1.4999999999999999E-2</v>
      </c>
    </row>
    <row r="2920" spans="1:5">
      <c r="A2920">
        <v>4222050</v>
      </c>
      <c r="B2920" t="s">
        <v>3036</v>
      </c>
      <c r="C2920" t="s">
        <v>1330</v>
      </c>
      <c r="D2920">
        <v>0.96399999999999997</v>
      </c>
      <c r="E2920">
        <v>1.4999999999999999E-2</v>
      </c>
    </row>
    <row r="2921" spans="1:5">
      <c r="A2921">
        <v>4814820</v>
      </c>
      <c r="B2921" t="s">
        <v>3037</v>
      </c>
      <c r="C2921" t="s">
        <v>1407</v>
      </c>
      <c r="D2921">
        <v>0.96399999999999997</v>
      </c>
      <c r="E2921">
        <v>3.1E-2</v>
      </c>
    </row>
    <row r="2922" spans="1:5">
      <c r="A2922">
        <v>4835760</v>
      </c>
      <c r="B2922" t="s">
        <v>3038</v>
      </c>
      <c r="C2922" t="s">
        <v>1407</v>
      </c>
      <c r="D2922">
        <v>0.96399999999999997</v>
      </c>
      <c r="E2922">
        <v>0.04</v>
      </c>
    </row>
    <row r="2923" spans="1:5">
      <c r="A2923">
        <v>5300990</v>
      </c>
      <c r="B2923" t="s">
        <v>3039</v>
      </c>
      <c r="C2923" t="s">
        <v>259</v>
      </c>
      <c r="D2923">
        <v>0.96399999999999997</v>
      </c>
      <c r="E2923">
        <v>2.8000000000000001E-2</v>
      </c>
    </row>
    <row r="2924" spans="1:5">
      <c r="A2924">
        <v>1302220</v>
      </c>
      <c r="B2924" t="s">
        <v>3040</v>
      </c>
      <c r="C2924" t="s">
        <v>1135</v>
      </c>
      <c r="D2924">
        <v>0.96299999999999997</v>
      </c>
      <c r="E2924">
        <v>1.7000000000000001E-2</v>
      </c>
    </row>
    <row r="2925" spans="1:5">
      <c r="A2925">
        <v>1700126</v>
      </c>
      <c r="B2925" t="s">
        <v>3041</v>
      </c>
      <c r="C2925" t="s">
        <v>947</v>
      </c>
      <c r="D2925">
        <v>0.96299999999999997</v>
      </c>
      <c r="E2925">
        <v>5.3999999999999999E-2</v>
      </c>
    </row>
    <row r="2926" spans="1:5">
      <c r="A2926">
        <v>1716560</v>
      </c>
      <c r="B2926" t="s">
        <v>3042</v>
      </c>
      <c r="C2926" t="s">
        <v>947</v>
      </c>
      <c r="D2926">
        <v>0.96299999999999997</v>
      </c>
      <c r="E2926">
        <v>5.3999999999999999E-2</v>
      </c>
    </row>
    <row r="2927" spans="1:5">
      <c r="A2927">
        <v>1725740</v>
      </c>
      <c r="B2927" t="s">
        <v>3043</v>
      </c>
      <c r="C2927" t="s">
        <v>947</v>
      </c>
      <c r="D2927">
        <v>0.96299999999999997</v>
      </c>
      <c r="E2927">
        <v>5.3999999999999999E-2</v>
      </c>
    </row>
    <row r="2928" spans="1:5">
      <c r="A2928">
        <v>1725770</v>
      </c>
      <c r="B2928" t="s">
        <v>3044</v>
      </c>
      <c r="C2928" t="s">
        <v>947</v>
      </c>
      <c r="D2928">
        <v>0.96299999999999997</v>
      </c>
      <c r="E2928">
        <v>5.3999999999999999E-2</v>
      </c>
    </row>
    <row r="2929" spans="1:5">
      <c r="A2929">
        <v>1734110</v>
      </c>
      <c r="B2929" t="s">
        <v>3045</v>
      </c>
      <c r="C2929" t="s">
        <v>947</v>
      </c>
      <c r="D2929">
        <v>0.96299999999999997</v>
      </c>
      <c r="E2929">
        <v>5.3999999999999999E-2</v>
      </c>
    </row>
    <row r="2930" spans="1:5">
      <c r="A2930">
        <v>1734140</v>
      </c>
      <c r="B2930" t="s">
        <v>3046</v>
      </c>
      <c r="C2930" t="s">
        <v>947</v>
      </c>
      <c r="D2930">
        <v>0.96299999999999997</v>
      </c>
      <c r="E2930">
        <v>5.3999999999999999E-2</v>
      </c>
    </row>
    <row r="2931" spans="1:5">
      <c r="A2931">
        <v>1740920</v>
      </c>
      <c r="B2931" t="s">
        <v>3047</v>
      </c>
      <c r="C2931" t="s">
        <v>947</v>
      </c>
      <c r="D2931">
        <v>0.96299999999999997</v>
      </c>
      <c r="E2931">
        <v>5.3999999999999999E-2</v>
      </c>
    </row>
    <row r="2932" spans="1:5">
      <c r="A2932">
        <v>2618930</v>
      </c>
      <c r="B2932" t="s">
        <v>3048</v>
      </c>
      <c r="C2932" t="s">
        <v>2999</v>
      </c>
      <c r="D2932">
        <v>0.96299999999999997</v>
      </c>
      <c r="E2932">
        <v>6.0000000000000001E-3</v>
      </c>
    </row>
    <row r="2933" spans="1:5">
      <c r="A2933">
        <v>2628560</v>
      </c>
      <c r="B2933" t="s">
        <v>3049</v>
      </c>
      <c r="C2933" t="s">
        <v>2999</v>
      </c>
      <c r="D2933">
        <v>0.96299999999999997</v>
      </c>
      <c r="E2933">
        <v>6.0000000000000001E-3</v>
      </c>
    </row>
    <row r="2934" spans="1:5">
      <c r="A2934">
        <v>2738160</v>
      </c>
      <c r="B2934" t="s">
        <v>3050</v>
      </c>
      <c r="C2934" t="s">
        <v>1302</v>
      </c>
      <c r="D2934">
        <v>0.96299999999999997</v>
      </c>
      <c r="E2934">
        <v>1.2E-2</v>
      </c>
    </row>
    <row r="2935" spans="1:5">
      <c r="A2935">
        <v>3625740</v>
      </c>
      <c r="B2935" t="s">
        <v>3051</v>
      </c>
      <c r="C2935" t="s">
        <v>339</v>
      </c>
      <c r="D2935">
        <v>0.96299999999999997</v>
      </c>
      <c r="E2935">
        <v>2.5999999999999999E-2</v>
      </c>
    </row>
    <row r="2936" spans="1:5">
      <c r="A2936">
        <v>4701200</v>
      </c>
      <c r="B2936" t="s">
        <v>3052</v>
      </c>
      <c r="C2936" t="s">
        <v>2271</v>
      </c>
      <c r="D2936">
        <v>0.96299999999999997</v>
      </c>
      <c r="E2936">
        <v>5.6000000000000001E-2</v>
      </c>
    </row>
    <row r="2937" spans="1:5">
      <c r="A2937">
        <v>4701290</v>
      </c>
      <c r="B2937" t="s">
        <v>3053</v>
      </c>
      <c r="C2937" t="s">
        <v>2271</v>
      </c>
      <c r="D2937">
        <v>0.96299999999999997</v>
      </c>
      <c r="E2937">
        <v>5.6000000000000001E-2</v>
      </c>
    </row>
    <row r="2938" spans="1:5">
      <c r="A2938">
        <v>4702490</v>
      </c>
      <c r="B2938" t="s">
        <v>3054</v>
      </c>
      <c r="C2938" t="s">
        <v>2271</v>
      </c>
      <c r="D2938">
        <v>0.96299999999999997</v>
      </c>
      <c r="E2938">
        <v>5.6000000000000001E-2</v>
      </c>
    </row>
    <row r="2939" spans="1:5">
      <c r="A2939">
        <v>4703060</v>
      </c>
      <c r="B2939" t="s">
        <v>3055</v>
      </c>
      <c r="C2939" t="s">
        <v>2271</v>
      </c>
      <c r="D2939">
        <v>0.96299999999999997</v>
      </c>
      <c r="E2939">
        <v>5.6000000000000001E-2</v>
      </c>
    </row>
    <row r="2940" spans="1:5">
      <c r="A2940">
        <v>4809670</v>
      </c>
      <c r="B2940" t="s">
        <v>3056</v>
      </c>
      <c r="C2940" t="s">
        <v>1407</v>
      </c>
      <c r="D2940">
        <v>0.96299999999999997</v>
      </c>
      <c r="E2940">
        <v>0.02</v>
      </c>
    </row>
    <row r="2941" spans="1:5">
      <c r="A2941">
        <v>4822320</v>
      </c>
      <c r="B2941" t="s">
        <v>3057</v>
      </c>
      <c r="C2941" t="s">
        <v>1407</v>
      </c>
      <c r="D2941">
        <v>0.96299999999999997</v>
      </c>
      <c r="E2941">
        <v>0.02</v>
      </c>
    </row>
    <row r="2942" spans="1:5">
      <c r="A2942">
        <v>4832280</v>
      </c>
      <c r="B2942" t="s">
        <v>3058</v>
      </c>
      <c r="C2942" t="s">
        <v>1407</v>
      </c>
      <c r="D2942">
        <v>0.96299999999999997</v>
      </c>
      <c r="E2942">
        <v>0.02</v>
      </c>
    </row>
    <row r="2943" spans="1:5">
      <c r="A2943">
        <v>4835400</v>
      </c>
      <c r="B2943" t="s">
        <v>3059</v>
      </c>
      <c r="C2943" t="s">
        <v>1407</v>
      </c>
      <c r="D2943">
        <v>0.96299999999999997</v>
      </c>
      <c r="E2943">
        <v>0.02</v>
      </c>
    </row>
    <row r="2944" spans="1:5">
      <c r="A2944">
        <v>4835430</v>
      </c>
      <c r="B2944" t="s">
        <v>3060</v>
      </c>
      <c r="C2944" t="s">
        <v>1407</v>
      </c>
      <c r="D2944">
        <v>0.96299999999999997</v>
      </c>
      <c r="E2944">
        <v>0.02</v>
      </c>
    </row>
    <row r="2945" spans="1:5">
      <c r="A2945">
        <v>4838490</v>
      </c>
      <c r="B2945" t="s">
        <v>3061</v>
      </c>
      <c r="C2945" t="s">
        <v>1407</v>
      </c>
      <c r="D2945">
        <v>0.96299999999999997</v>
      </c>
      <c r="E2945">
        <v>0.02</v>
      </c>
    </row>
    <row r="2946" spans="1:5">
      <c r="A2946">
        <v>5303330</v>
      </c>
      <c r="B2946" t="s">
        <v>3062</v>
      </c>
      <c r="C2946" t="s">
        <v>259</v>
      </c>
      <c r="D2946">
        <v>0.96299999999999997</v>
      </c>
      <c r="E2946">
        <v>1.2999999999999999E-2</v>
      </c>
    </row>
    <row r="2947" spans="1:5">
      <c r="A2947">
        <v>5305850</v>
      </c>
      <c r="B2947" t="s">
        <v>3063</v>
      </c>
      <c r="C2947" t="s">
        <v>259</v>
      </c>
      <c r="D2947">
        <v>0.96299999999999997</v>
      </c>
      <c r="E2947">
        <v>1.2999999999999999E-2</v>
      </c>
    </row>
    <row r="2948" spans="1:5">
      <c r="A2948">
        <v>5306180</v>
      </c>
      <c r="B2948" t="s">
        <v>3064</v>
      </c>
      <c r="C2948" t="s">
        <v>259</v>
      </c>
      <c r="D2948">
        <v>0.96299999999999997</v>
      </c>
      <c r="E2948">
        <v>1.2999999999999999E-2</v>
      </c>
    </row>
    <row r="2949" spans="1:5">
      <c r="A2949">
        <v>5307110</v>
      </c>
      <c r="B2949" t="s">
        <v>3065</v>
      </c>
      <c r="C2949" t="s">
        <v>259</v>
      </c>
      <c r="D2949">
        <v>0.96299999999999997</v>
      </c>
      <c r="E2949">
        <v>1.2999999999999999E-2</v>
      </c>
    </row>
    <row r="2950" spans="1:5">
      <c r="A2950">
        <v>5308820</v>
      </c>
      <c r="B2950" t="s">
        <v>3066</v>
      </c>
      <c r="C2950" t="s">
        <v>259</v>
      </c>
      <c r="D2950">
        <v>0.96299999999999997</v>
      </c>
      <c r="E2950">
        <v>1.2999999999999999E-2</v>
      </c>
    </row>
    <row r="2951" spans="1:5">
      <c r="A2951">
        <v>5309100</v>
      </c>
      <c r="B2951" t="s">
        <v>3067</v>
      </c>
      <c r="C2951" t="s">
        <v>259</v>
      </c>
      <c r="D2951">
        <v>0.96299999999999997</v>
      </c>
      <c r="E2951">
        <v>1.2999999999999999E-2</v>
      </c>
    </row>
    <row r="2952" spans="1:5">
      <c r="A2952">
        <v>2700231</v>
      </c>
      <c r="B2952" t="s">
        <v>3068</v>
      </c>
      <c r="C2952" t="s">
        <v>1302</v>
      </c>
      <c r="D2952">
        <v>0.96199999999999997</v>
      </c>
      <c r="E2952">
        <v>6.7000000000000004E-2</v>
      </c>
    </row>
    <row r="2953" spans="1:5">
      <c r="A2953">
        <v>2717100</v>
      </c>
      <c r="B2953" t="s">
        <v>3069</v>
      </c>
      <c r="C2953" t="s">
        <v>1302</v>
      </c>
      <c r="D2953">
        <v>0.96199999999999997</v>
      </c>
      <c r="E2953">
        <v>0.03</v>
      </c>
    </row>
    <row r="2954" spans="1:5">
      <c r="A2954">
        <v>3300049</v>
      </c>
      <c r="B2954" t="s">
        <v>3070</v>
      </c>
      <c r="C2954" t="s">
        <v>2434</v>
      </c>
      <c r="D2954">
        <v>0.96199999999999997</v>
      </c>
      <c r="E2954">
        <v>4.2000000000000003E-2</v>
      </c>
    </row>
    <row r="2955" spans="1:5">
      <c r="A2955">
        <v>3301440</v>
      </c>
      <c r="B2955" t="s">
        <v>3071</v>
      </c>
      <c r="C2955" t="s">
        <v>2434</v>
      </c>
      <c r="D2955">
        <v>0.96199999999999997</v>
      </c>
      <c r="E2955">
        <v>4.2000000000000003E-2</v>
      </c>
    </row>
    <row r="2956" spans="1:5">
      <c r="A2956">
        <v>3301620</v>
      </c>
      <c r="B2956" t="s">
        <v>3072</v>
      </c>
      <c r="C2956" t="s">
        <v>2434</v>
      </c>
      <c r="D2956">
        <v>0.96199999999999997</v>
      </c>
      <c r="E2956">
        <v>4.2000000000000003E-2</v>
      </c>
    </row>
    <row r="2957" spans="1:5">
      <c r="A2957">
        <v>3303180</v>
      </c>
      <c r="B2957" t="s">
        <v>3073</v>
      </c>
      <c r="C2957" t="s">
        <v>2434</v>
      </c>
      <c r="D2957">
        <v>0.96199999999999997</v>
      </c>
      <c r="E2957">
        <v>4.2000000000000003E-2</v>
      </c>
    </row>
    <row r="2958" spans="1:5">
      <c r="A2958">
        <v>3303210</v>
      </c>
      <c r="B2958" t="s">
        <v>3074</v>
      </c>
      <c r="C2958" t="s">
        <v>2434</v>
      </c>
      <c r="D2958">
        <v>0.96199999999999997</v>
      </c>
      <c r="E2958">
        <v>4.2000000000000003E-2</v>
      </c>
    </row>
    <row r="2959" spans="1:5">
      <c r="A2959">
        <v>3304140</v>
      </c>
      <c r="B2959" t="s">
        <v>3075</v>
      </c>
      <c r="C2959" t="s">
        <v>2434</v>
      </c>
      <c r="D2959">
        <v>0.96199999999999997</v>
      </c>
      <c r="E2959">
        <v>4.2000000000000003E-2</v>
      </c>
    </row>
    <row r="2960" spans="1:5">
      <c r="A2960">
        <v>4834920</v>
      </c>
      <c r="B2960" t="s">
        <v>3076</v>
      </c>
      <c r="C2960" t="s">
        <v>1407</v>
      </c>
      <c r="D2960">
        <v>0.96199999999999997</v>
      </c>
      <c r="E2960">
        <v>1.2E-2</v>
      </c>
    </row>
    <row r="2961" spans="1:5">
      <c r="A2961">
        <v>4836240</v>
      </c>
      <c r="B2961" t="s">
        <v>3077</v>
      </c>
      <c r="C2961" t="s">
        <v>1407</v>
      </c>
      <c r="D2961">
        <v>0.96199999999999997</v>
      </c>
      <c r="E2961">
        <v>0.03</v>
      </c>
    </row>
    <row r="2962" spans="1:5">
      <c r="A2962">
        <v>1714430</v>
      </c>
      <c r="B2962" t="s">
        <v>3078</v>
      </c>
      <c r="C2962" t="s">
        <v>947</v>
      </c>
      <c r="D2962">
        <v>0.96099999999999997</v>
      </c>
      <c r="E2962">
        <v>5.1999999999999998E-2</v>
      </c>
    </row>
    <row r="2963" spans="1:5">
      <c r="A2963">
        <v>1737170</v>
      </c>
      <c r="B2963" t="s">
        <v>3079</v>
      </c>
      <c r="C2963" t="s">
        <v>947</v>
      </c>
      <c r="D2963">
        <v>0.96099999999999997</v>
      </c>
      <c r="E2963">
        <v>1.4E-2</v>
      </c>
    </row>
    <row r="2964" spans="1:5">
      <c r="A2964">
        <v>2609840</v>
      </c>
      <c r="B2964" t="s">
        <v>3080</v>
      </c>
      <c r="C2964" t="s">
        <v>2999</v>
      </c>
      <c r="D2964">
        <v>0.96099999999999997</v>
      </c>
      <c r="E2964">
        <v>4.0000000000000001E-3</v>
      </c>
    </row>
    <row r="2965" spans="1:5">
      <c r="A2965">
        <v>2625980</v>
      </c>
      <c r="B2965" t="s">
        <v>3081</v>
      </c>
      <c r="C2965" t="s">
        <v>2999</v>
      </c>
      <c r="D2965">
        <v>0.96099999999999997</v>
      </c>
      <c r="E2965">
        <v>4.0000000000000001E-3</v>
      </c>
    </row>
    <row r="2966" spans="1:5">
      <c r="A2966">
        <v>2902910</v>
      </c>
      <c r="B2966" t="s">
        <v>3082</v>
      </c>
      <c r="C2966" t="s">
        <v>3083</v>
      </c>
      <c r="D2966">
        <v>0.96099999999999997</v>
      </c>
      <c r="E2966">
        <v>7.0000000000000001E-3</v>
      </c>
    </row>
    <row r="2967" spans="1:5">
      <c r="A2967">
        <v>2904500</v>
      </c>
      <c r="B2967" t="s">
        <v>3084</v>
      </c>
      <c r="C2967" t="s">
        <v>3083</v>
      </c>
      <c r="D2967">
        <v>0.96099999999999997</v>
      </c>
      <c r="E2967">
        <v>7.0000000000000001E-3</v>
      </c>
    </row>
    <row r="2968" spans="1:5">
      <c r="A2968">
        <v>2905880</v>
      </c>
      <c r="B2968" t="s">
        <v>2843</v>
      </c>
      <c r="C2968" t="s">
        <v>3083</v>
      </c>
      <c r="D2968">
        <v>0.96099999999999997</v>
      </c>
      <c r="E2968">
        <v>7.0000000000000001E-3</v>
      </c>
    </row>
    <row r="2969" spans="1:5">
      <c r="A2969">
        <v>2909720</v>
      </c>
      <c r="B2969" t="s">
        <v>3085</v>
      </c>
      <c r="C2969" t="s">
        <v>3083</v>
      </c>
      <c r="D2969">
        <v>0.96099999999999997</v>
      </c>
      <c r="E2969">
        <v>7.0000000000000001E-3</v>
      </c>
    </row>
    <row r="2970" spans="1:5">
      <c r="A2970">
        <v>2912010</v>
      </c>
      <c r="B2970" t="s">
        <v>3086</v>
      </c>
      <c r="C2970" t="s">
        <v>3083</v>
      </c>
      <c r="D2970">
        <v>0.96099999999999997</v>
      </c>
      <c r="E2970">
        <v>7.0000000000000001E-3</v>
      </c>
    </row>
    <row r="2971" spans="1:5">
      <c r="A2971">
        <v>2913620</v>
      </c>
      <c r="B2971" t="s">
        <v>3087</v>
      </c>
      <c r="C2971" t="s">
        <v>3083</v>
      </c>
      <c r="D2971">
        <v>0.96099999999999997</v>
      </c>
      <c r="E2971">
        <v>7.0000000000000001E-3</v>
      </c>
    </row>
    <row r="2972" spans="1:5">
      <c r="A2972">
        <v>2913830</v>
      </c>
      <c r="B2972" t="s">
        <v>3088</v>
      </c>
      <c r="C2972" t="s">
        <v>3083</v>
      </c>
      <c r="D2972">
        <v>0.96099999999999997</v>
      </c>
      <c r="E2972">
        <v>7.0000000000000001E-3</v>
      </c>
    </row>
    <row r="2973" spans="1:5">
      <c r="A2973">
        <v>2916290</v>
      </c>
      <c r="B2973" t="s">
        <v>3089</v>
      </c>
      <c r="C2973" t="s">
        <v>3083</v>
      </c>
      <c r="D2973">
        <v>0.96099999999999997</v>
      </c>
      <c r="E2973">
        <v>7.0000000000000001E-3</v>
      </c>
    </row>
    <row r="2974" spans="1:5">
      <c r="A2974">
        <v>2916770</v>
      </c>
      <c r="B2974" t="s">
        <v>3090</v>
      </c>
      <c r="C2974" t="s">
        <v>3083</v>
      </c>
      <c r="D2974">
        <v>0.96099999999999997</v>
      </c>
      <c r="E2974">
        <v>7.0000000000000001E-3</v>
      </c>
    </row>
    <row r="2975" spans="1:5">
      <c r="A2975">
        <v>2917820</v>
      </c>
      <c r="B2975" t="s">
        <v>3091</v>
      </c>
      <c r="C2975" t="s">
        <v>3083</v>
      </c>
      <c r="D2975">
        <v>0.96099999999999997</v>
      </c>
      <c r="E2975">
        <v>7.0000000000000001E-3</v>
      </c>
    </row>
    <row r="2976" spans="1:5">
      <c r="A2976">
        <v>2918690</v>
      </c>
      <c r="B2976" t="s">
        <v>3092</v>
      </c>
      <c r="C2976" t="s">
        <v>3083</v>
      </c>
      <c r="D2976">
        <v>0.96099999999999997</v>
      </c>
      <c r="E2976">
        <v>7.0000000000000001E-3</v>
      </c>
    </row>
    <row r="2977" spans="1:5">
      <c r="A2977">
        <v>2920010</v>
      </c>
      <c r="B2977" t="s">
        <v>3093</v>
      </c>
      <c r="C2977" t="s">
        <v>3083</v>
      </c>
      <c r="D2977">
        <v>0.96099999999999997</v>
      </c>
      <c r="E2977">
        <v>7.0000000000000001E-3</v>
      </c>
    </row>
    <row r="2978" spans="1:5">
      <c r="A2978">
        <v>2920670</v>
      </c>
      <c r="B2978" t="s">
        <v>3094</v>
      </c>
      <c r="C2978" t="s">
        <v>3083</v>
      </c>
      <c r="D2978">
        <v>0.96099999999999997</v>
      </c>
      <c r="E2978">
        <v>7.0000000000000001E-3</v>
      </c>
    </row>
    <row r="2979" spans="1:5">
      <c r="A2979">
        <v>2922650</v>
      </c>
      <c r="B2979" t="s">
        <v>3095</v>
      </c>
      <c r="C2979" t="s">
        <v>3083</v>
      </c>
      <c r="D2979">
        <v>0.96099999999999997</v>
      </c>
      <c r="E2979">
        <v>7.0000000000000001E-3</v>
      </c>
    </row>
    <row r="2980" spans="1:5">
      <c r="A2980">
        <v>2923580</v>
      </c>
      <c r="B2980" t="s">
        <v>3096</v>
      </c>
      <c r="C2980" t="s">
        <v>3083</v>
      </c>
      <c r="D2980">
        <v>0.96099999999999997</v>
      </c>
      <c r="E2980">
        <v>7.0000000000000001E-3</v>
      </c>
    </row>
    <row r="2981" spans="1:5">
      <c r="A2981">
        <v>2923700</v>
      </c>
      <c r="B2981" t="s">
        <v>3097</v>
      </c>
      <c r="C2981" t="s">
        <v>3083</v>
      </c>
      <c r="D2981">
        <v>0.96099999999999997</v>
      </c>
      <c r="E2981">
        <v>7.0000000000000001E-3</v>
      </c>
    </row>
    <row r="2982" spans="1:5">
      <c r="A2982">
        <v>2926640</v>
      </c>
      <c r="B2982" t="s">
        <v>3098</v>
      </c>
      <c r="C2982" t="s">
        <v>3083</v>
      </c>
      <c r="D2982">
        <v>0.96099999999999997</v>
      </c>
      <c r="E2982">
        <v>7.0000000000000001E-3</v>
      </c>
    </row>
    <row r="2983" spans="1:5">
      <c r="A2983">
        <v>2926670</v>
      </c>
      <c r="B2983" t="s">
        <v>3099</v>
      </c>
      <c r="C2983" t="s">
        <v>3083</v>
      </c>
      <c r="D2983">
        <v>0.96099999999999997</v>
      </c>
      <c r="E2983">
        <v>7.0000000000000001E-3</v>
      </c>
    </row>
    <row r="2984" spans="1:5">
      <c r="A2984">
        <v>2930660</v>
      </c>
      <c r="B2984" t="s">
        <v>3100</v>
      </c>
      <c r="C2984" t="s">
        <v>3083</v>
      </c>
      <c r="D2984">
        <v>0.96099999999999997</v>
      </c>
      <c r="E2984">
        <v>7.0000000000000001E-3</v>
      </c>
    </row>
    <row r="2985" spans="1:5">
      <c r="A2985">
        <v>2930690</v>
      </c>
      <c r="B2985" t="s">
        <v>3101</v>
      </c>
      <c r="C2985" t="s">
        <v>3083</v>
      </c>
      <c r="D2985">
        <v>0.96099999999999997</v>
      </c>
      <c r="E2985">
        <v>7.0000000000000001E-3</v>
      </c>
    </row>
    <row r="2986" spans="1:5">
      <c r="A2986">
        <v>2931530</v>
      </c>
      <c r="B2986" t="s">
        <v>3102</v>
      </c>
      <c r="C2986" t="s">
        <v>3083</v>
      </c>
      <c r="D2986">
        <v>0.96099999999999997</v>
      </c>
      <c r="E2986">
        <v>7.0000000000000001E-3</v>
      </c>
    </row>
    <row r="2987" spans="1:5">
      <c r="A2987">
        <v>3301560</v>
      </c>
      <c r="B2987" t="s">
        <v>537</v>
      </c>
      <c r="C2987" t="s">
        <v>2434</v>
      </c>
      <c r="D2987">
        <v>0.96099999999999997</v>
      </c>
      <c r="E2987">
        <v>2.1000000000000001E-2</v>
      </c>
    </row>
    <row r="2988" spans="1:5">
      <c r="A2988">
        <v>3301710</v>
      </c>
      <c r="B2988" t="s">
        <v>3103</v>
      </c>
      <c r="C2988" t="s">
        <v>2434</v>
      </c>
      <c r="D2988">
        <v>0.96099999999999997</v>
      </c>
      <c r="E2988">
        <v>2.1000000000000001E-2</v>
      </c>
    </row>
    <row r="2989" spans="1:5">
      <c r="A2989">
        <v>3301830</v>
      </c>
      <c r="B2989" t="s">
        <v>3104</v>
      </c>
      <c r="C2989" t="s">
        <v>2434</v>
      </c>
      <c r="D2989">
        <v>0.96099999999999997</v>
      </c>
      <c r="E2989">
        <v>2.1000000000000001E-2</v>
      </c>
    </row>
    <row r="2990" spans="1:5">
      <c r="A2990">
        <v>3301890</v>
      </c>
      <c r="B2990" t="s">
        <v>3105</v>
      </c>
      <c r="C2990" t="s">
        <v>2434</v>
      </c>
      <c r="D2990">
        <v>0.96099999999999997</v>
      </c>
      <c r="E2990">
        <v>2.1000000000000001E-2</v>
      </c>
    </row>
    <row r="2991" spans="1:5">
      <c r="A2991">
        <v>3302100</v>
      </c>
      <c r="B2991" t="s">
        <v>3106</v>
      </c>
      <c r="C2991" t="s">
        <v>2434</v>
      </c>
      <c r="D2991">
        <v>0.96099999999999997</v>
      </c>
      <c r="E2991">
        <v>2.1000000000000001E-2</v>
      </c>
    </row>
    <row r="2992" spans="1:5">
      <c r="A2992">
        <v>3302670</v>
      </c>
      <c r="B2992" t="s">
        <v>3107</v>
      </c>
      <c r="C2992" t="s">
        <v>2434</v>
      </c>
      <c r="D2992">
        <v>0.96099999999999997</v>
      </c>
      <c r="E2992">
        <v>2.1000000000000001E-2</v>
      </c>
    </row>
    <row r="2993" spans="1:5">
      <c r="A2993">
        <v>3302870</v>
      </c>
      <c r="B2993" t="s">
        <v>3108</v>
      </c>
      <c r="C2993" t="s">
        <v>2434</v>
      </c>
      <c r="D2993">
        <v>0.96099999999999997</v>
      </c>
      <c r="E2993">
        <v>2.1000000000000001E-2</v>
      </c>
    </row>
    <row r="2994" spans="1:5">
      <c r="A2994">
        <v>3303600</v>
      </c>
      <c r="B2994" t="s">
        <v>1811</v>
      </c>
      <c r="C2994" t="s">
        <v>2434</v>
      </c>
      <c r="D2994">
        <v>0.96099999999999997</v>
      </c>
      <c r="E2994">
        <v>2.1000000000000001E-2</v>
      </c>
    </row>
    <row r="2995" spans="1:5">
      <c r="A2995">
        <v>3303660</v>
      </c>
      <c r="B2995" t="s">
        <v>3109</v>
      </c>
      <c r="C2995" t="s">
        <v>2434</v>
      </c>
      <c r="D2995">
        <v>0.96099999999999997</v>
      </c>
      <c r="E2995">
        <v>2.1000000000000001E-2</v>
      </c>
    </row>
    <row r="2996" spans="1:5">
      <c r="A2996">
        <v>3303810</v>
      </c>
      <c r="B2996" t="s">
        <v>3110</v>
      </c>
      <c r="C2996" t="s">
        <v>2434</v>
      </c>
      <c r="D2996">
        <v>0.96099999999999997</v>
      </c>
      <c r="E2996">
        <v>2.1000000000000001E-2</v>
      </c>
    </row>
    <row r="2997" spans="1:5">
      <c r="A2997">
        <v>3304150</v>
      </c>
      <c r="B2997" t="s">
        <v>3111</v>
      </c>
      <c r="C2997" t="s">
        <v>2434</v>
      </c>
      <c r="D2997">
        <v>0.96099999999999997</v>
      </c>
      <c r="E2997">
        <v>2.1000000000000001E-2</v>
      </c>
    </row>
    <row r="2998" spans="1:5">
      <c r="A2998">
        <v>3304170</v>
      </c>
      <c r="B2998" t="s">
        <v>3112</v>
      </c>
      <c r="C2998" t="s">
        <v>2434</v>
      </c>
      <c r="D2998">
        <v>0.96099999999999997</v>
      </c>
      <c r="E2998">
        <v>2.1000000000000001E-2</v>
      </c>
    </row>
    <row r="2999" spans="1:5">
      <c r="A2999">
        <v>3304230</v>
      </c>
      <c r="B2999" t="s">
        <v>2481</v>
      </c>
      <c r="C2999" t="s">
        <v>2434</v>
      </c>
      <c r="D2999">
        <v>0.96099999999999997</v>
      </c>
      <c r="E2999">
        <v>2.1000000000000001E-2</v>
      </c>
    </row>
    <row r="3000" spans="1:5">
      <c r="A3000">
        <v>3304260</v>
      </c>
      <c r="B3000" t="s">
        <v>3113</v>
      </c>
      <c r="C3000" t="s">
        <v>2434</v>
      </c>
      <c r="D3000">
        <v>0.96099999999999997</v>
      </c>
      <c r="E3000">
        <v>2.1000000000000001E-2</v>
      </c>
    </row>
    <row r="3001" spans="1:5">
      <c r="A3001">
        <v>3304290</v>
      </c>
      <c r="B3001" t="s">
        <v>3114</v>
      </c>
      <c r="C3001" t="s">
        <v>2434</v>
      </c>
      <c r="D3001">
        <v>0.96099999999999997</v>
      </c>
      <c r="E3001">
        <v>2.1000000000000001E-2</v>
      </c>
    </row>
    <row r="3002" spans="1:5">
      <c r="A3002">
        <v>3304380</v>
      </c>
      <c r="B3002" t="s">
        <v>557</v>
      </c>
      <c r="C3002" t="s">
        <v>2434</v>
      </c>
      <c r="D3002">
        <v>0.96099999999999997</v>
      </c>
      <c r="E3002">
        <v>2.1000000000000001E-2</v>
      </c>
    </row>
    <row r="3003" spans="1:5">
      <c r="A3003">
        <v>3304500</v>
      </c>
      <c r="B3003" t="s">
        <v>3115</v>
      </c>
      <c r="C3003" t="s">
        <v>2434</v>
      </c>
      <c r="D3003">
        <v>0.96099999999999997</v>
      </c>
      <c r="E3003">
        <v>2.1000000000000001E-2</v>
      </c>
    </row>
    <row r="3004" spans="1:5">
      <c r="A3004">
        <v>3304680</v>
      </c>
      <c r="B3004" t="s">
        <v>3116</v>
      </c>
      <c r="C3004" t="s">
        <v>2434</v>
      </c>
      <c r="D3004">
        <v>0.96099999999999997</v>
      </c>
      <c r="E3004">
        <v>2.1000000000000001E-2</v>
      </c>
    </row>
    <row r="3005" spans="1:5">
      <c r="A3005">
        <v>3304920</v>
      </c>
      <c r="B3005" t="s">
        <v>304</v>
      </c>
      <c r="C3005" t="s">
        <v>2434</v>
      </c>
      <c r="D3005">
        <v>0.96099999999999997</v>
      </c>
      <c r="E3005">
        <v>2.1000000000000001E-2</v>
      </c>
    </row>
    <row r="3006" spans="1:5">
      <c r="A3006">
        <v>3305670</v>
      </c>
      <c r="B3006" t="s">
        <v>3117</v>
      </c>
      <c r="C3006" t="s">
        <v>2434</v>
      </c>
      <c r="D3006">
        <v>0.96099999999999997</v>
      </c>
      <c r="E3006">
        <v>2.1000000000000001E-2</v>
      </c>
    </row>
    <row r="3007" spans="1:5">
      <c r="A3007">
        <v>3305790</v>
      </c>
      <c r="B3007" t="s">
        <v>1822</v>
      </c>
      <c r="C3007" t="s">
        <v>2434</v>
      </c>
      <c r="D3007">
        <v>0.96099999999999997</v>
      </c>
      <c r="E3007">
        <v>2.1000000000000001E-2</v>
      </c>
    </row>
    <row r="3008" spans="1:5">
      <c r="A3008">
        <v>3305830</v>
      </c>
      <c r="B3008" t="s">
        <v>3118</v>
      </c>
      <c r="C3008" t="s">
        <v>2434</v>
      </c>
      <c r="D3008">
        <v>0.96099999999999997</v>
      </c>
      <c r="E3008">
        <v>2.1000000000000001E-2</v>
      </c>
    </row>
    <row r="3009" spans="1:5">
      <c r="A3009">
        <v>3306000</v>
      </c>
      <c r="B3009" t="s">
        <v>3119</v>
      </c>
      <c r="C3009" t="s">
        <v>2434</v>
      </c>
      <c r="D3009">
        <v>0.96099999999999997</v>
      </c>
      <c r="E3009">
        <v>2.1000000000000001E-2</v>
      </c>
    </row>
    <row r="3010" spans="1:5">
      <c r="A3010">
        <v>3306660</v>
      </c>
      <c r="B3010" t="s">
        <v>3120</v>
      </c>
      <c r="C3010" t="s">
        <v>2434</v>
      </c>
      <c r="D3010">
        <v>0.96099999999999997</v>
      </c>
      <c r="E3010">
        <v>2.1000000000000001E-2</v>
      </c>
    </row>
    <row r="3011" spans="1:5">
      <c r="A3011">
        <v>3306870</v>
      </c>
      <c r="B3011" t="s">
        <v>3121</v>
      </c>
      <c r="C3011" t="s">
        <v>2434</v>
      </c>
      <c r="D3011">
        <v>0.96099999999999997</v>
      </c>
      <c r="E3011">
        <v>2.1000000000000001E-2</v>
      </c>
    </row>
    <row r="3012" spans="1:5">
      <c r="A3012">
        <v>3306910</v>
      </c>
      <c r="B3012" t="s">
        <v>3122</v>
      </c>
      <c r="C3012" t="s">
        <v>2434</v>
      </c>
      <c r="D3012">
        <v>0.96099999999999997</v>
      </c>
      <c r="E3012">
        <v>2.1000000000000001E-2</v>
      </c>
    </row>
    <row r="3013" spans="1:5">
      <c r="A3013">
        <v>3306990</v>
      </c>
      <c r="B3013" t="s">
        <v>3123</v>
      </c>
      <c r="C3013" t="s">
        <v>2434</v>
      </c>
      <c r="D3013">
        <v>0.96099999999999997</v>
      </c>
      <c r="E3013">
        <v>2.1000000000000001E-2</v>
      </c>
    </row>
    <row r="3014" spans="1:5">
      <c r="A3014">
        <v>3333009</v>
      </c>
      <c r="B3014" t="s">
        <v>3124</v>
      </c>
      <c r="C3014" t="s">
        <v>2434</v>
      </c>
      <c r="D3014">
        <v>0.96099999999999997</v>
      </c>
      <c r="E3014">
        <v>2.1000000000000001E-2</v>
      </c>
    </row>
    <row r="3015" spans="1:5">
      <c r="A3015">
        <v>3399965</v>
      </c>
      <c r="B3015" t="s">
        <v>3125</v>
      </c>
      <c r="C3015" t="s">
        <v>2434</v>
      </c>
      <c r="D3015">
        <v>0.96099999999999997</v>
      </c>
      <c r="E3015">
        <v>2.1000000000000001E-2</v>
      </c>
    </row>
    <row r="3016" spans="1:5">
      <c r="A3016">
        <v>3622920</v>
      </c>
      <c r="B3016" t="s">
        <v>3126</v>
      </c>
      <c r="C3016" t="s">
        <v>339</v>
      </c>
      <c r="D3016">
        <v>0.96099999999999997</v>
      </c>
      <c r="E3016">
        <v>2.4E-2</v>
      </c>
    </row>
    <row r="3017" spans="1:5">
      <c r="A3017">
        <v>4817070</v>
      </c>
      <c r="B3017" t="s">
        <v>3127</v>
      </c>
      <c r="C3017" t="s">
        <v>1407</v>
      </c>
      <c r="D3017">
        <v>0.96099999999999997</v>
      </c>
      <c r="E3017">
        <v>2.5999999999999999E-2</v>
      </c>
    </row>
    <row r="3018" spans="1:5">
      <c r="A3018">
        <v>4819950</v>
      </c>
      <c r="B3018" t="s">
        <v>3128</v>
      </c>
      <c r="C3018" t="s">
        <v>1407</v>
      </c>
      <c r="D3018">
        <v>0.96099999999999997</v>
      </c>
      <c r="E3018">
        <v>2.5999999999999999E-2</v>
      </c>
    </row>
    <row r="3019" spans="1:5">
      <c r="A3019">
        <v>4820280</v>
      </c>
      <c r="B3019" t="s">
        <v>3129</v>
      </c>
      <c r="C3019" t="s">
        <v>1407</v>
      </c>
      <c r="D3019">
        <v>0.96099999999999997</v>
      </c>
      <c r="E3019">
        <v>2.5999999999999999E-2</v>
      </c>
    </row>
    <row r="3020" spans="1:5">
      <c r="A3020">
        <v>4823160</v>
      </c>
      <c r="B3020" t="s">
        <v>3130</v>
      </c>
      <c r="C3020" t="s">
        <v>1407</v>
      </c>
      <c r="D3020">
        <v>0.96099999999999997</v>
      </c>
      <c r="E3020">
        <v>2.5999999999999999E-2</v>
      </c>
    </row>
    <row r="3021" spans="1:5">
      <c r="A3021">
        <v>4823310</v>
      </c>
      <c r="B3021" t="s">
        <v>3131</v>
      </c>
      <c r="C3021" t="s">
        <v>1407</v>
      </c>
      <c r="D3021">
        <v>0.96099999999999997</v>
      </c>
      <c r="E3021">
        <v>2.5999999999999999E-2</v>
      </c>
    </row>
    <row r="3022" spans="1:5">
      <c r="A3022">
        <v>4839270</v>
      </c>
      <c r="B3022" t="s">
        <v>3132</v>
      </c>
      <c r="C3022" t="s">
        <v>1407</v>
      </c>
      <c r="D3022">
        <v>0.96099999999999997</v>
      </c>
      <c r="E3022">
        <v>2.5999999999999999E-2</v>
      </c>
    </row>
    <row r="3023" spans="1:5">
      <c r="A3023">
        <v>4842510</v>
      </c>
      <c r="B3023" t="s">
        <v>3133</v>
      </c>
      <c r="C3023" t="s">
        <v>1407</v>
      </c>
      <c r="D3023">
        <v>0.96099999999999997</v>
      </c>
      <c r="E3023">
        <v>2.5999999999999999E-2</v>
      </c>
    </row>
    <row r="3024" spans="1:5">
      <c r="A3024">
        <v>5101470</v>
      </c>
      <c r="B3024" t="s">
        <v>2553</v>
      </c>
      <c r="C3024" t="s">
        <v>257</v>
      </c>
      <c r="D3024">
        <v>0.96099999999999997</v>
      </c>
      <c r="E3024">
        <v>3.1E-2</v>
      </c>
    </row>
    <row r="3025" spans="1:5">
      <c r="A3025">
        <v>5307470</v>
      </c>
      <c r="B3025" t="s">
        <v>1824</v>
      </c>
      <c r="C3025" t="s">
        <v>259</v>
      </c>
      <c r="D3025">
        <v>0.96099999999999997</v>
      </c>
      <c r="E3025">
        <v>1.2999999999999999E-2</v>
      </c>
    </row>
    <row r="3026" spans="1:5">
      <c r="A3026">
        <v>5510920</v>
      </c>
      <c r="B3026" t="s">
        <v>3134</v>
      </c>
      <c r="C3026" t="s">
        <v>3135</v>
      </c>
      <c r="D3026">
        <v>0.96099999999999997</v>
      </c>
      <c r="E3026">
        <v>5.8999999999999997E-2</v>
      </c>
    </row>
    <row r="3027" spans="1:5">
      <c r="A3027">
        <v>5510950</v>
      </c>
      <c r="B3027" t="s">
        <v>3136</v>
      </c>
      <c r="C3027" t="s">
        <v>3135</v>
      </c>
      <c r="D3027">
        <v>0.96099999999999997</v>
      </c>
      <c r="E3027">
        <v>5.8999999999999997E-2</v>
      </c>
    </row>
    <row r="3028" spans="1:5">
      <c r="A3028">
        <v>5514700</v>
      </c>
      <c r="B3028" t="s">
        <v>3137</v>
      </c>
      <c r="C3028" t="s">
        <v>3135</v>
      </c>
      <c r="D3028">
        <v>0.96099999999999997</v>
      </c>
      <c r="E3028">
        <v>5.8999999999999997E-2</v>
      </c>
    </row>
    <row r="3029" spans="1:5">
      <c r="A3029">
        <v>2500544</v>
      </c>
      <c r="B3029" t="s">
        <v>3138</v>
      </c>
      <c r="C3029" t="s">
        <v>321</v>
      </c>
      <c r="D3029">
        <v>0.96</v>
      </c>
      <c r="E3029">
        <v>0.02</v>
      </c>
    </row>
    <row r="3030" spans="1:5">
      <c r="A3030">
        <v>2502310</v>
      </c>
      <c r="B3030" t="s">
        <v>3139</v>
      </c>
      <c r="C3030" t="s">
        <v>321</v>
      </c>
      <c r="D3030">
        <v>0.96</v>
      </c>
      <c r="E3030">
        <v>0.02</v>
      </c>
    </row>
    <row r="3031" spans="1:5">
      <c r="A3031">
        <v>2502820</v>
      </c>
      <c r="B3031" t="s">
        <v>3140</v>
      </c>
      <c r="C3031" t="s">
        <v>321</v>
      </c>
      <c r="D3031">
        <v>0.96</v>
      </c>
      <c r="E3031">
        <v>0.02</v>
      </c>
    </row>
    <row r="3032" spans="1:5">
      <c r="A3032">
        <v>2502970</v>
      </c>
      <c r="B3032" t="s">
        <v>3141</v>
      </c>
      <c r="C3032" t="s">
        <v>321</v>
      </c>
      <c r="D3032">
        <v>0.96</v>
      </c>
      <c r="E3032">
        <v>0.02</v>
      </c>
    </row>
    <row r="3033" spans="1:5">
      <c r="A3033">
        <v>2504140</v>
      </c>
      <c r="B3033" t="s">
        <v>3142</v>
      </c>
      <c r="C3033" t="s">
        <v>321</v>
      </c>
      <c r="D3033">
        <v>0.96</v>
      </c>
      <c r="E3033">
        <v>0.02</v>
      </c>
    </row>
    <row r="3034" spans="1:5">
      <c r="A3034">
        <v>2504530</v>
      </c>
      <c r="B3034" t="s">
        <v>3143</v>
      </c>
      <c r="C3034" t="s">
        <v>321</v>
      </c>
      <c r="D3034">
        <v>0.96</v>
      </c>
      <c r="E3034">
        <v>0.02</v>
      </c>
    </row>
    <row r="3035" spans="1:5">
      <c r="A3035">
        <v>2504560</v>
      </c>
      <c r="B3035" t="s">
        <v>3144</v>
      </c>
      <c r="C3035" t="s">
        <v>321</v>
      </c>
      <c r="D3035">
        <v>0.96</v>
      </c>
      <c r="E3035">
        <v>0.02</v>
      </c>
    </row>
    <row r="3036" spans="1:5">
      <c r="A3036">
        <v>2504860</v>
      </c>
      <c r="B3036" t="s">
        <v>3145</v>
      </c>
      <c r="C3036" t="s">
        <v>321</v>
      </c>
      <c r="D3036">
        <v>0.96</v>
      </c>
      <c r="E3036">
        <v>0.02</v>
      </c>
    </row>
    <row r="3037" spans="1:5">
      <c r="A3037">
        <v>2507440</v>
      </c>
      <c r="B3037" t="s">
        <v>3146</v>
      </c>
      <c r="C3037" t="s">
        <v>321</v>
      </c>
      <c r="D3037">
        <v>0.96</v>
      </c>
      <c r="E3037">
        <v>0.02</v>
      </c>
    </row>
    <row r="3038" spans="1:5">
      <c r="A3038">
        <v>2509210</v>
      </c>
      <c r="B3038" t="s">
        <v>3147</v>
      </c>
      <c r="C3038" t="s">
        <v>321</v>
      </c>
      <c r="D3038">
        <v>0.96</v>
      </c>
      <c r="E3038">
        <v>0.02</v>
      </c>
    </row>
    <row r="3039" spans="1:5">
      <c r="A3039">
        <v>2509840</v>
      </c>
      <c r="B3039" t="s">
        <v>3148</v>
      </c>
      <c r="C3039" t="s">
        <v>321</v>
      </c>
      <c r="D3039">
        <v>0.96</v>
      </c>
      <c r="E3039">
        <v>0.02</v>
      </c>
    </row>
    <row r="3040" spans="1:5">
      <c r="A3040">
        <v>2510470</v>
      </c>
      <c r="B3040" t="s">
        <v>3149</v>
      </c>
      <c r="C3040" t="s">
        <v>321</v>
      </c>
      <c r="D3040">
        <v>0.96</v>
      </c>
      <c r="E3040">
        <v>0.02</v>
      </c>
    </row>
    <row r="3041" spans="1:5">
      <c r="A3041">
        <v>2511730</v>
      </c>
      <c r="B3041" t="s">
        <v>3150</v>
      </c>
      <c r="C3041" t="s">
        <v>321</v>
      </c>
      <c r="D3041">
        <v>0.96</v>
      </c>
      <c r="E3041">
        <v>0.02</v>
      </c>
    </row>
    <row r="3042" spans="1:5">
      <c r="A3042">
        <v>2512300</v>
      </c>
      <c r="B3042" t="s">
        <v>3151</v>
      </c>
      <c r="C3042" t="s">
        <v>321</v>
      </c>
      <c r="D3042">
        <v>0.96</v>
      </c>
      <c r="E3042">
        <v>0.02</v>
      </c>
    </row>
    <row r="3043" spans="1:5">
      <c r="A3043">
        <v>2525012</v>
      </c>
      <c r="B3043" t="s">
        <v>3152</v>
      </c>
      <c r="C3043" t="s">
        <v>321</v>
      </c>
      <c r="D3043">
        <v>0.96</v>
      </c>
      <c r="E3043">
        <v>0.02</v>
      </c>
    </row>
    <row r="3044" spans="1:5">
      <c r="A3044">
        <v>2634560</v>
      </c>
      <c r="B3044" t="s">
        <v>3153</v>
      </c>
      <c r="C3044" t="s">
        <v>2999</v>
      </c>
      <c r="D3044">
        <v>0.96</v>
      </c>
      <c r="E3044">
        <v>5.0000000000000001E-3</v>
      </c>
    </row>
    <row r="3045" spans="1:5">
      <c r="A3045">
        <v>4828020</v>
      </c>
      <c r="B3045" t="s">
        <v>3154</v>
      </c>
      <c r="C3045" t="s">
        <v>1407</v>
      </c>
      <c r="D3045">
        <v>0.96</v>
      </c>
      <c r="E3045">
        <v>0.03</v>
      </c>
    </row>
    <row r="3046" spans="1:5">
      <c r="A3046">
        <v>4846350</v>
      </c>
      <c r="B3046" t="s">
        <v>3155</v>
      </c>
      <c r="C3046" t="s">
        <v>1407</v>
      </c>
      <c r="D3046">
        <v>0.96</v>
      </c>
      <c r="E3046">
        <v>2.9000000000000001E-2</v>
      </c>
    </row>
    <row r="3047" spans="1:5">
      <c r="A3047">
        <v>5101800</v>
      </c>
      <c r="B3047" t="s">
        <v>3156</v>
      </c>
      <c r="C3047" t="s">
        <v>257</v>
      </c>
      <c r="D3047">
        <v>0.96</v>
      </c>
      <c r="E3047">
        <v>1.9E-2</v>
      </c>
    </row>
    <row r="3048" spans="1:5">
      <c r="A3048">
        <v>1704680</v>
      </c>
      <c r="B3048" t="s">
        <v>3157</v>
      </c>
      <c r="C3048" t="s">
        <v>947</v>
      </c>
      <c r="D3048">
        <v>0.95899999999999996</v>
      </c>
      <c r="E3048">
        <v>1.4999999999999999E-2</v>
      </c>
    </row>
    <row r="3049" spans="1:5">
      <c r="A3049">
        <v>1704710</v>
      </c>
      <c r="B3049" t="s">
        <v>3158</v>
      </c>
      <c r="C3049" t="s">
        <v>947</v>
      </c>
      <c r="D3049">
        <v>0.95899999999999996</v>
      </c>
      <c r="E3049">
        <v>1.4999999999999999E-2</v>
      </c>
    </row>
    <row r="3050" spans="1:5">
      <c r="A3050">
        <v>1705220</v>
      </c>
      <c r="B3050" t="s">
        <v>3159</v>
      </c>
      <c r="C3050" t="s">
        <v>947</v>
      </c>
      <c r="D3050">
        <v>0.95899999999999996</v>
      </c>
      <c r="E3050">
        <v>1.4999999999999999E-2</v>
      </c>
    </row>
    <row r="3051" spans="1:5">
      <c r="A3051">
        <v>1707830</v>
      </c>
      <c r="B3051" t="s">
        <v>3160</v>
      </c>
      <c r="C3051" t="s">
        <v>947</v>
      </c>
      <c r="D3051">
        <v>0.95899999999999996</v>
      </c>
      <c r="E3051">
        <v>1.4999999999999999E-2</v>
      </c>
    </row>
    <row r="3052" spans="1:5">
      <c r="A3052">
        <v>1716380</v>
      </c>
      <c r="B3052" t="s">
        <v>3161</v>
      </c>
      <c r="C3052" t="s">
        <v>947</v>
      </c>
      <c r="D3052">
        <v>0.95899999999999996</v>
      </c>
      <c r="E3052">
        <v>1.4999999999999999E-2</v>
      </c>
    </row>
    <row r="3053" spans="1:5">
      <c r="A3053">
        <v>2700123</v>
      </c>
      <c r="B3053" t="s">
        <v>3162</v>
      </c>
      <c r="C3053" t="s">
        <v>1302</v>
      </c>
      <c r="D3053">
        <v>0.95899999999999996</v>
      </c>
      <c r="E3053">
        <v>2.4E-2</v>
      </c>
    </row>
    <row r="3054" spans="1:5">
      <c r="A3054">
        <v>2712900</v>
      </c>
      <c r="B3054" t="s">
        <v>3163</v>
      </c>
      <c r="C3054" t="s">
        <v>1302</v>
      </c>
      <c r="D3054">
        <v>0.95899999999999996</v>
      </c>
      <c r="E3054">
        <v>0.03</v>
      </c>
    </row>
    <row r="3055" spans="1:5">
      <c r="A3055">
        <v>3200450</v>
      </c>
      <c r="B3055" t="s">
        <v>3164</v>
      </c>
      <c r="C3055" t="s">
        <v>1323</v>
      </c>
      <c r="D3055">
        <v>0.95899999999999996</v>
      </c>
      <c r="E3055">
        <v>1.6E-2</v>
      </c>
    </row>
    <row r="3056" spans="1:5">
      <c r="A3056">
        <v>3200480</v>
      </c>
      <c r="B3056" t="s">
        <v>3165</v>
      </c>
      <c r="C3056" t="s">
        <v>1323</v>
      </c>
      <c r="D3056">
        <v>0.95899999999999996</v>
      </c>
      <c r="E3056">
        <v>1.6E-2</v>
      </c>
    </row>
    <row r="3057" spans="1:5">
      <c r="A3057">
        <v>3618510</v>
      </c>
      <c r="B3057" t="s">
        <v>3166</v>
      </c>
      <c r="C3057" t="s">
        <v>339</v>
      </c>
      <c r="D3057">
        <v>0.95899999999999996</v>
      </c>
      <c r="E3057">
        <v>3.2000000000000001E-2</v>
      </c>
    </row>
    <row r="3058" spans="1:5">
      <c r="A3058">
        <v>4809200</v>
      </c>
      <c r="B3058" t="s">
        <v>3167</v>
      </c>
      <c r="C3058" t="s">
        <v>1407</v>
      </c>
      <c r="D3058">
        <v>0.95899999999999996</v>
      </c>
      <c r="E3058">
        <v>2.1999999999999999E-2</v>
      </c>
    </row>
    <row r="3059" spans="1:5">
      <c r="A3059">
        <v>900090</v>
      </c>
      <c r="B3059" t="s">
        <v>3168</v>
      </c>
      <c r="C3059" t="s">
        <v>296</v>
      </c>
      <c r="D3059">
        <v>0.95799999999999996</v>
      </c>
      <c r="E3059">
        <v>3.2000000000000001E-2</v>
      </c>
    </row>
    <row r="3060" spans="1:5">
      <c r="A3060">
        <v>900570</v>
      </c>
      <c r="B3060" t="s">
        <v>3169</v>
      </c>
      <c r="C3060" t="s">
        <v>296</v>
      </c>
      <c r="D3060">
        <v>0.95799999999999996</v>
      </c>
      <c r="E3060">
        <v>3.2000000000000001E-2</v>
      </c>
    </row>
    <row r="3061" spans="1:5">
      <c r="A3061">
        <v>900660</v>
      </c>
      <c r="B3061" t="s">
        <v>3170</v>
      </c>
      <c r="C3061" t="s">
        <v>296</v>
      </c>
      <c r="D3061">
        <v>0.95799999999999996</v>
      </c>
      <c r="E3061">
        <v>3.2000000000000001E-2</v>
      </c>
    </row>
    <row r="3062" spans="1:5">
      <c r="A3062">
        <v>900720</v>
      </c>
      <c r="B3062" t="s">
        <v>3171</v>
      </c>
      <c r="C3062" t="s">
        <v>296</v>
      </c>
      <c r="D3062">
        <v>0.95799999999999996</v>
      </c>
      <c r="E3062">
        <v>3.2000000000000001E-2</v>
      </c>
    </row>
    <row r="3063" spans="1:5">
      <c r="A3063">
        <v>901380</v>
      </c>
      <c r="B3063" t="s">
        <v>3172</v>
      </c>
      <c r="C3063" t="s">
        <v>296</v>
      </c>
      <c r="D3063">
        <v>0.95799999999999996</v>
      </c>
      <c r="E3063">
        <v>3.2000000000000001E-2</v>
      </c>
    </row>
    <row r="3064" spans="1:5">
      <c r="A3064">
        <v>901890</v>
      </c>
      <c r="B3064" t="s">
        <v>2853</v>
      </c>
      <c r="C3064" t="s">
        <v>296</v>
      </c>
      <c r="D3064">
        <v>0.95799999999999996</v>
      </c>
      <c r="E3064">
        <v>3.2000000000000001E-2</v>
      </c>
    </row>
    <row r="3065" spans="1:5">
      <c r="A3065">
        <v>902070</v>
      </c>
      <c r="B3065" t="s">
        <v>3173</v>
      </c>
      <c r="C3065" t="s">
        <v>296</v>
      </c>
      <c r="D3065">
        <v>0.95799999999999996</v>
      </c>
      <c r="E3065">
        <v>3.2000000000000001E-2</v>
      </c>
    </row>
    <row r="3066" spans="1:5">
      <c r="A3066">
        <v>903270</v>
      </c>
      <c r="B3066" t="s">
        <v>3174</v>
      </c>
      <c r="C3066" t="s">
        <v>296</v>
      </c>
      <c r="D3066">
        <v>0.95799999999999996</v>
      </c>
      <c r="E3066">
        <v>3.2000000000000001E-2</v>
      </c>
    </row>
    <row r="3067" spans="1:5">
      <c r="A3067">
        <v>903360</v>
      </c>
      <c r="B3067" t="s">
        <v>3175</v>
      </c>
      <c r="C3067" t="s">
        <v>296</v>
      </c>
      <c r="D3067">
        <v>0.95799999999999996</v>
      </c>
      <c r="E3067">
        <v>3.2000000000000001E-2</v>
      </c>
    </row>
    <row r="3068" spans="1:5">
      <c r="A3068">
        <v>903480</v>
      </c>
      <c r="B3068" t="s">
        <v>3176</v>
      </c>
      <c r="C3068" t="s">
        <v>296</v>
      </c>
      <c r="D3068">
        <v>0.95799999999999996</v>
      </c>
      <c r="E3068">
        <v>3.2000000000000001E-2</v>
      </c>
    </row>
    <row r="3069" spans="1:5">
      <c r="A3069">
        <v>903570</v>
      </c>
      <c r="B3069" t="s">
        <v>3177</v>
      </c>
      <c r="C3069" t="s">
        <v>296</v>
      </c>
      <c r="D3069">
        <v>0.95799999999999996</v>
      </c>
      <c r="E3069">
        <v>3.2000000000000001E-2</v>
      </c>
    </row>
    <row r="3070" spans="1:5">
      <c r="A3070">
        <v>903960</v>
      </c>
      <c r="B3070" t="s">
        <v>3178</v>
      </c>
      <c r="C3070" t="s">
        <v>296</v>
      </c>
      <c r="D3070">
        <v>0.95799999999999996</v>
      </c>
      <c r="E3070">
        <v>3.2000000000000001E-2</v>
      </c>
    </row>
    <row r="3071" spans="1:5">
      <c r="A3071">
        <v>904350</v>
      </c>
      <c r="B3071" t="s">
        <v>3179</v>
      </c>
      <c r="C3071" t="s">
        <v>296</v>
      </c>
      <c r="D3071">
        <v>0.95799999999999996</v>
      </c>
      <c r="E3071">
        <v>3.2000000000000001E-2</v>
      </c>
    </row>
    <row r="3072" spans="1:5">
      <c r="A3072">
        <v>904530</v>
      </c>
      <c r="B3072" t="s">
        <v>3180</v>
      </c>
      <c r="C3072" t="s">
        <v>296</v>
      </c>
      <c r="D3072">
        <v>0.95799999999999996</v>
      </c>
      <c r="E3072">
        <v>3.2000000000000001E-2</v>
      </c>
    </row>
    <row r="3073" spans="1:5">
      <c r="A3073">
        <v>905190</v>
      </c>
      <c r="B3073" t="s">
        <v>2871</v>
      </c>
      <c r="C3073" t="s">
        <v>296</v>
      </c>
      <c r="D3073">
        <v>0.95799999999999996</v>
      </c>
      <c r="E3073">
        <v>3.2000000000000001E-2</v>
      </c>
    </row>
    <row r="3074" spans="1:5">
      <c r="A3074">
        <v>905370</v>
      </c>
      <c r="B3074" t="s">
        <v>3181</v>
      </c>
      <c r="C3074" t="s">
        <v>296</v>
      </c>
      <c r="D3074">
        <v>0.95799999999999996</v>
      </c>
      <c r="E3074">
        <v>3.2000000000000001E-2</v>
      </c>
    </row>
    <row r="3075" spans="1:5">
      <c r="A3075">
        <v>2603690</v>
      </c>
      <c r="B3075" t="s">
        <v>3182</v>
      </c>
      <c r="C3075" t="s">
        <v>2999</v>
      </c>
      <c r="D3075">
        <v>0.95799999999999996</v>
      </c>
      <c r="E3075">
        <v>5.0000000000000001E-3</v>
      </c>
    </row>
    <row r="3076" spans="1:5">
      <c r="A3076">
        <v>2605010</v>
      </c>
      <c r="B3076" t="s">
        <v>2658</v>
      </c>
      <c r="C3076" t="s">
        <v>2999</v>
      </c>
      <c r="D3076">
        <v>0.95799999999999996</v>
      </c>
      <c r="E3076">
        <v>5.0000000000000001E-3</v>
      </c>
    </row>
    <row r="3077" spans="1:5">
      <c r="A3077">
        <v>2605850</v>
      </c>
      <c r="B3077" t="s">
        <v>3183</v>
      </c>
      <c r="C3077" t="s">
        <v>2999</v>
      </c>
      <c r="D3077">
        <v>0.95799999999999996</v>
      </c>
      <c r="E3077">
        <v>5.0000000000000001E-3</v>
      </c>
    </row>
    <row r="3078" spans="1:5">
      <c r="A3078">
        <v>2606090</v>
      </c>
      <c r="B3078" t="s">
        <v>3184</v>
      </c>
      <c r="C3078" t="s">
        <v>2999</v>
      </c>
      <c r="D3078">
        <v>0.95799999999999996</v>
      </c>
      <c r="E3078">
        <v>5.0000000000000001E-3</v>
      </c>
    </row>
    <row r="3079" spans="1:5">
      <c r="A3079">
        <v>2609900</v>
      </c>
      <c r="B3079" t="s">
        <v>3185</v>
      </c>
      <c r="C3079" t="s">
        <v>2999</v>
      </c>
      <c r="D3079">
        <v>0.95799999999999996</v>
      </c>
      <c r="E3079">
        <v>5.0000000000000001E-3</v>
      </c>
    </row>
    <row r="3080" spans="1:5">
      <c r="A3080">
        <v>2609930</v>
      </c>
      <c r="B3080" t="s">
        <v>3186</v>
      </c>
      <c r="C3080" t="s">
        <v>2999</v>
      </c>
      <c r="D3080">
        <v>0.95799999999999996</v>
      </c>
      <c r="E3080">
        <v>5.0000000000000001E-3</v>
      </c>
    </row>
    <row r="3081" spans="1:5">
      <c r="A3081">
        <v>2614070</v>
      </c>
      <c r="B3081" t="s">
        <v>2409</v>
      </c>
      <c r="C3081" t="s">
        <v>2999</v>
      </c>
      <c r="D3081">
        <v>0.95799999999999996</v>
      </c>
      <c r="E3081">
        <v>5.0000000000000001E-3</v>
      </c>
    </row>
    <row r="3082" spans="1:5">
      <c r="A3082">
        <v>2614280</v>
      </c>
      <c r="B3082" t="s">
        <v>3187</v>
      </c>
      <c r="C3082" t="s">
        <v>2999</v>
      </c>
      <c r="D3082">
        <v>0.95799999999999996</v>
      </c>
      <c r="E3082">
        <v>5.0000000000000001E-3</v>
      </c>
    </row>
    <row r="3083" spans="1:5">
      <c r="A3083">
        <v>2618030</v>
      </c>
      <c r="B3083" t="s">
        <v>3188</v>
      </c>
      <c r="C3083" t="s">
        <v>2999</v>
      </c>
      <c r="D3083">
        <v>0.95799999999999996</v>
      </c>
      <c r="E3083">
        <v>5.0000000000000001E-3</v>
      </c>
    </row>
    <row r="3084" spans="1:5">
      <c r="A3084">
        <v>2618450</v>
      </c>
      <c r="B3084" t="s">
        <v>3189</v>
      </c>
      <c r="C3084" t="s">
        <v>2999</v>
      </c>
      <c r="D3084">
        <v>0.95799999999999996</v>
      </c>
      <c r="E3084">
        <v>5.0000000000000001E-3</v>
      </c>
    </row>
    <row r="3085" spans="1:5">
      <c r="A3085">
        <v>2618990</v>
      </c>
      <c r="B3085" t="s">
        <v>3190</v>
      </c>
      <c r="C3085" t="s">
        <v>2999</v>
      </c>
      <c r="D3085">
        <v>0.95799999999999996</v>
      </c>
      <c r="E3085">
        <v>5.0000000000000001E-3</v>
      </c>
    </row>
    <row r="3086" spans="1:5">
      <c r="A3086">
        <v>2620730</v>
      </c>
      <c r="B3086" t="s">
        <v>3191</v>
      </c>
      <c r="C3086" t="s">
        <v>2999</v>
      </c>
      <c r="D3086">
        <v>0.95799999999999996</v>
      </c>
      <c r="E3086">
        <v>5.0000000000000001E-3</v>
      </c>
    </row>
    <row r="3087" spans="1:5">
      <c r="A3087">
        <v>2621120</v>
      </c>
      <c r="B3087" t="s">
        <v>3192</v>
      </c>
      <c r="C3087" t="s">
        <v>2999</v>
      </c>
      <c r="D3087">
        <v>0.95799999999999996</v>
      </c>
      <c r="E3087">
        <v>5.0000000000000001E-3</v>
      </c>
    </row>
    <row r="3088" spans="1:5">
      <c r="A3088">
        <v>2622290</v>
      </c>
      <c r="B3088" t="s">
        <v>3193</v>
      </c>
      <c r="C3088" t="s">
        <v>2999</v>
      </c>
      <c r="D3088">
        <v>0.95799999999999996</v>
      </c>
      <c r="E3088">
        <v>5.0000000000000001E-3</v>
      </c>
    </row>
    <row r="3089" spans="1:5">
      <c r="A3089">
        <v>2626130</v>
      </c>
      <c r="B3089" t="s">
        <v>3194</v>
      </c>
      <c r="C3089" t="s">
        <v>2999</v>
      </c>
      <c r="D3089">
        <v>0.95799999999999996</v>
      </c>
      <c r="E3089">
        <v>5.0000000000000001E-3</v>
      </c>
    </row>
    <row r="3090" spans="1:5">
      <c r="A3090">
        <v>2626190</v>
      </c>
      <c r="B3090" t="s">
        <v>3195</v>
      </c>
      <c r="C3090" t="s">
        <v>2999</v>
      </c>
      <c r="D3090">
        <v>0.95799999999999996</v>
      </c>
      <c r="E3090">
        <v>5.0000000000000001E-3</v>
      </c>
    </row>
    <row r="3091" spans="1:5">
      <c r="A3091">
        <v>2628740</v>
      </c>
      <c r="B3091" t="s">
        <v>3196</v>
      </c>
      <c r="C3091" t="s">
        <v>2999</v>
      </c>
      <c r="D3091">
        <v>0.95799999999999996</v>
      </c>
      <c r="E3091">
        <v>5.0000000000000001E-3</v>
      </c>
    </row>
    <row r="3092" spans="1:5">
      <c r="A3092">
        <v>2630300</v>
      </c>
      <c r="B3092" t="s">
        <v>3197</v>
      </c>
      <c r="C3092" t="s">
        <v>2999</v>
      </c>
      <c r="D3092">
        <v>0.95799999999999996</v>
      </c>
      <c r="E3092">
        <v>5.0000000000000001E-3</v>
      </c>
    </row>
    <row r="3093" spans="1:5">
      <c r="A3093">
        <v>2632310</v>
      </c>
      <c r="B3093" t="s">
        <v>3198</v>
      </c>
      <c r="C3093" t="s">
        <v>2999</v>
      </c>
      <c r="D3093">
        <v>0.95799999999999996</v>
      </c>
      <c r="E3093">
        <v>5.0000000000000001E-3</v>
      </c>
    </row>
    <row r="3094" spans="1:5">
      <c r="A3094">
        <v>2634260</v>
      </c>
      <c r="B3094" t="s">
        <v>3199</v>
      </c>
      <c r="C3094" t="s">
        <v>2999</v>
      </c>
      <c r="D3094">
        <v>0.95799999999999996</v>
      </c>
      <c r="E3094">
        <v>5.0000000000000001E-3</v>
      </c>
    </row>
    <row r="3095" spans="1:5">
      <c r="A3095">
        <v>2635160</v>
      </c>
      <c r="B3095" t="s">
        <v>3200</v>
      </c>
      <c r="C3095" t="s">
        <v>2999</v>
      </c>
      <c r="D3095">
        <v>0.95799999999999996</v>
      </c>
      <c r="E3095">
        <v>5.0000000000000001E-3</v>
      </c>
    </row>
    <row r="3096" spans="1:5">
      <c r="A3096">
        <v>2635310</v>
      </c>
      <c r="B3096" t="s">
        <v>2493</v>
      </c>
      <c r="C3096" t="s">
        <v>2999</v>
      </c>
      <c r="D3096">
        <v>0.95799999999999996</v>
      </c>
      <c r="E3096">
        <v>5.0000000000000001E-3</v>
      </c>
    </row>
    <row r="3097" spans="1:5">
      <c r="A3097">
        <v>2635820</v>
      </c>
      <c r="B3097" t="s">
        <v>3201</v>
      </c>
      <c r="C3097" t="s">
        <v>2999</v>
      </c>
      <c r="D3097">
        <v>0.95799999999999996</v>
      </c>
      <c r="E3097">
        <v>5.0000000000000001E-3</v>
      </c>
    </row>
    <row r="3098" spans="1:5">
      <c r="A3098">
        <v>3607050</v>
      </c>
      <c r="B3098" t="s">
        <v>3202</v>
      </c>
      <c r="C3098" t="s">
        <v>339</v>
      </c>
      <c r="D3098">
        <v>0.95799999999999996</v>
      </c>
      <c r="E3098">
        <v>3.3000000000000002E-2</v>
      </c>
    </row>
    <row r="3099" spans="1:5">
      <c r="A3099">
        <v>5300150</v>
      </c>
      <c r="B3099" t="s">
        <v>3203</v>
      </c>
      <c r="C3099" t="s">
        <v>259</v>
      </c>
      <c r="D3099">
        <v>0.95799999999999996</v>
      </c>
      <c r="E3099">
        <v>1.9E-2</v>
      </c>
    </row>
    <row r="3100" spans="1:5">
      <c r="A3100">
        <v>5300780</v>
      </c>
      <c r="B3100" t="s">
        <v>3204</v>
      </c>
      <c r="C3100" t="s">
        <v>259</v>
      </c>
      <c r="D3100">
        <v>0.95799999999999996</v>
      </c>
      <c r="E3100">
        <v>1.9E-2</v>
      </c>
    </row>
    <row r="3101" spans="1:5">
      <c r="A3101">
        <v>5301680</v>
      </c>
      <c r="B3101" t="s">
        <v>3205</v>
      </c>
      <c r="C3101" t="s">
        <v>259</v>
      </c>
      <c r="D3101">
        <v>0.95799999999999996</v>
      </c>
      <c r="E3101">
        <v>1.9E-2</v>
      </c>
    </row>
    <row r="3102" spans="1:5">
      <c r="A3102">
        <v>5304110</v>
      </c>
      <c r="B3102" t="s">
        <v>3206</v>
      </c>
      <c r="C3102" t="s">
        <v>259</v>
      </c>
      <c r="D3102">
        <v>0.95799999999999996</v>
      </c>
      <c r="E3102">
        <v>1.9E-2</v>
      </c>
    </row>
    <row r="3103" spans="1:5">
      <c r="A3103">
        <v>5305400</v>
      </c>
      <c r="B3103" t="s">
        <v>357</v>
      </c>
      <c r="C3103" t="s">
        <v>259</v>
      </c>
      <c r="D3103">
        <v>0.95799999999999996</v>
      </c>
      <c r="E3103">
        <v>1.9E-2</v>
      </c>
    </row>
    <row r="3104" spans="1:5">
      <c r="A3104">
        <v>5307740</v>
      </c>
      <c r="B3104" t="s">
        <v>3207</v>
      </c>
      <c r="C3104" t="s">
        <v>259</v>
      </c>
      <c r="D3104">
        <v>0.95799999999999996</v>
      </c>
      <c r="E3104">
        <v>1.9E-2</v>
      </c>
    </row>
    <row r="3105" spans="1:5">
      <c r="A3105">
        <v>5501530</v>
      </c>
      <c r="B3105" t="s">
        <v>3208</v>
      </c>
      <c r="C3105" t="s">
        <v>3135</v>
      </c>
      <c r="D3105">
        <v>0.95799999999999996</v>
      </c>
      <c r="E3105">
        <v>5.5E-2</v>
      </c>
    </row>
    <row r="3106" spans="1:5">
      <c r="A3106">
        <v>5501800</v>
      </c>
      <c r="B3106" t="s">
        <v>3209</v>
      </c>
      <c r="C3106" t="s">
        <v>3135</v>
      </c>
      <c r="D3106">
        <v>0.95799999999999996</v>
      </c>
      <c r="E3106">
        <v>6.0000000000000001E-3</v>
      </c>
    </row>
    <row r="3107" spans="1:5">
      <c r="A3107">
        <v>5503060</v>
      </c>
      <c r="B3107" t="s">
        <v>3210</v>
      </c>
      <c r="C3107" t="s">
        <v>3135</v>
      </c>
      <c r="D3107">
        <v>0.95799999999999996</v>
      </c>
      <c r="E3107">
        <v>6.0000000000000001E-3</v>
      </c>
    </row>
    <row r="3108" spans="1:5">
      <c r="A3108">
        <v>5504620</v>
      </c>
      <c r="B3108" t="s">
        <v>3211</v>
      </c>
      <c r="C3108" t="s">
        <v>3135</v>
      </c>
      <c r="D3108">
        <v>0.95799999999999996</v>
      </c>
      <c r="E3108">
        <v>5.5E-2</v>
      </c>
    </row>
    <row r="3109" spans="1:5">
      <c r="A3109">
        <v>5504770</v>
      </c>
      <c r="B3109" t="s">
        <v>3212</v>
      </c>
      <c r="C3109" t="s">
        <v>3135</v>
      </c>
      <c r="D3109">
        <v>0.95799999999999996</v>
      </c>
      <c r="E3109">
        <v>6.0000000000000001E-3</v>
      </c>
    </row>
    <row r="3110" spans="1:5">
      <c r="A3110">
        <v>5504800</v>
      </c>
      <c r="B3110" t="s">
        <v>3213</v>
      </c>
      <c r="C3110" t="s">
        <v>3135</v>
      </c>
      <c r="D3110">
        <v>0.95799999999999996</v>
      </c>
      <c r="E3110">
        <v>6.0000000000000001E-3</v>
      </c>
    </row>
    <row r="3111" spans="1:5">
      <c r="A3111">
        <v>5504830</v>
      </c>
      <c r="B3111" t="s">
        <v>3214</v>
      </c>
      <c r="C3111" t="s">
        <v>3135</v>
      </c>
      <c r="D3111">
        <v>0.95799999999999996</v>
      </c>
      <c r="E3111">
        <v>6.0000000000000001E-3</v>
      </c>
    </row>
    <row r="3112" spans="1:5">
      <c r="A3112">
        <v>5505460</v>
      </c>
      <c r="B3112" t="s">
        <v>3215</v>
      </c>
      <c r="C3112" t="s">
        <v>3135</v>
      </c>
      <c r="D3112">
        <v>0.95799999999999996</v>
      </c>
      <c r="E3112">
        <v>6.0000000000000001E-3</v>
      </c>
    </row>
    <row r="3113" spans="1:5">
      <c r="A3113">
        <v>5505490</v>
      </c>
      <c r="B3113" t="s">
        <v>3216</v>
      </c>
      <c r="C3113" t="s">
        <v>3135</v>
      </c>
      <c r="D3113">
        <v>0.95799999999999996</v>
      </c>
      <c r="E3113">
        <v>6.0000000000000001E-3</v>
      </c>
    </row>
    <row r="3114" spans="1:5">
      <c r="A3114">
        <v>5505910</v>
      </c>
      <c r="B3114" t="s">
        <v>3217</v>
      </c>
      <c r="C3114" t="s">
        <v>3135</v>
      </c>
      <c r="D3114">
        <v>0.95799999999999996</v>
      </c>
      <c r="E3114">
        <v>6.0000000000000001E-3</v>
      </c>
    </row>
    <row r="3115" spans="1:5">
      <c r="A3115">
        <v>5505940</v>
      </c>
      <c r="B3115" t="s">
        <v>3218</v>
      </c>
      <c r="C3115" t="s">
        <v>3135</v>
      </c>
      <c r="D3115">
        <v>0.95799999999999996</v>
      </c>
      <c r="E3115">
        <v>6.0000000000000001E-3</v>
      </c>
    </row>
    <row r="3116" spans="1:5">
      <c r="A3116">
        <v>5506000</v>
      </c>
      <c r="B3116" t="s">
        <v>3219</v>
      </c>
      <c r="C3116" t="s">
        <v>3135</v>
      </c>
      <c r="D3116">
        <v>0.95799999999999996</v>
      </c>
      <c r="E3116">
        <v>6.0000000000000001E-3</v>
      </c>
    </row>
    <row r="3117" spans="1:5">
      <c r="A3117">
        <v>5506750</v>
      </c>
      <c r="B3117" t="s">
        <v>3220</v>
      </c>
      <c r="C3117" t="s">
        <v>3135</v>
      </c>
      <c r="D3117">
        <v>0.95799999999999996</v>
      </c>
      <c r="E3117">
        <v>5.5E-2</v>
      </c>
    </row>
    <row r="3118" spans="1:5">
      <c r="A3118">
        <v>5509150</v>
      </c>
      <c r="B3118" t="s">
        <v>3221</v>
      </c>
      <c r="C3118" t="s">
        <v>3135</v>
      </c>
      <c r="D3118">
        <v>0.95799999999999996</v>
      </c>
      <c r="E3118">
        <v>5.5E-2</v>
      </c>
    </row>
    <row r="3119" spans="1:5">
      <c r="A3119">
        <v>5509600</v>
      </c>
      <c r="B3119" t="s">
        <v>3222</v>
      </c>
      <c r="C3119" t="s">
        <v>3135</v>
      </c>
      <c r="D3119">
        <v>0.95799999999999996</v>
      </c>
      <c r="E3119">
        <v>6.0000000000000001E-3</v>
      </c>
    </row>
    <row r="3120" spans="1:5">
      <c r="A3120">
        <v>5510830</v>
      </c>
      <c r="B3120" t="s">
        <v>3223</v>
      </c>
      <c r="C3120" t="s">
        <v>3135</v>
      </c>
      <c r="D3120">
        <v>0.95799999999999996</v>
      </c>
      <c r="E3120">
        <v>6.0000000000000001E-3</v>
      </c>
    </row>
    <row r="3121" spans="1:5">
      <c r="A3121">
        <v>5511710</v>
      </c>
      <c r="B3121" t="s">
        <v>3224</v>
      </c>
      <c r="C3121" t="s">
        <v>3135</v>
      </c>
      <c r="D3121">
        <v>0.95799999999999996</v>
      </c>
      <c r="E3121">
        <v>5.5E-2</v>
      </c>
    </row>
    <row r="3122" spans="1:5">
      <c r="A3122">
        <v>5513260</v>
      </c>
      <c r="B3122" t="s">
        <v>3225</v>
      </c>
      <c r="C3122" t="s">
        <v>3135</v>
      </c>
      <c r="D3122">
        <v>0.95799999999999996</v>
      </c>
      <c r="E3122">
        <v>6.0000000000000001E-3</v>
      </c>
    </row>
    <row r="3123" spans="1:5">
      <c r="A3123">
        <v>5513800</v>
      </c>
      <c r="B3123" t="s">
        <v>3226</v>
      </c>
      <c r="C3123" t="s">
        <v>3135</v>
      </c>
      <c r="D3123">
        <v>0.95799999999999996</v>
      </c>
      <c r="E3123">
        <v>6.0000000000000001E-3</v>
      </c>
    </row>
    <row r="3124" spans="1:5">
      <c r="A3124">
        <v>5514040</v>
      </c>
      <c r="B3124" t="s">
        <v>3227</v>
      </c>
      <c r="C3124" t="s">
        <v>3135</v>
      </c>
      <c r="D3124">
        <v>0.95799999999999996</v>
      </c>
      <c r="E3124">
        <v>6.0000000000000001E-3</v>
      </c>
    </row>
    <row r="3125" spans="1:5">
      <c r="A3125">
        <v>5515990</v>
      </c>
      <c r="B3125" t="s">
        <v>3228</v>
      </c>
      <c r="C3125" t="s">
        <v>3135</v>
      </c>
      <c r="D3125">
        <v>0.95799999999999996</v>
      </c>
      <c r="E3125">
        <v>6.0000000000000001E-3</v>
      </c>
    </row>
    <row r="3126" spans="1:5">
      <c r="A3126">
        <v>5516620</v>
      </c>
      <c r="B3126" t="s">
        <v>3229</v>
      </c>
      <c r="C3126" t="s">
        <v>3135</v>
      </c>
      <c r="D3126">
        <v>0.95799999999999996</v>
      </c>
      <c r="E3126">
        <v>6.0000000000000001E-3</v>
      </c>
    </row>
    <row r="3127" spans="1:5">
      <c r="A3127">
        <v>804260</v>
      </c>
      <c r="B3127" t="s">
        <v>3230</v>
      </c>
      <c r="C3127" t="s">
        <v>1572</v>
      </c>
      <c r="D3127">
        <v>0.95699999999999996</v>
      </c>
      <c r="E3127">
        <v>2.7E-2</v>
      </c>
    </row>
    <row r="3128" spans="1:5">
      <c r="A3128">
        <v>1708010</v>
      </c>
      <c r="B3128" t="s">
        <v>3231</v>
      </c>
      <c r="C3128" t="s">
        <v>947</v>
      </c>
      <c r="D3128">
        <v>0.95699999999999996</v>
      </c>
      <c r="E3128">
        <v>3.6999999999999998E-2</v>
      </c>
    </row>
    <row r="3129" spans="1:5">
      <c r="A3129">
        <v>1721130</v>
      </c>
      <c r="B3129" t="s">
        <v>3232</v>
      </c>
      <c r="C3129" t="s">
        <v>947</v>
      </c>
      <c r="D3129">
        <v>0.95699999999999996</v>
      </c>
      <c r="E3129">
        <v>3.6999999999999998E-2</v>
      </c>
    </row>
    <row r="3130" spans="1:5">
      <c r="A3130">
        <v>1730160</v>
      </c>
      <c r="B3130" t="s">
        <v>3233</v>
      </c>
      <c r="C3130" t="s">
        <v>947</v>
      </c>
      <c r="D3130">
        <v>0.95699999999999996</v>
      </c>
      <c r="E3130">
        <v>3.6999999999999998E-2</v>
      </c>
    </row>
    <row r="3131" spans="1:5">
      <c r="A3131">
        <v>2709360</v>
      </c>
      <c r="B3131" t="s">
        <v>3234</v>
      </c>
      <c r="C3131" t="s">
        <v>1302</v>
      </c>
      <c r="D3131">
        <v>0.95699999999999996</v>
      </c>
      <c r="E3131">
        <v>3.5999999999999997E-2</v>
      </c>
    </row>
    <row r="3132" spans="1:5">
      <c r="A3132">
        <v>2926850</v>
      </c>
      <c r="B3132" t="s">
        <v>3235</v>
      </c>
      <c r="C3132" t="s">
        <v>3083</v>
      </c>
      <c r="D3132">
        <v>0.95699999999999996</v>
      </c>
      <c r="E3132">
        <v>7.0000000000000001E-3</v>
      </c>
    </row>
    <row r="3133" spans="1:5">
      <c r="A3133">
        <v>3300616</v>
      </c>
      <c r="B3133" t="s">
        <v>1238</v>
      </c>
      <c r="C3133" t="s">
        <v>2434</v>
      </c>
      <c r="D3133">
        <v>0.95699999999999996</v>
      </c>
      <c r="E3133">
        <v>2.4E-2</v>
      </c>
    </row>
    <row r="3134" spans="1:5">
      <c r="A3134">
        <v>3301650</v>
      </c>
      <c r="B3134" t="s">
        <v>3236</v>
      </c>
      <c r="C3134" t="s">
        <v>2434</v>
      </c>
      <c r="D3134">
        <v>0.95699999999999996</v>
      </c>
      <c r="E3134">
        <v>2.4E-2</v>
      </c>
    </row>
    <row r="3135" spans="1:5">
      <c r="A3135">
        <v>3302640</v>
      </c>
      <c r="B3135" t="s">
        <v>1230</v>
      </c>
      <c r="C3135" t="s">
        <v>2434</v>
      </c>
      <c r="D3135">
        <v>0.95699999999999996</v>
      </c>
      <c r="E3135">
        <v>2.4E-2</v>
      </c>
    </row>
    <row r="3136" spans="1:5">
      <c r="A3136">
        <v>3303000</v>
      </c>
      <c r="B3136" t="s">
        <v>1580</v>
      </c>
      <c r="C3136" t="s">
        <v>2434</v>
      </c>
      <c r="D3136">
        <v>0.95699999999999996</v>
      </c>
      <c r="E3136">
        <v>2.4E-2</v>
      </c>
    </row>
    <row r="3137" spans="1:5">
      <c r="A3137">
        <v>3304770</v>
      </c>
      <c r="B3137" t="s">
        <v>1475</v>
      </c>
      <c r="C3137" t="s">
        <v>2434</v>
      </c>
      <c r="D3137">
        <v>0.95699999999999996</v>
      </c>
      <c r="E3137">
        <v>2.4E-2</v>
      </c>
    </row>
    <row r="3138" spans="1:5">
      <c r="A3138">
        <v>3305520</v>
      </c>
      <c r="B3138" t="s">
        <v>3237</v>
      </c>
      <c r="C3138" t="s">
        <v>2434</v>
      </c>
      <c r="D3138">
        <v>0.95699999999999996</v>
      </c>
      <c r="E3138">
        <v>2.4E-2</v>
      </c>
    </row>
    <row r="3139" spans="1:5">
      <c r="A3139">
        <v>3305940</v>
      </c>
      <c r="B3139" t="s">
        <v>1824</v>
      </c>
      <c r="C3139" t="s">
        <v>2434</v>
      </c>
      <c r="D3139">
        <v>0.95699999999999996</v>
      </c>
      <c r="E3139">
        <v>2.4E-2</v>
      </c>
    </row>
    <row r="3140" spans="1:5">
      <c r="A3140">
        <v>3305970</v>
      </c>
      <c r="B3140" t="s">
        <v>3238</v>
      </c>
      <c r="C3140" t="s">
        <v>2434</v>
      </c>
      <c r="D3140">
        <v>0.95699999999999996</v>
      </c>
      <c r="E3140">
        <v>2.4E-2</v>
      </c>
    </row>
    <row r="3141" spans="1:5">
      <c r="A3141">
        <v>3306240</v>
      </c>
      <c r="B3141" t="s">
        <v>3239</v>
      </c>
      <c r="C3141" t="s">
        <v>2434</v>
      </c>
      <c r="D3141">
        <v>0.95699999999999996</v>
      </c>
      <c r="E3141">
        <v>2.4E-2</v>
      </c>
    </row>
    <row r="3142" spans="1:5">
      <c r="A3142">
        <v>3306420</v>
      </c>
      <c r="B3142" t="s">
        <v>3240</v>
      </c>
      <c r="C3142" t="s">
        <v>2434</v>
      </c>
      <c r="D3142">
        <v>0.95699999999999996</v>
      </c>
      <c r="E3142">
        <v>2.4E-2</v>
      </c>
    </row>
    <row r="3143" spans="1:5">
      <c r="A3143">
        <v>3613590</v>
      </c>
      <c r="B3143" t="s">
        <v>3241</v>
      </c>
      <c r="C3143" t="s">
        <v>339</v>
      </c>
      <c r="D3143">
        <v>0.95699999999999996</v>
      </c>
      <c r="E3143">
        <v>2.4E-2</v>
      </c>
    </row>
    <row r="3144" spans="1:5">
      <c r="A3144">
        <v>4808550</v>
      </c>
      <c r="B3144" t="s">
        <v>3242</v>
      </c>
      <c r="C3144" t="s">
        <v>1407</v>
      </c>
      <c r="D3144">
        <v>0.95699999999999996</v>
      </c>
      <c r="E3144">
        <v>3.3000000000000002E-2</v>
      </c>
    </row>
    <row r="3145" spans="1:5">
      <c r="A3145">
        <v>4808580</v>
      </c>
      <c r="B3145" t="s">
        <v>3243</v>
      </c>
      <c r="C3145" t="s">
        <v>1407</v>
      </c>
      <c r="D3145">
        <v>0.95699999999999996</v>
      </c>
      <c r="E3145">
        <v>3.3000000000000002E-2</v>
      </c>
    </row>
    <row r="3146" spans="1:5">
      <c r="A3146">
        <v>4809630</v>
      </c>
      <c r="B3146" t="s">
        <v>3244</v>
      </c>
      <c r="C3146" t="s">
        <v>1407</v>
      </c>
      <c r="D3146">
        <v>0.95699999999999996</v>
      </c>
      <c r="E3146">
        <v>3.3000000000000002E-2</v>
      </c>
    </row>
    <row r="3147" spans="1:5">
      <c r="A3147">
        <v>4812480</v>
      </c>
      <c r="B3147" t="s">
        <v>3245</v>
      </c>
      <c r="C3147" t="s">
        <v>1407</v>
      </c>
      <c r="D3147">
        <v>0.95699999999999996</v>
      </c>
      <c r="E3147">
        <v>3.3000000000000002E-2</v>
      </c>
    </row>
    <row r="3148" spans="1:5">
      <c r="A3148">
        <v>4818210</v>
      </c>
      <c r="B3148" t="s">
        <v>3246</v>
      </c>
      <c r="C3148" t="s">
        <v>1407</v>
      </c>
      <c r="D3148">
        <v>0.95699999999999996</v>
      </c>
      <c r="E3148">
        <v>3.3000000000000002E-2</v>
      </c>
    </row>
    <row r="3149" spans="1:5">
      <c r="A3149">
        <v>4820310</v>
      </c>
      <c r="B3149" t="s">
        <v>3247</v>
      </c>
      <c r="C3149" t="s">
        <v>1407</v>
      </c>
      <c r="D3149">
        <v>0.95699999999999996</v>
      </c>
      <c r="E3149">
        <v>3.3000000000000002E-2</v>
      </c>
    </row>
    <row r="3150" spans="1:5">
      <c r="A3150">
        <v>4820960</v>
      </c>
      <c r="B3150" t="s">
        <v>3248</v>
      </c>
      <c r="C3150" t="s">
        <v>1407</v>
      </c>
      <c r="D3150">
        <v>0.95699999999999996</v>
      </c>
      <c r="E3150">
        <v>0.04</v>
      </c>
    </row>
    <row r="3151" spans="1:5">
      <c r="A3151">
        <v>4821780</v>
      </c>
      <c r="B3151" t="s">
        <v>3249</v>
      </c>
      <c r="C3151" t="s">
        <v>1407</v>
      </c>
      <c r="D3151">
        <v>0.95699999999999996</v>
      </c>
      <c r="E3151">
        <v>3.3000000000000002E-2</v>
      </c>
    </row>
    <row r="3152" spans="1:5">
      <c r="A3152">
        <v>4824180</v>
      </c>
      <c r="B3152" t="s">
        <v>3250</v>
      </c>
      <c r="C3152" t="s">
        <v>1407</v>
      </c>
      <c r="D3152">
        <v>0.95699999999999996</v>
      </c>
      <c r="E3152">
        <v>3.3000000000000002E-2</v>
      </c>
    </row>
    <row r="3153" spans="1:5">
      <c r="A3153">
        <v>4829370</v>
      </c>
      <c r="B3153" t="s">
        <v>3251</v>
      </c>
      <c r="C3153" t="s">
        <v>1407</v>
      </c>
      <c r="D3153">
        <v>0.95699999999999996</v>
      </c>
      <c r="E3153">
        <v>3.3000000000000002E-2</v>
      </c>
    </row>
    <row r="3154" spans="1:5">
      <c r="A3154">
        <v>4829400</v>
      </c>
      <c r="B3154" t="s">
        <v>3252</v>
      </c>
      <c r="C3154" t="s">
        <v>1407</v>
      </c>
      <c r="D3154">
        <v>0.95699999999999996</v>
      </c>
      <c r="E3154">
        <v>3.1E-2</v>
      </c>
    </row>
    <row r="3155" spans="1:5">
      <c r="A3155">
        <v>4833360</v>
      </c>
      <c r="B3155" t="s">
        <v>3253</v>
      </c>
      <c r="C3155" t="s">
        <v>1407</v>
      </c>
      <c r="D3155">
        <v>0.95699999999999996</v>
      </c>
      <c r="E3155">
        <v>3.3000000000000002E-2</v>
      </c>
    </row>
    <row r="3156" spans="1:5">
      <c r="A3156">
        <v>4834020</v>
      </c>
      <c r="B3156" t="s">
        <v>3254</v>
      </c>
      <c r="C3156" t="s">
        <v>1407</v>
      </c>
      <c r="D3156">
        <v>0.95699999999999996</v>
      </c>
      <c r="E3156">
        <v>3.3000000000000002E-2</v>
      </c>
    </row>
    <row r="3157" spans="1:5">
      <c r="A3157">
        <v>4834410</v>
      </c>
      <c r="B3157" t="s">
        <v>3255</v>
      </c>
      <c r="C3157" t="s">
        <v>1407</v>
      </c>
      <c r="D3157">
        <v>0.95699999999999996</v>
      </c>
      <c r="E3157">
        <v>3.7999999999999999E-2</v>
      </c>
    </row>
    <row r="3158" spans="1:5">
      <c r="A3158">
        <v>4834770</v>
      </c>
      <c r="B3158" t="s">
        <v>3256</v>
      </c>
      <c r="C3158" t="s">
        <v>1407</v>
      </c>
      <c r="D3158">
        <v>0.95699999999999996</v>
      </c>
      <c r="E3158">
        <v>3.7999999999999999E-2</v>
      </c>
    </row>
    <row r="3159" spans="1:5">
      <c r="A3159">
        <v>4840350</v>
      </c>
      <c r="B3159" t="s">
        <v>3257</v>
      </c>
      <c r="C3159" t="s">
        <v>1407</v>
      </c>
      <c r="D3159">
        <v>0.95699999999999996</v>
      </c>
      <c r="E3159">
        <v>3.3000000000000002E-2</v>
      </c>
    </row>
    <row r="3160" spans="1:5">
      <c r="A3160">
        <v>4842060</v>
      </c>
      <c r="B3160" t="s">
        <v>3258</v>
      </c>
      <c r="C3160" t="s">
        <v>1407</v>
      </c>
      <c r="D3160">
        <v>0.95699999999999996</v>
      </c>
      <c r="E3160">
        <v>3.3000000000000002E-2</v>
      </c>
    </row>
    <row r="3161" spans="1:5">
      <c r="A3161">
        <v>4842810</v>
      </c>
      <c r="B3161" t="s">
        <v>3259</v>
      </c>
      <c r="C3161" t="s">
        <v>1407</v>
      </c>
      <c r="D3161">
        <v>0.95699999999999996</v>
      </c>
      <c r="E3161">
        <v>3.3000000000000002E-2</v>
      </c>
    </row>
    <row r="3162" spans="1:5">
      <c r="A3162">
        <v>4843950</v>
      </c>
      <c r="B3162" t="s">
        <v>3260</v>
      </c>
      <c r="C3162" t="s">
        <v>1407</v>
      </c>
      <c r="D3162">
        <v>0.95699999999999996</v>
      </c>
      <c r="E3162">
        <v>3.3000000000000002E-2</v>
      </c>
    </row>
    <row r="3163" spans="1:5">
      <c r="A3163">
        <v>5301660</v>
      </c>
      <c r="B3163" t="s">
        <v>3261</v>
      </c>
      <c r="C3163" t="s">
        <v>259</v>
      </c>
      <c r="D3163">
        <v>0.95699999999999996</v>
      </c>
      <c r="E3163">
        <v>1.7999999999999999E-2</v>
      </c>
    </row>
    <row r="3164" spans="1:5">
      <c r="A3164">
        <v>5507860</v>
      </c>
      <c r="B3164" t="s">
        <v>3262</v>
      </c>
      <c r="C3164" t="s">
        <v>3135</v>
      </c>
      <c r="D3164">
        <v>0.95699999999999996</v>
      </c>
      <c r="E3164">
        <v>5.7000000000000002E-2</v>
      </c>
    </row>
    <row r="3165" spans="1:5">
      <c r="A3165">
        <v>5516260</v>
      </c>
      <c r="B3165" t="s">
        <v>3263</v>
      </c>
      <c r="C3165" t="s">
        <v>3135</v>
      </c>
      <c r="D3165">
        <v>0.95699999999999996</v>
      </c>
      <c r="E3165">
        <v>6.0000000000000001E-3</v>
      </c>
    </row>
    <row r="3166" spans="1:5">
      <c r="A3166">
        <v>600068</v>
      </c>
      <c r="B3166" t="s">
        <v>3264</v>
      </c>
      <c r="C3166" t="s">
        <v>163</v>
      </c>
      <c r="D3166">
        <v>0.95599999999999996</v>
      </c>
      <c r="E3166">
        <v>5.7000000000000002E-2</v>
      </c>
    </row>
    <row r="3167" spans="1:5">
      <c r="A3167">
        <v>600116</v>
      </c>
      <c r="B3167" t="s">
        <v>3265</v>
      </c>
      <c r="C3167" t="s">
        <v>163</v>
      </c>
      <c r="D3167">
        <v>0.95599999999999996</v>
      </c>
      <c r="E3167">
        <v>5.7000000000000002E-2</v>
      </c>
    </row>
    <row r="3168" spans="1:5">
      <c r="A3168">
        <v>602360</v>
      </c>
      <c r="B3168" t="s">
        <v>3266</v>
      </c>
      <c r="C3168" t="s">
        <v>163</v>
      </c>
      <c r="D3168">
        <v>0.95599999999999996</v>
      </c>
      <c r="E3168">
        <v>5.7000000000000002E-2</v>
      </c>
    </row>
    <row r="3169" spans="1:5">
      <c r="A3169">
        <v>608520</v>
      </c>
      <c r="B3169" t="s">
        <v>3267</v>
      </c>
      <c r="C3169" t="s">
        <v>163</v>
      </c>
      <c r="D3169">
        <v>0.95599999999999996</v>
      </c>
      <c r="E3169">
        <v>5.7000000000000002E-2</v>
      </c>
    </row>
    <row r="3170" spans="1:5">
      <c r="A3170">
        <v>608550</v>
      </c>
      <c r="B3170" t="s">
        <v>3268</v>
      </c>
      <c r="C3170" t="s">
        <v>163</v>
      </c>
      <c r="D3170">
        <v>0.95599999999999996</v>
      </c>
      <c r="E3170">
        <v>5.7000000000000002E-2</v>
      </c>
    </row>
    <row r="3171" spans="1:5">
      <c r="A3171">
        <v>623340</v>
      </c>
      <c r="B3171" t="s">
        <v>3269</v>
      </c>
      <c r="C3171" t="s">
        <v>163</v>
      </c>
      <c r="D3171">
        <v>0.95599999999999996</v>
      </c>
      <c r="E3171">
        <v>5.7000000000000002E-2</v>
      </c>
    </row>
    <row r="3172" spans="1:5">
      <c r="A3172">
        <v>631920</v>
      </c>
      <c r="B3172" t="s">
        <v>3270</v>
      </c>
      <c r="C3172" t="s">
        <v>163</v>
      </c>
      <c r="D3172">
        <v>0.95599999999999996</v>
      </c>
      <c r="E3172">
        <v>5.7000000000000002E-2</v>
      </c>
    </row>
    <row r="3173" spans="1:5">
      <c r="A3173">
        <v>1302820</v>
      </c>
      <c r="B3173" t="s">
        <v>3271</v>
      </c>
      <c r="C3173" t="s">
        <v>1135</v>
      </c>
      <c r="D3173">
        <v>0.95599999999999996</v>
      </c>
      <c r="E3173">
        <v>4.5999999999999999E-2</v>
      </c>
    </row>
    <row r="3174" spans="1:5">
      <c r="A3174">
        <v>1700115</v>
      </c>
      <c r="B3174" t="s">
        <v>3272</v>
      </c>
      <c r="C3174" t="s">
        <v>947</v>
      </c>
      <c r="D3174">
        <v>0.95599999999999996</v>
      </c>
      <c r="E3174">
        <v>4.5999999999999999E-2</v>
      </c>
    </row>
    <row r="3175" spans="1:5">
      <c r="A3175">
        <v>1734260</v>
      </c>
      <c r="B3175" t="s">
        <v>3273</v>
      </c>
      <c r="C3175" t="s">
        <v>947</v>
      </c>
      <c r="D3175">
        <v>0.95599999999999996</v>
      </c>
      <c r="E3175">
        <v>3.6999999999999998E-2</v>
      </c>
    </row>
    <row r="3176" spans="1:5">
      <c r="A3176">
        <v>1903690</v>
      </c>
      <c r="B3176" t="s">
        <v>3274</v>
      </c>
      <c r="C3176" t="s">
        <v>3275</v>
      </c>
      <c r="D3176">
        <v>0.95599999999999996</v>
      </c>
      <c r="E3176">
        <v>0.01</v>
      </c>
    </row>
    <row r="3177" spans="1:5">
      <c r="A3177">
        <v>1915450</v>
      </c>
      <c r="B3177" t="s">
        <v>3276</v>
      </c>
      <c r="C3177" t="s">
        <v>3275</v>
      </c>
      <c r="D3177">
        <v>0.95599999999999996</v>
      </c>
      <c r="E3177">
        <v>0.01</v>
      </c>
    </row>
    <row r="3178" spans="1:5">
      <c r="A3178">
        <v>1925320</v>
      </c>
      <c r="B3178" t="s">
        <v>3277</v>
      </c>
      <c r="C3178" t="s">
        <v>3275</v>
      </c>
      <c r="D3178">
        <v>0.95599999999999996</v>
      </c>
      <c r="E3178">
        <v>0.01</v>
      </c>
    </row>
    <row r="3179" spans="1:5">
      <c r="A3179">
        <v>1928680</v>
      </c>
      <c r="B3179" t="s">
        <v>3278</v>
      </c>
      <c r="C3179" t="s">
        <v>3275</v>
      </c>
      <c r="D3179">
        <v>0.95599999999999996</v>
      </c>
      <c r="E3179">
        <v>0.01</v>
      </c>
    </row>
    <row r="3180" spans="1:5">
      <c r="A3180">
        <v>2607080</v>
      </c>
      <c r="B3180" t="s">
        <v>3279</v>
      </c>
      <c r="C3180" t="s">
        <v>2999</v>
      </c>
      <c r="D3180">
        <v>0.95599999999999996</v>
      </c>
      <c r="E3180">
        <v>5.0000000000000001E-3</v>
      </c>
    </row>
    <row r="3181" spans="1:5">
      <c r="A3181">
        <v>2629940</v>
      </c>
      <c r="B3181" t="s">
        <v>3280</v>
      </c>
      <c r="C3181" t="s">
        <v>2999</v>
      </c>
      <c r="D3181">
        <v>0.95599999999999996</v>
      </c>
      <c r="E3181">
        <v>5.0000000000000001E-3</v>
      </c>
    </row>
    <row r="3182" spans="1:5">
      <c r="A3182">
        <v>4400030</v>
      </c>
      <c r="B3182" t="s">
        <v>3236</v>
      </c>
      <c r="C3182" t="s">
        <v>1935</v>
      </c>
      <c r="D3182">
        <v>0.95599999999999996</v>
      </c>
      <c r="E3182">
        <v>4.2999999999999997E-2</v>
      </c>
    </row>
    <row r="3183" spans="1:5">
      <c r="A3183">
        <v>4400065</v>
      </c>
      <c r="B3183" t="s">
        <v>3281</v>
      </c>
      <c r="C3183" t="s">
        <v>1935</v>
      </c>
      <c r="D3183">
        <v>0.95599999999999996</v>
      </c>
      <c r="E3183">
        <v>4.2999999999999997E-2</v>
      </c>
    </row>
    <row r="3184" spans="1:5">
      <c r="A3184">
        <v>4800011</v>
      </c>
      <c r="B3184" t="s">
        <v>3282</v>
      </c>
      <c r="C3184" t="s">
        <v>1407</v>
      </c>
      <c r="D3184">
        <v>0.95599999999999996</v>
      </c>
      <c r="E3184">
        <v>4.2000000000000003E-2</v>
      </c>
    </row>
    <row r="3185" spans="1:5">
      <c r="A3185">
        <v>4814310</v>
      </c>
      <c r="B3185" t="s">
        <v>3283</v>
      </c>
      <c r="C3185" t="s">
        <v>1407</v>
      </c>
      <c r="D3185">
        <v>0.95599999999999996</v>
      </c>
      <c r="E3185">
        <v>4.2000000000000003E-2</v>
      </c>
    </row>
    <row r="3186" spans="1:5">
      <c r="A3186">
        <v>4824930</v>
      </c>
      <c r="B3186" t="s">
        <v>3284</v>
      </c>
      <c r="C3186" t="s">
        <v>1407</v>
      </c>
      <c r="D3186">
        <v>0.95599999999999996</v>
      </c>
      <c r="E3186">
        <v>4.2000000000000003E-2</v>
      </c>
    </row>
    <row r="3187" spans="1:5">
      <c r="A3187">
        <v>4825230</v>
      </c>
      <c r="B3187" t="s">
        <v>3285</v>
      </c>
      <c r="C3187" t="s">
        <v>1407</v>
      </c>
      <c r="D3187">
        <v>0.95599999999999996</v>
      </c>
      <c r="E3187">
        <v>4.2000000000000003E-2</v>
      </c>
    </row>
    <row r="3188" spans="1:5">
      <c r="A3188">
        <v>4844010</v>
      </c>
      <c r="B3188" t="s">
        <v>3286</v>
      </c>
      <c r="C3188" t="s">
        <v>1407</v>
      </c>
      <c r="D3188">
        <v>0.95599999999999996</v>
      </c>
      <c r="E3188">
        <v>4.2000000000000003E-2</v>
      </c>
    </row>
    <row r="3189" spans="1:5">
      <c r="A3189">
        <v>5503860</v>
      </c>
      <c r="B3189" t="s">
        <v>3287</v>
      </c>
      <c r="C3189" t="s">
        <v>3135</v>
      </c>
      <c r="D3189">
        <v>0.95599999999999996</v>
      </c>
      <c r="E3189">
        <v>5.3999999999999999E-2</v>
      </c>
    </row>
    <row r="3190" spans="1:5">
      <c r="A3190">
        <v>600160</v>
      </c>
      <c r="B3190" t="s">
        <v>3288</v>
      </c>
      <c r="C3190" t="s">
        <v>163</v>
      </c>
      <c r="D3190">
        <v>0.95499999999999996</v>
      </c>
      <c r="E3190">
        <v>5.6000000000000001E-2</v>
      </c>
    </row>
    <row r="3191" spans="1:5">
      <c r="A3191">
        <v>604080</v>
      </c>
      <c r="B3191" t="s">
        <v>3289</v>
      </c>
      <c r="C3191" t="s">
        <v>163</v>
      </c>
      <c r="D3191">
        <v>0.95499999999999996</v>
      </c>
      <c r="E3191">
        <v>5.6000000000000001E-2</v>
      </c>
    </row>
    <row r="3192" spans="1:5">
      <c r="A3192">
        <v>1724480</v>
      </c>
      <c r="B3192" t="s">
        <v>3290</v>
      </c>
      <c r="C3192" t="s">
        <v>947</v>
      </c>
      <c r="D3192">
        <v>0.95499999999999996</v>
      </c>
      <c r="E3192">
        <v>1.4E-2</v>
      </c>
    </row>
    <row r="3193" spans="1:5">
      <c r="A3193">
        <v>1732100</v>
      </c>
      <c r="B3193" t="s">
        <v>3291</v>
      </c>
      <c r="C3193" t="s">
        <v>947</v>
      </c>
      <c r="D3193">
        <v>0.95499999999999996</v>
      </c>
      <c r="E3193">
        <v>3.5999999999999997E-2</v>
      </c>
    </row>
    <row r="3194" spans="1:5">
      <c r="A3194">
        <v>1905070</v>
      </c>
      <c r="B3194" t="s">
        <v>3292</v>
      </c>
      <c r="C3194" t="s">
        <v>3275</v>
      </c>
      <c r="D3194">
        <v>0.95499999999999996</v>
      </c>
      <c r="E3194">
        <v>0.01</v>
      </c>
    </row>
    <row r="3195" spans="1:5">
      <c r="A3195">
        <v>1926820</v>
      </c>
      <c r="B3195" t="s">
        <v>3293</v>
      </c>
      <c r="C3195" t="s">
        <v>3275</v>
      </c>
      <c r="D3195">
        <v>0.95499999999999996</v>
      </c>
      <c r="E3195">
        <v>0.01</v>
      </c>
    </row>
    <row r="3196" spans="1:5">
      <c r="A3196">
        <v>1930930</v>
      </c>
      <c r="B3196" t="s">
        <v>3294</v>
      </c>
      <c r="C3196" t="s">
        <v>3275</v>
      </c>
      <c r="D3196">
        <v>0.95499999999999996</v>
      </c>
      <c r="E3196">
        <v>0.01</v>
      </c>
    </row>
    <row r="3197" spans="1:5">
      <c r="A3197">
        <v>2713930</v>
      </c>
      <c r="B3197" t="s">
        <v>3295</v>
      </c>
      <c r="C3197" t="s">
        <v>1302</v>
      </c>
      <c r="D3197">
        <v>0.95499999999999996</v>
      </c>
      <c r="E3197">
        <v>6.5000000000000002E-2</v>
      </c>
    </row>
    <row r="3198" spans="1:5">
      <c r="A3198">
        <v>2723880</v>
      </c>
      <c r="B3198" t="s">
        <v>3296</v>
      </c>
      <c r="C3198" t="s">
        <v>1302</v>
      </c>
      <c r="D3198">
        <v>0.95499999999999996</v>
      </c>
      <c r="E3198">
        <v>2.7E-2</v>
      </c>
    </row>
    <row r="3199" spans="1:5">
      <c r="A3199">
        <v>4700148</v>
      </c>
      <c r="B3199" t="s">
        <v>3297</v>
      </c>
      <c r="C3199" t="s">
        <v>2271</v>
      </c>
      <c r="D3199">
        <v>0.95499999999999996</v>
      </c>
      <c r="E3199">
        <v>8.0000000000000002E-3</v>
      </c>
    </row>
    <row r="3200" spans="1:5">
      <c r="A3200">
        <v>4700149</v>
      </c>
      <c r="B3200" t="s">
        <v>3298</v>
      </c>
      <c r="C3200" t="s">
        <v>2271</v>
      </c>
      <c r="D3200">
        <v>0.95499999999999996</v>
      </c>
      <c r="E3200">
        <v>8.0000000000000002E-3</v>
      </c>
    </row>
    <row r="3201" spans="1:5">
      <c r="A3201">
        <v>4700150</v>
      </c>
      <c r="B3201" t="s">
        <v>3299</v>
      </c>
      <c r="C3201" t="s">
        <v>2271</v>
      </c>
      <c r="D3201">
        <v>0.95499999999999996</v>
      </c>
      <c r="E3201">
        <v>8.0000000000000002E-3</v>
      </c>
    </row>
    <row r="3202" spans="1:5">
      <c r="A3202">
        <v>4700151</v>
      </c>
      <c r="B3202" t="s">
        <v>3300</v>
      </c>
      <c r="C3202" t="s">
        <v>2271</v>
      </c>
      <c r="D3202">
        <v>0.95499999999999996</v>
      </c>
      <c r="E3202">
        <v>8.0000000000000002E-3</v>
      </c>
    </row>
    <row r="3203" spans="1:5">
      <c r="A3203">
        <v>4700152</v>
      </c>
      <c r="B3203" t="s">
        <v>3301</v>
      </c>
      <c r="C3203" t="s">
        <v>2271</v>
      </c>
      <c r="D3203">
        <v>0.95499999999999996</v>
      </c>
      <c r="E3203">
        <v>8.0000000000000002E-3</v>
      </c>
    </row>
    <row r="3204" spans="1:5">
      <c r="A3204">
        <v>4700153</v>
      </c>
      <c r="B3204" t="s">
        <v>3302</v>
      </c>
      <c r="C3204" t="s">
        <v>2271</v>
      </c>
      <c r="D3204">
        <v>0.95499999999999996</v>
      </c>
      <c r="E3204">
        <v>8.0000000000000002E-3</v>
      </c>
    </row>
    <row r="3205" spans="1:5">
      <c r="A3205">
        <v>4700154</v>
      </c>
      <c r="B3205" t="s">
        <v>3303</v>
      </c>
      <c r="C3205" t="s">
        <v>2271</v>
      </c>
      <c r="D3205">
        <v>0.95499999999999996</v>
      </c>
      <c r="E3205">
        <v>8.0000000000000002E-3</v>
      </c>
    </row>
    <row r="3206" spans="1:5">
      <c r="A3206">
        <v>4837200</v>
      </c>
      <c r="B3206" t="s">
        <v>3304</v>
      </c>
      <c r="C3206" t="s">
        <v>1407</v>
      </c>
      <c r="D3206">
        <v>0.95499999999999996</v>
      </c>
      <c r="E3206">
        <v>4.2000000000000003E-2</v>
      </c>
    </row>
    <row r="3207" spans="1:5">
      <c r="A3207">
        <v>1710440</v>
      </c>
      <c r="B3207" t="s">
        <v>3305</v>
      </c>
      <c r="C3207" t="s">
        <v>947</v>
      </c>
      <c r="D3207">
        <v>0.95399999999999996</v>
      </c>
      <c r="E3207">
        <v>4.2000000000000003E-2</v>
      </c>
    </row>
    <row r="3208" spans="1:5">
      <c r="A3208">
        <v>1712030</v>
      </c>
      <c r="B3208" t="s">
        <v>3306</v>
      </c>
      <c r="C3208" t="s">
        <v>947</v>
      </c>
      <c r="D3208">
        <v>0.95399999999999996</v>
      </c>
      <c r="E3208">
        <v>4.2000000000000003E-2</v>
      </c>
    </row>
    <row r="3209" spans="1:5">
      <c r="A3209">
        <v>1908970</v>
      </c>
      <c r="B3209" t="s">
        <v>3307</v>
      </c>
      <c r="C3209" t="s">
        <v>3275</v>
      </c>
      <c r="D3209">
        <v>0.95399999999999996</v>
      </c>
      <c r="E3209">
        <v>0.01</v>
      </c>
    </row>
    <row r="3210" spans="1:5">
      <c r="A3210">
        <v>1920910</v>
      </c>
      <c r="B3210" t="s">
        <v>3308</v>
      </c>
      <c r="C3210" t="s">
        <v>3275</v>
      </c>
      <c r="D3210">
        <v>0.95399999999999996</v>
      </c>
      <c r="E3210">
        <v>0.01</v>
      </c>
    </row>
    <row r="3211" spans="1:5">
      <c r="A3211">
        <v>4211190</v>
      </c>
      <c r="B3211" t="s">
        <v>3309</v>
      </c>
      <c r="C3211" t="s">
        <v>1330</v>
      </c>
      <c r="D3211">
        <v>0.95399999999999996</v>
      </c>
      <c r="E3211">
        <v>6.3E-2</v>
      </c>
    </row>
    <row r="3212" spans="1:5">
      <c r="A3212">
        <v>4212600</v>
      </c>
      <c r="B3212" t="s">
        <v>3310</v>
      </c>
      <c r="C3212" t="s">
        <v>1330</v>
      </c>
      <c r="D3212">
        <v>0.95399999999999996</v>
      </c>
      <c r="E3212">
        <v>6.3E-2</v>
      </c>
    </row>
    <row r="3213" spans="1:5">
      <c r="A3213">
        <v>4216890</v>
      </c>
      <c r="B3213" t="s">
        <v>3311</v>
      </c>
      <c r="C3213" t="s">
        <v>1330</v>
      </c>
      <c r="D3213">
        <v>0.95399999999999996</v>
      </c>
      <c r="E3213">
        <v>6.3E-2</v>
      </c>
    </row>
    <row r="3214" spans="1:5">
      <c r="A3214">
        <v>4225740</v>
      </c>
      <c r="B3214" t="s">
        <v>3312</v>
      </c>
      <c r="C3214" t="s">
        <v>1330</v>
      </c>
      <c r="D3214">
        <v>0.95399999999999996</v>
      </c>
      <c r="E3214">
        <v>6.3E-2</v>
      </c>
    </row>
    <row r="3215" spans="1:5">
      <c r="A3215">
        <v>4400210</v>
      </c>
      <c r="B3215" t="s">
        <v>2519</v>
      </c>
      <c r="C3215" t="s">
        <v>1935</v>
      </c>
      <c r="D3215">
        <v>0.95399999999999996</v>
      </c>
      <c r="E3215">
        <v>0.02</v>
      </c>
    </row>
    <row r="3216" spans="1:5">
      <c r="A3216">
        <v>4400300</v>
      </c>
      <c r="B3216" t="s">
        <v>3313</v>
      </c>
      <c r="C3216" t="s">
        <v>1935</v>
      </c>
      <c r="D3216">
        <v>0.95399999999999996</v>
      </c>
      <c r="E3216">
        <v>0.02</v>
      </c>
    </row>
    <row r="3217" spans="1:5">
      <c r="A3217">
        <v>4401110</v>
      </c>
      <c r="B3217" t="s">
        <v>3314</v>
      </c>
      <c r="C3217" t="s">
        <v>1935</v>
      </c>
      <c r="D3217">
        <v>0.95399999999999996</v>
      </c>
      <c r="E3217">
        <v>0.02</v>
      </c>
    </row>
    <row r="3218" spans="1:5">
      <c r="A3218">
        <v>4401140</v>
      </c>
      <c r="B3218" t="s">
        <v>3315</v>
      </c>
      <c r="C3218" t="s">
        <v>1935</v>
      </c>
      <c r="D3218">
        <v>0.95399999999999996</v>
      </c>
      <c r="E3218">
        <v>0.02</v>
      </c>
    </row>
    <row r="3219" spans="1:5">
      <c r="A3219">
        <v>5500013</v>
      </c>
      <c r="B3219" t="s">
        <v>3316</v>
      </c>
      <c r="C3219" t="s">
        <v>3135</v>
      </c>
      <c r="D3219">
        <v>0.95399999999999996</v>
      </c>
      <c r="E3219">
        <v>0.01</v>
      </c>
    </row>
    <row r="3220" spans="1:5">
      <c r="A3220">
        <v>5501770</v>
      </c>
      <c r="B3220" t="s">
        <v>3317</v>
      </c>
      <c r="C3220" t="s">
        <v>3135</v>
      </c>
      <c r="D3220">
        <v>0.95399999999999996</v>
      </c>
      <c r="E3220">
        <v>0.01</v>
      </c>
    </row>
    <row r="3221" spans="1:5">
      <c r="A3221">
        <v>5503510</v>
      </c>
      <c r="B3221" t="s">
        <v>3318</v>
      </c>
      <c r="C3221" t="s">
        <v>3135</v>
      </c>
      <c r="D3221">
        <v>0.95399999999999996</v>
      </c>
      <c r="E3221">
        <v>0.01</v>
      </c>
    </row>
    <row r="3222" spans="1:5">
      <c r="A3222">
        <v>5506030</v>
      </c>
      <c r="B3222" t="s">
        <v>3319</v>
      </c>
      <c r="C3222" t="s">
        <v>3135</v>
      </c>
      <c r="D3222">
        <v>0.95399999999999996</v>
      </c>
      <c r="E3222">
        <v>0.01</v>
      </c>
    </row>
    <row r="3223" spans="1:5">
      <c r="A3223">
        <v>5506140</v>
      </c>
      <c r="B3223" t="s">
        <v>3320</v>
      </c>
      <c r="C3223" t="s">
        <v>3135</v>
      </c>
      <c r="D3223">
        <v>0.95399999999999996</v>
      </c>
      <c r="E3223">
        <v>0.01</v>
      </c>
    </row>
    <row r="3224" spans="1:5">
      <c r="A3224">
        <v>5506180</v>
      </c>
      <c r="B3224" t="s">
        <v>3321</v>
      </c>
      <c r="C3224" t="s">
        <v>3135</v>
      </c>
      <c r="D3224">
        <v>0.95399999999999996</v>
      </c>
      <c r="E3224">
        <v>0.01</v>
      </c>
    </row>
    <row r="3225" spans="1:5">
      <c r="A3225">
        <v>5508130</v>
      </c>
      <c r="B3225" t="s">
        <v>3322</v>
      </c>
      <c r="C3225" t="s">
        <v>3135</v>
      </c>
      <c r="D3225">
        <v>0.95399999999999996</v>
      </c>
      <c r="E3225">
        <v>0.01</v>
      </c>
    </row>
    <row r="3226" spans="1:5">
      <c r="A3226">
        <v>5509060</v>
      </c>
      <c r="B3226" t="s">
        <v>3323</v>
      </c>
      <c r="C3226" t="s">
        <v>3135</v>
      </c>
      <c r="D3226">
        <v>0.95399999999999996</v>
      </c>
      <c r="E3226">
        <v>0.01</v>
      </c>
    </row>
    <row r="3227" spans="1:5">
      <c r="A3227">
        <v>5509240</v>
      </c>
      <c r="B3227" t="s">
        <v>3324</v>
      </c>
      <c r="C3227" t="s">
        <v>3135</v>
      </c>
      <c r="D3227">
        <v>0.95399999999999996</v>
      </c>
      <c r="E3227">
        <v>0.01</v>
      </c>
    </row>
    <row r="3228" spans="1:5">
      <c r="A3228">
        <v>5509300</v>
      </c>
      <c r="B3228" t="s">
        <v>3325</v>
      </c>
      <c r="C3228" t="s">
        <v>3135</v>
      </c>
      <c r="D3228">
        <v>0.95399999999999996</v>
      </c>
      <c r="E3228">
        <v>0.01</v>
      </c>
    </row>
    <row r="3229" spans="1:5">
      <c r="A3229">
        <v>5509360</v>
      </c>
      <c r="B3229" t="s">
        <v>3326</v>
      </c>
      <c r="C3229" t="s">
        <v>3135</v>
      </c>
      <c r="D3229">
        <v>0.95399999999999996</v>
      </c>
      <c r="E3229">
        <v>0.01</v>
      </c>
    </row>
    <row r="3230" spans="1:5">
      <c r="A3230">
        <v>5509390</v>
      </c>
      <c r="B3230" t="s">
        <v>3327</v>
      </c>
      <c r="C3230" t="s">
        <v>3135</v>
      </c>
      <c r="D3230">
        <v>0.95399999999999996</v>
      </c>
      <c r="E3230">
        <v>0.01</v>
      </c>
    </row>
    <row r="3231" spans="1:5">
      <c r="A3231">
        <v>5510060</v>
      </c>
      <c r="B3231" t="s">
        <v>3328</v>
      </c>
      <c r="C3231" t="s">
        <v>3135</v>
      </c>
      <c r="D3231">
        <v>0.95399999999999996</v>
      </c>
      <c r="E3231">
        <v>0.01</v>
      </c>
    </row>
    <row r="3232" spans="1:5">
      <c r="A3232">
        <v>5510470</v>
      </c>
      <c r="B3232" t="s">
        <v>3329</v>
      </c>
      <c r="C3232" t="s">
        <v>3135</v>
      </c>
      <c r="D3232">
        <v>0.95399999999999996</v>
      </c>
      <c r="E3232">
        <v>0.01</v>
      </c>
    </row>
    <row r="3233" spans="1:5">
      <c r="A3233">
        <v>5510710</v>
      </c>
      <c r="B3233" t="s">
        <v>3330</v>
      </c>
      <c r="C3233" t="s">
        <v>3135</v>
      </c>
      <c r="D3233">
        <v>0.95399999999999996</v>
      </c>
      <c r="E3233">
        <v>0.01</v>
      </c>
    </row>
    <row r="3234" spans="1:5">
      <c r="A3234">
        <v>5511640</v>
      </c>
      <c r="B3234" t="s">
        <v>3331</v>
      </c>
      <c r="C3234" t="s">
        <v>3135</v>
      </c>
      <c r="D3234">
        <v>0.95399999999999996</v>
      </c>
      <c r="E3234">
        <v>0.01</v>
      </c>
    </row>
    <row r="3235" spans="1:5">
      <c r="A3235">
        <v>5515780</v>
      </c>
      <c r="B3235" t="s">
        <v>3332</v>
      </c>
      <c r="C3235" t="s">
        <v>3135</v>
      </c>
      <c r="D3235">
        <v>0.95399999999999996</v>
      </c>
      <c r="E3235">
        <v>0.01</v>
      </c>
    </row>
    <row r="3236" spans="1:5">
      <c r="A3236">
        <v>200240</v>
      </c>
      <c r="B3236" t="s">
        <v>3333</v>
      </c>
      <c r="C3236" t="s">
        <v>1318</v>
      </c>
      <c r="D3236">
        <v>0.95299999999999996</v>
      </c>
      <c r="E3236">
        <v>0.06</v>
      </c>
    </row>
    <row r="3237" spans="1:5">
      <c r="A3237">
        <v>1738130</v>
      </c>
      <c r="B3237" t="s">
        <v>3334</v>
      </c>
      <c r="C3237" t="s">
        <v>947</v>
      </c>
      <c r="D3237">
        <v>0.95299999999999996</v>
      </c>
      <c r="E3237">
        <v>4.2000000000000003E-2</v>
      </c>
    </row>
    <row r="3238" spans="1:5">
      <c r="A3238">
        <v>2606570</v>
      </c>
      <c r="B3238" t="s">
        <v>3335</v>
      </c>
      <c r="C3238" t="s">
        <v>2999</v>
      </c>
      <c r="D3238">
        <v>0.95299999999999996</v>
      </c>
      <c r="E3238">
        <v>5.0000000000000001E-3</v>
      </c>
    </row>
    <row r="3239" spans="1:5">
      <c r="A3239">
        <v>3305220</v>
      </c>
      <c r="B3239" t="s">
        <v>3336</v>
      </c>
      <c r="C3239" t="s">
        <v>2434</v>
      </c>
      <c r="D3239">
        <v>0.95299999999999996</v>
      </c>
      <c r="E3239">
        <v>1.7999999999999999E-2</v>
      </c>
    </row>
    <row r="3240" spans="1:5">
      <c r="A3240">
        <v>4111450</v>
      </c>
      <c r="B3240" t="s">
        <v>3337</v>
      </c>
      <c r="C3240" t="s">
        <v>1088</v>
      </c>
      <c r="D3240">
        <v>0.95299999999999996</v>
      </c>
      <c r="E3240">
        <v>1.2E-2</v>
      </c>
    </row>
    <row r="3241" spans="1:5">
      <c r="A3241">
        <v>4223040</v>
      </c>
      <c r="B3241" t="s">
        <v>3338</v>
      </c>
      <c r="C3241" t="s">
        <v>1330</v>
      </c>
      <c r="D3241">
        <v>0.95299999999999996</v>
      </c>
      <c r="E3241">
        <v>6.2E-2</v>
      </c>
    </row>
    <row r="3242" spans="1:5">
      <c r="A3242">
        <v>4821540</v>
      </c>
      <c r="B3242" t="s">
        <v>3339</v>
      </c>
      <c r="C3242" t="s">
        <v>1407</v>
      </c>
      <c r="D3242">
        <v>0.95299999999999996</v>
      </c>
      <c r="E3242">
        <v>4.2000000000000003E-2</v>
      </c>
    </row>
    <row r="3243" spans="1:5">
      <c r="A3243">
        <v>5509070</v>
      </c>
      <c r="B3243" t="s">
        <v>3340</v>
      </c>
      <c r="C3243" t="s">
        <v>3135</v>
      </c>
      <c r="D3243">
        <v>0.95299999999999996</v>
      </c>
      <c r="E3243">
        <v>5.6000000000000001E-2</v>
      </c>
    </row>
    <row r="3244" spans="1:5">
      <c r="A3244">
        <v>600051</v>
      </c>
      <c r="B3244" t="s">
        <v>3341</v>
      </c>
      <c r="C3244" t="s">
        <v>163</v>
      </c>
      <c r="D3244">
        <v>0.95199999999999996</v>
      </c>
      <c r="E3244">
        <v>2.3E-2</v>
      </c>
    </row>
    <row r="3245" spans="1:5">
      <c r="A3245">
        <v>603780</v>
      </c>
      <c r="B3245" t="s">
        <v>3342</v>
      </c>
      <c r="C3245" t="s">
        <v>163</v>
      </c>
      <c r="D3245">
        <v>0.95199999999999996</v>
      </c>
      <c r="E3245">
        <v>2.3E-2</v>
      </c>
    </row>
    <row r="3246" spans="1:5">
      <c r="A3246">
        <v>605040</v>
      </c>
      <c r="B3246" t="s">
        <v>3343</v>
      </c>
      <c r="C3246" t="s">
        <v>163</v>
      </c>
      <c r="D3246">
        <v>0.95199999999999996</v>
      </c>
      <c r="E3246">
        <v>2.3E-2</v>
      </c>
    </row>
    <row r="3247" spans="1:5">
      <c r="A3247">
        <v>608370</v>
      </c>
      <c r="B3247" t="s">
        <v>3344</v>
      </c>
      <c r="C3247" t="s">
        <v>163</v>
      </c>
      <c r="D3247">
        <v>0.95199999999999996</v>
      </c>
      <c r="E3247">
        <v>2.3E-2</v>
      </c>
    </row>
    <row r="3248" spans="1:5">
      <c r="A3248">
        <v>611730</v>
      </c>
      <c r="B3248" t="s">
        <v>3345</v>
      </c>
      <c r="C3248" t="s">
        <v>163</v>
      </c>
      <c r="D3248">
        <v>0.95199999999999996</v>
      </c>
      <c r="E3248">
        <v>2.3E-2</v>
      </c>
    </row>
    <row r="3249" spans="1:5">
      <c r="A3249">
        <v>613710</v>
      </c>
      <c r="B3249" t="s">
        <v>3346</v>
      </c>
      <c r="C3249" t="s">
        <v>163</v>
      </c>
      <c r="D3249">
        <v>0.95199999999999996</v>
      </c>
      <c r="E3249">
        <v>2.3E-2</v>
      </c>
    </row>
    <row r="3250" spans="1:5">
      <c r="A3250">
        <v>615480</v>
      </c>
      <c r="B3250" t="s">
        <v>3347</v>
      </c>
      <c r="C3250" t="s">
        <v>163</v>
      </c>
      <c r="D3250">
        <v>0.95199999999999996</v>
      </c>
      <c r="E3250">
        <v>2.3E-2</v>
      </c>
    </row>
    <row r="3251" spans="1:5">
      <c r="A3251">
        <v>623700</v>
      </c>
      <c r="B3251" t="s">
        <v>3348</v>
      </c>
      <c r="C3251" t="s">
        <v>163</v>
      </c>
      <c r="D3251">
        <v>0.95199999999999996</v>
      </c>
      <c r="E3251">
        <v>2.3E-2</v>
      </c>
    </row>
    <row r="3252" spans="1:5">
      <c r="A3252">
        <v>629100</v>
      </c>
      <c r="B3252" t="s">
        <v>3349</v>
      </c>
      <c r="C3252" t="s">
        <v>163</v>
      </c>
      <c r="D3252">
        <v>0.95199999999999996</v>
      </c>
      <c r="E3252">
        <v>2.3E-2</v>
      </c>
    </row>
    <row r="3253" spans="1:5">
      <c r="A3253">
        <v>629130</v>
      </c>
      <c r="B3253" t="s">
        <v>3350</v>
      </c>
      <c r="C3253" t="s">
        <v>163</v>
      </c>
      <c r="D3253">
        <v>0.95199999999999996</v>
      </c>
      <c r="E3253">
        <v>2.3E-2</v>
      </c>
    </row>
    <row r="3254" spans="1:5">
      <c r="A3254">
        <v>629540</v>
      </c>
      <c r="B3254" t="s">
        <v>3351</v>
      </c>
      <c r="C3254" t="s">
        <v>163</v>
      </c>
      <c r="D3254">
        <v>0.95199999999999996</v>
      </c>
      <c r="E3254">
        <v>2.3E-2</v>
      </c>
    </row>
    <row r="3255" spans="1:5">
      <c r="A3255">
        <v>629820</v>
      </c>
      <c r="B3255" t="s">
        <v>3352</v>
      </c>
      <c r="C3255" t="s">
        <v>163</v>
      </c>
      <c r="D3255">
        <v>0.95199999999999996</v>
      </c>
      <c r="E3255">
        <v>2.3E-2</v>
      </c>
    </row>
    <row r="3256" spans="1:5">
      <c r="A3256">
        <v>630520</v>
      </c>
      <c r="B3256" t="s">
        <v>2023</v>
      </c>
      <c r="C3256" t="s">
        <v>163</v>
      </c>
      <c r="D3256">
        <v>0.95199999999999996</v>
      </c>
      <c r="E3256">
        <v>2.3E-2</v>
      </c>
    </row>
    <row r="3257" spans="1:5">
      <c r="A3257">
        <v>639180</v>
      </c>
      <c r="B3257" t="s">
        <v>3353</v>
      </c>
      <c r="C3257" t="s">
        <v>163</v>
      </c>
      <c r="D3257">
        <v>0.95199999999999996</v>
      </c>
      <c r="E3257">
        <v>2.3E-2</v>
      </c>
    </row>
    <row r="3258" spans="1:5">
      <c r="A3258">
        <v>1725690</v>
      </c>
      <c r="B3258" t="s">
        <v>3354</v>
      </c>
      <c r="C3258" t="s">
        <v>947</v>
      </c>
      <c r="D3258">
        <v>0.95199999999999996</v>
      </c>
      <c r="E3258">
        <v>3.5000000000000003E-2</v>
      </c>
    </row>
    <row r="3259" spans="1:5">
      <c r="A3259">
        <v>1726550</v>
      </c>
      <c r="B3259" t="s">
        <v>3355</v>
      </c>
      <c r="C3259" t="s">
        <v>947</v>
      </c>
      <c r="D3259">
        <v>0.95199999999999996</v>
      </c>
      <c r="E3259">
        <v>4.1000000000000002E-2</v>
      </c>
    </row>
    <row r="3260" spans="1:5">
      <c r="A3260">
        <v>1734290</v>
      </c>
      <c r="B3260" t="s">
        <v>3356</v>
      </c>
      <c r="C3260" t="s">
        <v>947</v>
      </c>
      <c r="D3260">
        <v>0.95199999999999996</v>
      </c>
      <c r="E3260">
        <v>3.5000000000000003E-2</v>
      </c>
    </row>
    <row r="3261" spans="1:5">
      <c r="A3261">
        <v>2627240</v>
      </c>
      <c r="B3261" t="s">
        <v>3357</v>
      </c>
      <c r="C3261" t="s">
        <v>2999</v>
      </c>
      <c r="D3261">
        <v>0.95199999999999996</v>
      </c>
      <c r="E3261">
        <v>5.0000000000000001E-3</v>
      </c>
    </row>
    <row r="3262" spans="1:5">
      <c r="A3262">
        <v>2905310</v>
      </c>
      <c r="B3262" t="s">
        <v>3358</v>
      </c>
      <c r="C3262" t="s">
        <v>3083</v>
      </c>
      <c r="D3262">
        <v>0.95199999999999996</v>
      </c>
      <c r="E3262">
        <v>7.0000000000000001E-3</v>
      </c>
    </row>
    <row r="3263" spans="1:5">
      <c r="A3263">
        <v>2908250</v>
      </c>
      <c r="B3263" t="s">
        <v>3359</v>
      </c>
      <c r="C3263" t="s">
        <v>3083</v>
      </c>
      <c r="D3263">
        <v>0.95199999999999996</v>
      </c>
      <c r="E3263">
        <v>7.0000000000000001E-3</v>
      </c>
    </row>
    <row r="3264" spans="1:5">
      <c r="A3264">
        <v>2912290</v>
      </c>
      <c r="B3264" t="s">
        <v>3360</v>
      </c>
      <c r="C3264" t="s">
        <v>3083</v>
      </c>
      <c r="D3264">
        <v>0.95199999999999996</v>
      </c>
      <c r="E3264">
        <v>7.0000000000000001E-3</v>
      </c>
    </row>
    <row r="3265" spans="1:5">
      <c r="A3265">
        <v>2913080</v>
      </c>
      <c r="B3265" t="s">
        <v>3361</v>
      </c>
      <c r="C3265" t="s">
        <v>3083</v>
      </c>
      <c r="D3265">
        <v>0.95199999999999996</v>
      </c>
      <c r="E3265">
        <v>7.0000000000000001E-3</v>
      </c>
    </row>
    <row r="3266" spans="1:5">
      <c r="A3266">
        <v>2913140</v>
      </c>
      <c r="B3266" t="s">
        <v>3362</v>
      </c>
      <c r="C3266" t="s">
        <v>3083</v>
      </c>
      <c r="D3266">
        <v>0.95199999999999996</v>
      </c>
      <c r="E3266">
        <v>7.0000000000000001E-3</v>
      </c>
    </row>
    <row r="3267" spans="1:5">
      <c r="A3267">
        <v>2914340</v>
      </c>
      <c r="B3267" t="s">
        <v>3363</v>
      </c>
      <c r="C3267" t="s">
        <v>3083</v>
      </c>
      <c r="D3267">
        <v>0.95199999999999996</v>
      </c>
      <c r="E3267">
        <v>7.0000000000000001E-3</v>
      </c>
    </row>
    <row r="3268" spans="1:5">
      <c r="A3268">
        <v>2915480</v>
      </c>
      <c r="B3268" t="s">
        <v>3364</v>
      </c>
      <c r="C3268" t="s">
        <v>3083</v>
      </c>
      <c r="D3268">
        <v>0.95199999999999996</v>
      </c>
      <c r="E3268">
        <v>7.0000000000000001E-3</v>
      </c>
    </row>
    <row r="3269" spans="1:5">
      <c r="A3269">
        <v>2916400</v>
      </c>
      <c r="B3269" t="s">
        <v>3365</v>
      </c>
      <c r="C3269" t="s">
        <v>3083</v>
      </c>
      <c r="D3269">
        <v>0.95199999999999996</v>
      </c>
      <c r="E3269">
        <v>7.0000000000000001E-3</v>
      </c>
    </row>
    <row r="3270" spans="1:5">
      <c r="A3270">
        <v>2926070</v>
      </c>
      <c r="B3270" t="s">
        <v>3366</v>
      </c>
      <c r="C3270" t="s">
        <v>3083</v>
      </c>
      <c r="D3270">
        <v>0.95199999999999996</v>
      </c>
      <c r="E3270">
        <v>7.0000000000000001E-3</v>
      </c>
    </row>
    <row r="3271" spans="1:5">
      <c r="A3271">
        <v>5101890</v>
      </c>
      <c r="B3271" t="s">
        <v>3367</v>
      </c>
      <c r="C3271" t="s">
        <v>257</v>
      </c>
      <c r="D3271">
        <v>0.95199999999999996</v>
      </c>
      <c r="E3271">
        <v>1.2E-2</v>
      </c>
    </row>
    <row r="3272" spans="1:5">
      <c r="A3272">
        <v>600159</v>
      </c>
      <c r="B3272" t="s">
        <v>3368</v>
      </c>
      <c r="C3272" t="s">
        <v>163</v>
      </c>
      <c r="D3272">
        <v>0.95099999999999996</v>
      </c>
      <c r="E3272">
        <v>0.05</v>
      </c>
    </row>
    <row r="3273" spans="1:5">
      <c r="A3273">
        <v>604500</v>
      </c>
      <c r="B3273" t="s">
        <v>3369</v>
      </c>
      <c r="C3273" t="s">
        <v>163</v>
      </c>
      <c r="D3273">
        <v>0.95099999999999996</v>
      </c>
      <c r="E3273">
        <v>4.3999999999999997E-2</v>
      </c>
    </row>
    <row r="3274" spans="1:5">
      <c r="A3274">
        <v>604980</v>
      </c>
      <c r="B3274" t="s">
        <v>3370</v>
      </c>
      <c r="C3274" t="s">
        <v>163</v>
      </c>
      <c r="D3274">
        <v>0.95099999999999996</v>
      </c>
      <c r="E3274">
        <v>0.05</v>
      </c>
    </row>
    <row r="3275" spans="1:5">
      <c r="A3275">
        <v>605490</v>
      </c>
      <c r="B3275" t="s">
        <v>3371</v>
      </c>
      <c r="C3275" t="s">
        <v>163</v>
      </c>
      <c r="D3275">
        <v>0.95099999999999996</v>
      </c>
      <c r="E3275">
        <v>0.05</v>
      </c>
    </row>
    <row r="3276" spans="1:5">
      <c r="A3276">
        <v>606580</v>
      </c>
      <c r="B3276" t="s">
        <v>3372</v>
      </c>
      <c r="C3276" t="s">
        <v>163</v>
      </c>
      <c r="D3276">
        <v>0.95099999999999996</v>
      </c>
      <c r="E3276">
        <v>0.05</v>
      </c>
    </row>
    <row r="3277" spans="1:5">
      <c r="A3277">
        <v>606690</v>
      </c>
      <c r="B3277" t="s">
        <v>3373</v>
      </c>
      <c r="C3277" t="s">
        <v>163</v>
      </c>
      <c r="D3277">
        <v>0.95099999999999996</v>
      </c>
      <c r="E3277">
        <v>0.05</v>
      </c>
    </row>
    <row r="3278" spans="1:5">
      <c r="A3278">
        <v>609480</v>
      </c>
      <c r="B3278" t="s">
        <v>3374</v>
      </c>
      <c r="C3278" t="s">
        <v>163</v>
      </c>
      <c r="D3278">
        <v>0.95099999999999996</v>
      </c>
      <c r="E3278">
        <v>4.3999999999999997E-2</v>
      </c>
    </row>
    <row r="3279" spans="1:5">
      <c r="A3279">
        <v>610320</v>
      </c>
      <c r="B3279" t="s">
        <v>3375</v>
      </c>
      <c r="C3279" t="s">
        <v>163</v>
      </c>
      <c r="D3279">
        <v>0.95099999999999996</v>
      </c>
      <c r="E3279">
        <v>4.3999999999999997E-2</v>
      </c>
    </row>
    <row r="3280" spans="1:5">
      <c r="A3280">
        <v>610770</v>
      </c>
      <c r="B3280" t="s">
        <v>3376</v>
      </c>
      <c r="C3280" t="s">
        <v>163</v>
      </c>
      <c r="D3280">
        <v>0.95099999999999996</v>
      </c>
      <c r="E3280">
        <v>0.05</v>
      </c>
    </row>
    <row r="3281" spans="1:5">
      <c r="A3281">
        <v>610980</v>
      </c>
      <c r="B3281" t="s">
        <v>3377</v>
      </c>
      <c r="C3281" t="s">
        <v>163</v>
      </c>
      <c r="D3281">
        <v>0.95099999999999996</v>
      </c>
      <c r="E3281">
        <v>0.05</v>
      </c>
    </row>
    <row r="3282" spans="1:5">
      <c r="A3282">
        <v>611670</v>
      </c>
      <c r="B3282" t="s">
        <v>3378</v>
      </c>
      <c r="C3282" t="s">
        <v>163</v>
      </c>
      <c r="D3282">
        <v>0.95099999999999996</v>
      </c>
      <c r="E3282">
        <v>0.05</v>
      </c>
    </row>
    <row r="3283" spans="1:5">
      <c r="A3283">
        <v>614040</v>
      </c>
      <c r="B3283" t="s">
        <v>3379</v>
      </c>
      <c r="C3283" t="s">
        <v>163</v>
      </c>
      <c r="D3283">
        <v>0.95099999999999996</v>
      </c>
      <c r="E3283">
        <v>0.05</v>
      </c>
    </row>
    <row r="3284" spans="1:5">
      <c r="A3284">
        <v>614970</v>
      </c>
      <c r="B3284" t="s">
        <v>3380</v>
      </c>
      <c r="C3284" t="s">
        <v>163</v>
      </c>
      <c r="D3284">
        <v>0.95099999999999996</v>
      </c>
      <c r="E3284">
        <v>0.05</v>
      </c>
    </row>
    <row r="3285" spans="1:5">
      <c r="A3285">
        <v>616110</v>
      </c>
      <c r="B3285" t="s">
        <v>3381</v>
      </c>
      <c r="C3285" t="s">
        <v>163</v>
      </c>
      <c r="D3285">
        <v>0.95099999999999996</v>
      </c>
      <c r="E3285">
        <v>0.05</v>
      </c>
    </row>
    <row r="3286" spans="1:5">
      <c r="A3286">
        <v>616530</v>
      </c>
      <c r="B3286" t="s">
        <v>3382</v>
      </c>
      <c r="C3286" t="s">
        <v>163</v>
      </c>
      <c r="D3286">
        <v>0.95099999999999996</v>
      </c>
      <c r="E3286">
        <v>0.05</v>
      </c>
    </row>
    <row r="3287" spans="1:5">
      <c r="A3287">
        <v>617620</v>
      </c>
      <c r="B3287" t="s">
        <v>3383</v>
      </c>
      <c r="C3287" t="s">
        <v>163</v>
      </c>
      <c r="D3287">
        <v>0.95099999999999996</v>
      </c>
      <c r="E3287">
        <v>0.05</v>
      </c>
    </row>
    <row r="3288" spans="1:5">
      <c r="A3288">
        <v>618690</v>
      </c>
      <c r="B3288" t="s">
        <v>3384</v>
      </c>
      <c r="C3288" t="s">
        <v>163</v>
      </c>
      <c r="D3288">
        <v>0.95099999999999996</v>
      </c>
      <c r="E3288">
        <v>4.3999999999999997E-2</v>
      </c>
    </row>
    <row r="3289" spans="1:5">
      <c r="A3289">
        <v>619230</v>
      </c>
      <c r="B3289" t="s">
        <v>3385</v>
      </c>
      <c r="C3289" t="s">
        <v>163</v>
      </c>
      <c r="D3289">
        <v>0.95099999999999996</v>
      </c>
      <c r="E3289">
        <v>0.05</v>
      </c>
    </row>
    <row r="3290" spans="1:5">
      <c r="A3290">
        <v>619920</v>
      </c>
      <c r="B3290" t="s">
        <v>3386</v>
      </c>
      <c r="C3290" t="s">
        <v>163</v>
      </c>
      <c r="D3290">
        <v>0.95099999999999996</v>
      </c>
      <c r="E3290">
        <v>0.05</v>
      </c>
    </row>
    <row r="3291" spans="1:5">
      <c r="A3291">
        <v>621960</v>
      </c>
      <c r="B3291" t="s">
        <v>3387</v>
      </c>
      <c r="C3291" t="s">
        <v>163</v>
      </c>
      <c r="D3291">
        <v>0.95099999999999996</v>
      </c>
      <c r="E3291">
        <v>0.05</v>
      </c>
    </row>
    <row r="3292" spans="1:5">
      <c r="A3292">
        <v>623940</v>
      </c>
      <c r="B3292" t="s">
        <v>3388</v>
      </c>
      <c r="C3292" t="s">
        <v>163</v>
      </c>
      <c r="D3292">
        <v>0.95099999999999996</v>
      </c>
      <c r="E3292">
        <v>4.3999999999999997E-2</v>
      </c>
    </row>
    <row r="3293" spans="1:5">
      <c r="A3293">
        <v>624210</v>
      </c>
      <c r="B3293" t="s">
        <v>3389</v>
      </c>
      <c r="C3293" t="s">
        <v>163</v>
      </c>
      <c r="D3293">
        <v>0.95099999999999996</v>
      </c>
      <c r="E3293">
        <v>0.05</v>
      </c>
    </row>
    <row r="3294" spans="1:5">
      <c r="A3294">
        <v>625380</v>
      </c>
      <c r="B3294" t="s">
        <v>3390</v>
      </c>
      <c r="C3294" t="s">
        <v>163</v>
      </c>
      <c r="D3294">
        <v>0.95099999999999996</v>
      </c>
      <c r="E3294">
        <v>0.05</v>
      </c>
    </row>
    <row r="3295" spans="1:5">
      <c r="A3295">
        <v>626040</v>
      </c>
      <c r="B3295" t="s">
        <v>3391</v>
      </c>
      <c r="C3295" t="s">
        <v>163</v>
      </c>
      <c r="D3295">
        <v>0.95099999999999996</v>
      </c>
      <c r="E3295">
        <v>0.05</v>
      </c>
    </row>
    <row r="3296" spans="1:5">
      <c r="A3296">
        <v>636240</v>
      </c>
      <c r="B3296" t="s">
        <v>3392</v>
      </c>
      <c r="C3296" t="s">
        <v>163</v>
      </c>
      <c r="D3296">
        <v>0.95099999999999996</v>
      </c>
      <c r="E3296">
        <v>0.05</v>
      </c>
    </row>
    <row r="3297" spans="1:5">
      <c r="A3297">
        <v>636940</v>
      </c>
      <c r="B3297" t="s">
        <v>3393</v>
      </c>
      <c r="C3297" t="s">
        <v>163</v>
      </c>
      <c r="D3297">
        <v>0.95099999999999996</v>
      </c>
      <c r="E3297">
        <v>0.05</v>
      </c>
    </row>
    <row r="3298" spans="1:5">
      <c r="A3298">
        <v>637230</v>
      </c>
      <c r="B3298" t="s">
        <v>3394</v>
      </c>
      <c r="C3298" t="s">
        <v>163</v>
      </c>
      <c r="D3298">
        <v>0.95099999999999996</v>
      </c>
      <c r="E3298">
        <v>4.3999999999999997E-2</v>
      </c>
    </row>
    <row r="3299" spans="1:5">
      <c r="A3299">
        <v>637260</v>
      </c>
      <c r="B3299" t="s">
        <v>3395</v>
      </c>
      <c r="C3299" t="s">
        <v>163</v>
      </c>
      <c r="D3299">
        <v>0.95099999999999996</v>
      </c>
      <c r="E3299">
        <v>4.3999999999999997E-2</v>
      </c>
    </row>
    <row r="3300" spans="1:5">
      <c r="A3300">
        <v>637320</v>
      </c>
      <c r="B3300" t="s">
        <v>3396</v>
      </c>
      <c r="C3300" t="s">
        <v>163</v>
      </c>
      <c r="D3300">
        <v>0.95099999999999996</v>
      </c>
      <c r="E3300">
        <v>4.3999999999999997E-2</v>
      </c>
    </row>
    <row r="3301" spans="1:5">
      <c r="A3301">
        <v>638250</v>
      </c>
      <c r="B3301" t="s">
        <v>3397</v>
      </c>
      <c r="C3301" t="s">
        <v>163</v>
      </c>
      <c r="D3301">
        <v>0.95099999999999996</v>
      </c>
      <c r="E3301">
        <v>4.3999999999999997E-2</v>
      </c>
    </row>
    <row r="3302" spans="1:5">
      <c r="A3302">
        <v>638280</v>
      </c>
      <c r="B3302" t="s">
        <v>3398</v>
      </c>
      <c r="C3302" t="s">
        <v>163</v>
      </c>
      <c r="D3302">
        <v>0.95099999999999996</v>
      </c>
      <c r="E3302">
        <v>4.3999999999999997E-2</v>
      </c>
    </row>
    <row r="3303" spans="1:5">
      <c r="A3303">
        <v>640200</v>
      </c>
      <c r="B3303" t="s">
        <v>3399</v>
      </c>
      <c r="C3303" t="s">
        <v>163</v>
      </c>
      <c r="D3303">
        <v>0.95099999999999996</v>
      </c>
      <c r="E3303">
        <v>4.3999999999999997E-2</v>
      </c>
    </row>
    <row r="3304" spans="1:5">
      <c r="A3304">
        <v>641980</v>
      </c>
      <c r="B3304" t="s">
        <v>3400</v>
      </c>
      <c r="C3304" t="s">
        <v>163</v>
      </c>
      <c r="D3304">
        <v>0.95099999999999996</v>
      </c>
      <c r="E3304">
        <v>0.05</v>
      </c>
    </row>
    <row r="3305" spans="1:5">
      <c r="A3305">
        <v>642600</v>
      </c>
      <c r="B3305" t="s">
        <v>3401</v>
      </c>
      <c r="C3305" t="s">
        <v>163</v>
      </c>
      <c r="D3305">
        <v>0.95099999999999996</v>
      </c>
      <c r="E3305">
        <v>0.05</v>
      </c>
    </row>
    <row r="3306" spans="1:5">
      <c r="A3306">
        <v>643380</v>
      </c>
      <c r="B3306" t="s">
        <v>3402</v>
      </c>
      <c r="C3306" t="s">
        <v>163</v>
      </c>
      <c r="D3306">
        <v>0.95099999999999996</v>
      </c>
      <c r="E3306">
        <v>0.05</v>
      </c>
    </row>
    <row r="3307" spans="1:5">
      <c r="A3307">
        <v>643410</v>
      </c>
      <c r="B3307" t="s">
        <v>3403</v>
      </c>
      <c r="C3307" t="s">
        <v>163</v>
      </c>
      <c r="D3307">
        <v>0.95099999999999996</v>
      </c>
      <c r="E3307">
        <v>0.05</v>
      </c>
    </row>
    <row r="3308" spans="1:5">
      <c r="A3308">
        <v>691137</v>
      </c>
      <c r="B3308" t="s">
        <v>3404</v>
      </c>
      <c r="C3308" t="s">
        <v>163</v>
      </c>
      <c r="D3308">
        <v>0.95099999999999996</v>
      </c>
      <c r="E3308">
        <v>4.3999999999999997E-2</v>
      </c>
    </row>
    <row r="3309" spans="1:5">
      <c r="A3309">
        <v>1733380</v>
      </c>
      <c r="B3309" t="s">
        <v>3405</v>
      </c>
      <c r="C3309" t="s">
        <v>947</v>
      </c>
      <c r="D3309">
        <v>0.95099999999999996</v>
      </c>
      <c r="E3309">
        <v>0.01</v>
      </c>
    </row>
    <row r="3310" spans="1:5">
      <c r="A3310">
        <v>2632250</v>
      </c>
      <c r="B3310" t="s">
        <v>3406</v>
      </c>
      <c r="C3310" t="s">
        <v>2999</v>
      </c>
      <c r="D3310">
        <v>0.95099999999999996</v>
      </c>
      <c r="E3310">
        <v>6.0000000000000001E-3</v>
      </c>
    </row>
    <row r="3311" spans="1:5">
      <c r="A3311">
        <v>3606900</v>
      </c>
      <c r="B3311" t="s">
        <v>3407</v>
      </c>
      <c r="C3311" t="s">
        <v>339</v>
      </c>
      <c r="D3311">
        <v>0.95099999999999996</v>
      </c>
      <c r="E3311">
        <v>1.9E-2</v>
      </c>
    </row>
    <row r="3312" spans="1:5">
      <c r="A3312">
        <v>3904387</v>
      </c>
      <c r="B3312" t="s">
        <v>3408</v>
      </c>
      <c r="C3312" t="s">
        <v>2636</v>
      </c>
      <c r="D3312">
        <v>0.95099999999999996</v>
      </c>
      <c r="E3312">
        <v>1.4E-2</v>
      </c>
    </row>
    <row r="3313" spans="1:5">
      <c r="A3313">
        <v>3904674</v>
      </c>
      <c r="B3313" t="s">
        <v>3409</v>
      </c>
      <c r="C3313" t="s">
        <v>2636</v>
      </c>
      <c r="D3313">
        <v>0.95099999999999996</v>
      </c>
      <c r="E3313">
        <v>1.4E-2</v>
      </c>
    </row>
    <row r="3314" spans="1:5">
      <c r="A3314">
        <v>4400360</v>
      </c>
      <c r="B3314" t="s">
        <v>3410</v>
      </c>
      <c r="C3314" t="s">
        <v>1935</v>
      </c>
      <c r="D3314">
        <v>0.95099999999999996</v>
      </c>
      <c r="E3314">
        <v>1.6E-2</v>
      </c>
    </row>
    <row r="3315" spans="1:5">
      <c r="A3315">
        <v>5101980</v>
      </c>
      <c r="B3315" t="s">
        <v>3411</v>
      </c>
      <c r="C3315" t="s">
        <v>257</v>
      </c>
      <c r="D3315">
        <v>0.95099999999999996</v>
      </c>
      <c r="E3315">
        <v>2.9000000000000001E-2</v>
      </c>
    </row>
    <row r="3316" spans="1:5">
      <c r="A3316">
        <v>5103090</v>
      </c>
      <c r="B3316" t="s">
        <v>3412</v>
      </c>
      <c r="C3316" t="s">
        <v>257</v>
      </c>
      <c r="D3316">
        <v>0.95099999999999996</v>
      </c>
      <c r="E3316">
        <v>2.9000000000000001E-2</v>
      </c>
    </row>
    <row r="3317" spans="1:5">
      <c r="A3317">
        <v>1700003</v>
      </c>
      <c r="B3317" t="s">
        <v>3413</v>
      </c>
      <c r="C3317" t="s">
        <v>947</v>
      </c>
      <c r="D3317">
        <v>0.95</v>
      </c>
      <c r="E3317">
        <v>3.5999999999999997E-2</v>
      </c>
    </row>
    <row r="3318" spans="1:5">
      <c r="A3318">
        <v>1708550</v>
      </c>
      <c r="B3318" t="s">
        <v>3414</v>
      </c>
      <c r="C3318" t="s">
        <v>947</v>
      </c>
      <c r="D3318">
        <v>0.95</v>
      </c>
      <c r="E3318">
        <v>1.2E-2</v>
      </c>
    </row>
    <row r="3319" spans="1:5">
      <c r="A3319">
        <v>1715100</v>
      </c>
      <c r="B3319" t="s">
        <v>3415</v>
      </c>
      <c r="C3319" t="s">
        <v>947</v>
      </c>
      <c r="D3319">
        <v>0.95</v>
      </c>
      <c r="E3319">
        <v>4.7E-2</v>
      </c>
    </row>
    <row r="3320" spans="1:5">
      <c r="A3320">
        <v>2503390</v>
      </c>
      <c r="B3320" t="s">
        <v>3416</v>
      </c>
      <c r="C3320" t="s">
        <v>321</v>
      </c>
      <c r="D3320">
        <v>0.95</v>
      </c>
      <c r="E3320">
        <v>1.9E-2</v>
      </c>
    </row>
    <row r="3321" spans="1:5">
      <c r="A3321">
        <v>2918300</v>
      </c>
      <c r="B3321" t="s">
        <v>3417</v>
      </c>
      <c r="C3321" t="s">
        <v>3083</v>
      </c>
      <c r="D3321">
        <v>0.95</v>
      </c>
      <c r="E3321">
        <v>7.0000000000000001E-3</v>
      </c>
    </row>
    <row r="3322" spans="1:5">
      <c r="A3322">
        <v>3100067</v>
      </c>
      <c r="B3322" t="s">
        <v>3418</v>
      </c>
      <c r="C3322" t="s">
        <v>2839</v>
      </c>
      <c r="D3322">
        <v>0.95</v>
      </c>
      <c r="E3322">
        <v>0.05</v>
      </c>
    </row>
    <row r="3323" spans="1:5">
      <c r="A3323">
        <v>3626850</v>
      </c>
      <c r="B3323" t="s">
        <v>3419</v>
      </c>
      <c r="C3323" t="s">
        <v>339</v>
      </c>
      <c r="D3323">
        <v>0.95</v>
      </c>
      <c r="E3323">
        <v>0.03</v>
      </c>
    </row>
    <row r="3324" spans="1:5">
      <c r="A3324">
        <v>3904676</v>
      </c>
      <c r="B3324" t="s">
        <v>3420</v>
      </c>
      <c r="C3324" t="s">
        <v>2636</v>
      </c>
      <c r="D3324">
        <v>0.95</v>
      </c>
      <c r="E3324">
        <v>1.4E-2</v>
      </c>
    </row>
    <row r="3325" spans="1:5">
      <c r="A3325">
        <v>4202480</v>
      </c>
      <c r="B3325" t="s">
        <v>3421</v>
      </c>
      <c r="C3325" t="s">
        <v>1330</v>
      </c>
      <c r="D3325">
        <v>0.95</v>
      </c>
      <c r="E3325">
        <v>1.4E-2</v>
      </c>
    </row>
    <row r="3326" spans="1:5">
      <c r="A3326">
        <v>4204050</v>
      </c>
      <c r="B3326" t="s">
        <v>3422</v>
      </c>
      <c r="C3326" t="s">
        <v>1330</v>
      </c>
      <c r="D3326">
        <v>0.95</v>
      </c>
      <c r="E3326">
        <v>1.4E-2</v>
      </c>
    </row>
    <row r="3327" spans="1:5">
      <c r="A3327">
        <v>4207290</v>
      </c>
      <c r="B3327" t="s">
        <v>3423</v>
      </c>
      <c r="C3327" t="s">
        <v>1330</v>
      </c>
      <c r="D3327">
        <v>0.95</v>
      </c>
      <c r="E3327">
        <v>1.4E-2</v>
      </c>
    </row>
    <row r="3328" spans="1:5">
      <c r="A3328">
        <v>4209480</v>
      </c>
      <c r="B3328" t="s">
        <v>3424</v>
      </c>
      <c r="C3328" t="s">
        <v>1330</v>
      </c>
      <c r="D3328">
        <v>0.95</v>
      </c>
      <c r="E3328">
        <v>1.4E-2</v>
      </c>
    </row>
    <row r="3329" spans="1:5">
      <c r="A3329">
        <v>4209780</v>
      </c>
      <c r="B3329" t="s">
        <v>3425</v>
      </c>
      <c r="C3329" t="s">
        <v>1330</v>
      </c>
      <c r="D3329">
        <v>0.95</v>
      </c>
      <c r="E3329">
        <v>1.4E-2</v>
      </c>
    </row>
    <row r="3330" spans="1:5">
      <c r="A3330">
        <v>4210860</v>
      </c>
      <c r="B3330" t="s">
        <v>3426</v>
      </c>
      <c r="C3330" t="s">
        <v>1330</v>
      </c>
      <c r="D3330">
        <v>0.95</v>
      </c>
      <c r="E3330">
        <v>1.4E-2</v>
      </c>
    </row>
    <row r="3331" spans="1:5">
      <c r="A3331">
        <v>4211340</v>
      </c>
      <c r="B3331" t="s">
        <v>3427</v>
      </c>
      <c r="C3331" t="s">
        <v>1330</v>
      </c>
      <c r="D3331">
        <v>0.95</v>
      </c>
      <c r="E3331">
        <v>1.4E-2</v>
      </c>
    </row>
    <row r="3332" spans="1:5">
      <c r="A3332">
        <v>4212930</v>
      </c>
      <c r="B3332" t="s">
        <v>3428</v>
      </c>
      <c r="C3332" t="s">
        <v>1330</v>
      </c>
      <c r="D3332">
        <v>0.95</v>
      </c>
      <c r="E3332">
        <v>1.4E-2</v>
      </c>
    </row>
    <row r="3333" spans="1:5">
      <c r="A3333">
        <v>4216200</v>
      </c>
      <c r="B3333" t="s">
        <v>3429</v>
      </c>
      <c r="C3333" t="s">
        <v>1330</v>
      </c>
      <c r="D3333">
        <v>0.95</v>
      </c>
      <c r="E3333">
        <v>1.4E-2</v>
      </c>
    </row>
    <row r="3334" spans="1:5">
      <c r="A3334">
        <v>4218150</v>
      </c>
      <c r="B3334" t="s">
        <v>3430</v>
      </c>
      <c r="C3334" t="s">
        <v>1330</v>
      </c>
      <c r="D3334">
        <v>0.95</v>
      </c>
      <c r="E3334">
        <v>1.4E-2</v>
      </c>
    </row>
    <row r="3335" spans="1:5">
      <c r="A3335">
        <v>4220040</v>
      </c>
      <c r="B3335" t="s">
        <v>568</v>
      </c>
      <c r="C3335" t="s">
        <v>1330</v>
      </c>
      <c r="D3335">
        <v>0.95</v>
      </c>
      <c r="E3335">
        <v>1.4E-2</v>
      </c>
    </row>
    <row r="3336" spans="1:5">
      <c r="A3336">
        <v>4220970</v>
      </c>
      <c r="B3336" t="s">
        <v>3431</v>
      </c>
      <c r="C3336" t="s">
        <v>1330</v>
      </c>
      <c r="D3336">
        <v>0.95</v>
      </c>
      <c r="E3336">
        <v>1.4E-2</v>
      </c>
    </row>
    <row r="3337" spans="1:5">
      <c r="A3337">
        <v>4223820</v>
      </c>
      <c r="B3337" t="s">
        <v>3432</v>
      </c>
      <c r="C3337" t="s">
        <v>1330</v>
      </c>
      <c r="D3337">
        <v>0.95</v>
      </c>
      <c r="E3337">
        <v>1.4E-2</v>
      </c>
    </row>
    <row r="3338" spans="1:5">
      <c r="A3338">
        <v>4226580</v>
      </c>
      <c r="B3338" t="s">
        <v>3433</v>
      </c>
      <c r="C3338" t="s">
        <v>1330</v>
      </c>
      <c r="D3338">
        <v>0.95</v>
      </c>
      <c r="E3338">
        <v>1.4E-2</v>
      </c>
    </row>
    <row r="3339" spans="1:5">
      <c r="A3339">
        <v>4226760</v>
      </c>
      <c r="B3339" t="s">
        <v>3434</v>
      </c>
      <c r="C3339" t="s">
        <v>1330</v>
      </c>
      <c r="D3339">
        <v>0.95</v>
      </c>
      <c r="E3339">
        <v>1.4E-2</v>
      </c>
    </row>
    <row r="3340" spans="1:5">
      <c r="A3340">
        <v>4808190</v>
      </c>
      <c r="B3340" t="s">
        <v>3435</v>
      </c>
      <c r="C3340" t="s">
        <v>1407</v>
      </c>
      <c r="D3340">
        <v>0.95</v>
      </c>
      <c r="E3340">
        <v>5.7000000000000002E-2</v>
      </c>
    </row>
    <row r="3341" spans="1:5">
      <c r="A3341">
        <v>4808490</v>
      </c>
      <c r="B3341" t="s">
        <v>3436</v>
      </c>
      <c r="C3341" t="s">
        <v>1407</v>
      </c>
      <c r="D3341">
        <v>0.95</v>
      </c>
      <c r="E3341">
        <v>5.7000000000000002E-2</v>
      </c>
    </row>
    <row r="3342" spans="1:5">
      <c r="A3342">
        <v>4809450</v>
      </c>
      <c r="B3342" t="s">
        <v>3437</v>
      </c>
      <c r="C3342" t="s">
        <v>1407</v>
      </c>
      <c r="D3342">
        <v>0.95</v>
      </c>
      <c r="E3342">
        <v>5.7000000000000002E-2</v>
      </c>
    </row>
    <row r="3343" spans="1:5">
      <c r="A3343">
        <v>4813380</v>
      </c>
      <c r="B3343" t="s">
        <v>3438</v>
      </c>
      <c r="C3343" t="s">
        <v>1407</v>
      </c>
      <c r="D3343">
        <v>0.95</v>
      </c>
      <c r="E3343">
        <v>5.7000000000000002E-2</v>
      </c>
    </row>
    <row r="3344" spans="1:5">
      <c r="A3344">
        <v>4814370</v>
      </c>
      <c r="B3344" t="s">
        <v>3439</v>
      </c>
      <c r="C3344" t="s">
        <v>1407</v>
      </c>
      <c r="D3344">
        <v>0.95</v>
      </c>
      <c r="E3344">
        <v>5.6000000000000001E-2</v>
      </c>
    </row>
    <row r="3345" spans="1:5">
      <c r="A3345">
        <v>4814520</v>
      </c>
      <c r="B3345" t="s">
        <v>3440</v>
      </c>
      <c r="C3345" t="s">
        <v>1407</v>
      </c>
      <c r="D3345">
        <v>0.95</v>
      </c>
      <c r="E3345">
        <v>5.7000000000000002E-2</v>
      </c>
    </row>
    <row r="3346" spans="1:5">
      <c r="A3346">
        <v>4815720</v>
      </c>
      <c r="B3346" t="s">
        <v>3441</v>
      </c>
      <c r="C3346" t="s">
        <v>1407</v>
      </c>
      <c r="D3346">
        <v>0.95</v>
      </c>
      <c r="E3346">
        <v>5.7000000000000002E-2</v>
      </c>
    </row>
    <row r="3347" spans="1:5">
      <c r="A3347">
        <v>4816410</v>
      </c>
      <c r="B3347" t="s">
        <v>3442</v>
      </c>
      <c r="C3347" t="s">
        <v>1407</v>
      </c>
      <c r="D3347">
        <v>0.95</v>
      </c>
      <c r="E3347">
        <v>5.7000000000000002E-2</v>
      </c>
    </row>
    <row r="3348" spans="1:5">
      <c r="A3348">
        <v>4816920</v>
      </c>
      <c r="B3348" t="s">
        <v>3443</v>
      </c>
      <c r="C3348" t="s">
        <v>1407</v>
      </c>
      <c r="D3348">
        <v>0.95</v>
      </c>
      <c r="E3348">
        <v>5.7000000000000002E-2</v>
      </c>
    </row>
    <row r="3349" spans="1:5">
      <c r="A3349">
        <v>4817880</v>
      </c>
      <c r="B3349" t="s">
        <v>3444</v>
      </c>
      <c r="C3349" t="s">
        <v>1407</v>
      </c>
      <c r="D3349">
        <v>0.95</v>
      </c>
      <c r="E3349">
        <v>5.7000000000000002E-2</v>
      </c>
    </row>
    <row r="3350" spans="1:5">
      <c r="A3350">
        <v>4821630</v>
      </c>
      <c r="B3350" t="s">
        <v>3445</v>
      </c>
      <c r="C3350" t="s">
        <v>1407</v>
      </c>
      <c r="D3350">
        <v>0.95</v>
      </c>
      <c r="E3350">
        <v>5.7000000000000002E-2</v>
      </c>
    </row>
    <row r="3351" spans="1:5">
      <c r="A3351">
        <v>4821900</v>
      </c>
      <c r="B3351" t="s">
        <v>3446</v>
      </c>
      <c r="C3351" t="s">
        <v>1407</v>
      </c>
      <c r="D3351">
        <v>0.95</v>
      </c>
      <c r="E3351">
        <v>5.7000000000000002E-2</v>
      </c>
    </row>
    <row r="3352" spans="1:5">
      <c r="A3352">
        <v>4822380</v>
      </c>
      <c r="B3352" t="s">
        <v>3447</v>
      </c>
      <c r="C3352" t="s">
        <v>1407</v>
      </c>
      <c r="D3352">
        <v>0.95</v>
      </c>
      <c r="E3352">
        <v>5.7000000000000002E-2</v>
      </c>
    </row>
    <row r="3353" spans="1:5">
      <c r="A3353">
        <v>4823880</v>
      </c>
      <c r="B3353" t="s">
        <v>3448</v>
      </c>
      <c r="C3353" t="s">
        <v>1407</v>
      </c>
      <c r="D3353">
        <v>0.95</v>
      </c>
      <c r="E3353">
        <v>5.7000000000000002E-2</v>
      </c>
    </row>
    <row r="3354" spans="1:5">
      <c r="A3354">
        <v>4825470</v>
      </c>
      <c r="B3354" t="s">
        <v>3449</v>
      </c>
      <c r="C3354" t="s">
        <v>1407</v>
      </c>
      <c r="D3354">
        <v>0.95</v>
      </c>
      <c r="E3354">
        <v>5.7000000000000002E-2</v>
      </c>
    </row>
    <row r="3355" spans="1:5">
      <c r="A3355">
        <v>4826910</v>
      </c>
      <c r="B3355" t="s">
        <v>3450</v>
      </c>
      <c r="C3355" t="s">
        <v>1407</v>
      </c>
      <c r="D3355">
        <v>0.95</v>
      </c>
      <c r="E3355">
        <v>5.7000000000000002E-2</v>
      </c>
    </row>
    <row r="3356" spans="1:5">
      <c r="A3356">
        <v>4827450</v>
      </c>
      <c r="B3356" t="s">
        <v>3451</v>
      </c>
      <c r="C3356" t="s">
        <v>1407</v>
      </c>
      <c r="D3356">
        <v>0.95</v>
      </c>
      <c r="E3356">
        <v>5.7000000000000002E-2</v>
      </c>
    </row>
    <row r="3357" spans="1:5">
      <c r="A3357">
        <v>4828410</v>
      </c>
      <c r="B3357" t="s">
        <v>3452</v>
      </c>
      <c r="C3357" t="s">
        <v>1407</v>
      </c>
      <c r="D3357">
        <v>0.95</v>
      </c>
      <c r="E3357">
        <v>5.7000000000000002E-2</v>
      </c>
    </row>
    <row r="3358" spans="1:5">
      <c r="A3358">
        <v>4840020</v>
      </c>
      <c r="B3358" t="s">
        <v>3453</v>
      </c>
      <c r="C3358" t="s">
        <v>1407</v>
      </c>
      <c r="D3358">
        <v>0.95</v>
      </c>
      <c r="E3358">
        <v>5.7000000000000002E-2</v>
      </c>
    </row>
    <row r="3359" spans="1:5">
      <c r="A3359">
        <v>4842210</v>
      </c>
      <c r="B3359" t="s">
        <v>3454</v>
      </c>
      <c r="C3359" t="s">
        <v>1407</v>
      </c>
      <c r="D3359">
        <v>0.95</v>
      </c>
      <c r="E3359">
        <v>5.7000000000000002E-2</v>
      </c>
    </row>
    <row r="3360" spans="1:5">
      <c r="A3360">
        <v>601409</v>
      </c>
      <c r="B3360" t="s">
        <v>3455</v>
      </c>
      <c r="C3360" t="s">
        <v>163</v>
      </c>
      <c r="D3360">
        <v>0.94899999999999995</v>
      </c>
      <c r="E3360">
        <v>4.1000000000000002E-2</v>
      </c>
    </row>
    <row r="3361" spans="1:5">
      <c r="A3361">
        <v>602070</v>
      </c>
      <c r="B3361" t="s">
        <v>3456</v>
      </c>
      <c r="C3361" t="s">
        <v>163</v>
      </c>
      <c r="D3361">
        <v>0.94899999999999995</v>
      </c>
      <c r="E3361">
        <v>4.1000000000000002E-2</v>
      </c>
    </row>
    <row r="3362" spans="1:5">
      <c r="A3362">
        <v>604950</v>
      </c>
      <c r="B3362" t="s">
        <v>3457</v>
      </c>
      <c r="C3362" t="s">
        <v>163</v>
      </c>
      <c r="D3362">
        <v>0.94899999999999995</v>
      </c>
      <c r="E3362">
        <v>4.1000000000000002E-2</v>
      </c>
    </row>
    <row r="3363" spans="1:5">
      <c r="A3363">
        <v>605940</v>
      </c>
      <c r="B3363" t="s">
        <v>3458</v>
      </c>
      <c r="C3363" t="s">
        <v>163</v>
      </c>
      <c r="D3363">
        <v>0.94899999999999995</v>
      </c>
      <c r="E3363">
        <v>4.1000000000000002E-2</v>
      </c>
    </row>
    <row r="3364" spans="1:5">
      <c r="A3364">
        <v>606870</v>
      </c>
      <c r="B3364" t="s">
        <v>3459</v>
      </c>
      <c r="C3364" t="s">
        <v>163</v>
      </c>
      <c r="D3364">
        <v>0.94899999999999995</v>
      </c>
      <c r="E3364">
        <v>4.1000000000000002E-2</v>
      </c>
    </row>
    <row r="3365" spans="1:5">
      <c r="A3365">
        <v>610680</v>
      </c>
      <c r="B3365" t="s">
        <v>3460</v>
      </c>
      <c r="C3365" t="s">
        <v>163</v>
      </c>
      <c r="D3365">
        <v>0.94899999999999995</v>
      </c>
      <c r="E3365">
        <v>4.1000000000000002E-2</v>
      </c>
    </row>
    <row r="3366" spans="1:5">
      <c r="A3366">
        <v>611700</v>
      </c>
      <c r="B3366" t="s">
        <v>3461</v>
      </c>
      <c r="C3366" t="s">
        <v>163</v>
      </c>
      <c r="D3366">
        <v>0.94899999999999995</v>
      </c>
      <c r="E3366">
        <v>4.3999999999999997E-2</v>
      </c>
    </row>
    <row r="3367" spans="1:5">
      <c r="A3367">
        <v>611870</v>
      </c>
      <c r="B3367" t="s">
        <v>3462</v>
      </c>
      <c r="C3367" t="s">
        <v>163</v>
      </c>
      <c r="D3367">
        <v>0.94899999999999995</v>
      </c>
      <c r="E3367">
        <v>4.1000000000000002E-2</v>
      </c>
    </row>
    <row r="3368" spans="1:5">
      <c r="A3368">
        <v>622440</v>
      </c>
      <c r="B3368" t="s">
        <v>3463</v>
      </c>
      <c r="C3368" t="s">
        <v>163</v>
      </c>
      <c r="D3368">
        <v>0.94899999999999995</v>
      </c>
      <c r="E3368">
        <v>4.1000000000000002E-2</v>
      </c>
    </row>
    <row r="3369" spans="1:5">
      <c r="A3369">
        <v>623530</v>
      </c>
      <c r="B3369" t="s">
        <v>3464</v>
      </c>
      <c r="C3369" t="s">
        <v>163</v>
      </c>
      <c r="D3369">
        <v>0.94899999999999995</v>
      </c>
      <c r="E3369">
        <v>4.1000000000000002E-2</v>
      </c>
    </row>
    <row r="3370" spans="1:5">
      <c r="A3370">
        <v>623970</v>
      </c>
      <c r="B3370" t="s">
        <v>3465</v>
      </c>
      <c r="C3370" t="s">
        <v>163</v>
      </c>
      <c r="D3370">
        <v>0.94899999999999995</v>
      </c>
      <c r="E3370">
        <v>4.1000000000000002E-2</v>
      </c>
    </row>
    <row r="3371" spans="1:5">
      <c r="A3371">
        <v>629190</v>
      </c>
      <c r="B3371" t="s">
        <v>3466</v>
      </c>
      <c r="C3371" t="s">
        <v>163</v>
      </c>
      <c r="D3371">
        <v>0.94899999999999995</v>
      </c>
      <c r="E3371">
        <v>4.1000000000000002E-2</v>
      </c>
    </row>
    <row r="3372" spans="1:5">
      <c r="A3372">
        <v>633690</v>
      </c>
      <c r="B3372" t="s">
        <v>3467</v>
      </c>
      <c r="C3372" t="s">
        <v>163</v>
      </c>
      <c r="D3372">
        <v>0.94899999999999995</v>
      </c>
      <c r="E3372">
        <v>4.1000000000000002E-2</v>
      </c>
    </row>
    <row r="3373" spans="1:5">
      <c r="A3373">
        <v>640680</v>
      </c>
      <c r="B3373" t="s">
        <v>3468</v>
      </c>
      <c r="C3373" t="s">
        <v>163</v>
      </c>
      <c r="D3373">
        <v>0.94899999999999995</v>
      </c>
      <c r="E3373">
        <v>4.1000000000000002E-2</v>
      </c>
    </row>
    <row r="3374" spans="1:5">
      <c r="A3374">
        <v>1700326</v>
      </c>
      <c r="B3374" t="s">
        <v>3469</v>
      </c>
      <c r="C3374" t="s">
        <v>947</v>
      </c>
      <c r="D3374">
        <v>0.94899999999999995</v>
      </c>
      <c r="E3374">
        <v>3.6999999999999998E-2</v>
      </c>
    </row>
    <row r="3375" spans="1:5">
      <c r="A3375">
        <v>2200039</v>
      </c>
      <c r="B3375" t="s">
        <v>3470</v>
      </c>
      <c r="C3375" t="s">
        <v>1557</v>
      </c>
      <c r="D3375">
        <v>0.94899999999999995</v>
      </c>
      <c r="E3375">
        <v>1.4E-2</v>
      </c>
    </row>
    <row r="3376" spans="1:5">
      <c r="A3376">
        <v>2200040</v>
      </c>
      <c r="B3376" t="s">
        <v>3471</v>
      </c>
      <c r="C3376" t="s">
        <v>1557</v>
      </c>
      <c r="D3376">
        <v>0.94899999999999995</v>
      </c>
      <c r="E3376">
        <v>1.4E-2</v>
      </c>
    </row>
    <row r="3377" spans="1:5">
      <c r="A3377">
        <v>2200540</v>
      </c>
      <c r="B3377" t="s">
        <v>3472</v>
      </c>
      <c r="C3377" t="s">
        <v>1557</v>
      </c>
      <c r="D3377">
        <v>0.94899999999999995</v>
      </c>
      <c r="E3377">
        <v>1.4E-2</v>
      </c>
    </row>
    <row r="3378" spans="1:5">
      <c r="A3378">
        <v>2200600</v>
      </c>
      <c r="B3378" t="s">
        <v>3473</v>
      </c>
      <c r="C3378" t="s">
        <v>1557</v>
      </c>
      <c r="D3378">
        <v>0.94899999999999995</v>
      </c>
      <c r="E3378">
        <v>1.4E-2</v>
      </c>
    </row>
    <row r="3379" spans="1:5">
      <c r="A3379">
        <v>2206840</v>
      </c>
      <c r="B3379" t="s">
        <v>3474</v>
      </c>
      <c r="C3379" t="s">
        <v>1557</v>
      </c>
      <c r="D3379">
        <v>0.94899999999999995</v>
      </c>
      <c r="E3379">
        <v>1.4E-2</v>
      </c>
    </row>
    <row r="3380" spans="1:5">
      <c r="A3380">
        <v>2711760</v>
      </c>
      <c r="B3380" t="s">
        <v>3475</v>
      </c>
      <c r="C3380" t="s">
        <v>1302</v>
      </c>
      <c r="D3380">
        <v>0.94899999999999995</v>
      </c>
      <c r="E3380">
        <v>3.1E-2</v>
      </c>
    </row>
    <row r="3381" spans="1:5">
      <c r="A3381">
        <v>3600007</v>
      </c>
      <c r="B3381" t="s">
        <v>3476</v>
      </c>
      <c r="C3381" t="s">
        <v>339</v>
      </c>
      <c r="D3381">
        <v>0.94899999999999995</v>
      </c>
      <c r="E3381">
        <v>2.3E-2</v>
      </c>
    </row>
    <row r="3382" spans="1:5">
      <c r="A3382">
        <v>3600020</v>
      </c>
      <c r="B3382" t="s">
        <v>3477</v>
      </c>
      <c r="C3382" t="s">
        <v>339</v>
      </c>
      <c r="D3382">
        <v>0.94899999999999995</v>
      </c>
      <c r="E3382">
        <v>2.3E-2</v>
      </c>
    </row>
    <row r="3383" spans="1:5">
      <c r="A3383">
        <v>3602370</v>
      </c>
      <c r="B3383" t="s">
        <v>3478</v>
      </c>
      <c r="C3383" t="s">
        <v>339</v>
      </c>
      <c r="D3383">
        <v>0.94899999999999995</v>
      </c>
      <c r="E3383">
        <v>2.3E-2</v>
      </c>
    </row>
    <row r="3384" spans="1:5">
      <c r="A3384">
        <v>3603630</v>
      </c>
      <c r="B3384" t="s">
        <v>3479</v>
      </c>
      <c r="C3384" t="s">
        <v>339</v>
      </c>
      <c r="D3384">
        <v>0.94899999999999995</v>
      </c>
      <c r="E3384">
        <v>2.3E-2</v>
      </c>
    </row>
    <row r="3385" spans="1:5">
      <c r="A3385">
        <v>3604050</v>
      </c>
      <c r="B3385" t="s">
        <v>3480</v>
      </c>
      <c r="C3385" t="s">
        <v>339</v>
      </c>
      <c r="D3385">
        <v>0.94899999999999995</v>
      </c>
      <c r="E3385">
        <v>2.3E-2</v>
      </c>
    </row>
    <row r="3386" spans="1:5">
      <c r="A3386">
        <v>3614820</v>
      </c>
      <c r="B3386" t="s">
        <v>3481</v>
      </c>
      <c r="C3386" t="s">
        <v>339</v>
      </c>
      <c r="D3386">
        <v>0.94899999999999995</v>
      </c>
      <c r="E3386">
        <v>2.3E-2</v>
      </c>
    </row>
    <row r="3387" spans="1:5">
      <c r="A3387">
        <v>4206780</v>
      </c>
      <c r="B3387" t="s">
        <v>3482</v>
      </c>
      <c r="C3387" t="s">
        <v>1330</v>
      </c>
      <c r="D3387">
        <v>0.94899999999999995</v>
      </c>
      <c r="E3387">
        <v>1.4E-2</v>
      </c>
    </row>
    <row r="3388" spans="1:5">
      <c r="A3388">
        <v>5510170</v>
      </c>
      <c r="B3388" t="s">
        <v>3483</v>
      </c>
      <c r="C3388" t="s">
        <v>3135</v>
      </c>
      <c r="D3388">
        <v>0.94899999999999995</v>
      </c>
      <c r="E3388">
        <v>8.9999999999999993E-3</v>
      </c>
    </row>
    <row r="3389" spans="1:5">
      <c r="A3389">
        <v>630360</v>
      </c>
      <c r="B3389" t="s">
        <v>3484</v>
      </c>
      <c r="C3389" t="s">
        <v>163</v>
      </c>
      <c r="D3389">
        <v>0.94799999999999995</v>
      </c>
      <c r="E3389">
        <v>4.5999999999999999E-2</v>
      </c>
    </row>
    <row r="3390" spans="1:5">
      <c r="A3390">
        <v>2501780</v>
      </c>
      <c r="B3390" t="s">
        <v>3485</v>
      </c>
      <c r="C3390" t="s">
        <v>321</v>
      </c>
      <c r="D3390">
        <v>0.94799999999999995</v>
      </c>
      <c r="E3390">
        <v>0.02</v>
      </c>
    </row>
    <row r="3391" spans="1:5">
      <c r="A3391">
        <v>2502530</v>
      </c>
      <c r="B3391" t="s">
        <v>3486</v>
      </c>
      <c r="C3391" t="s">
        <v>321</v>
      </c>
      <c r="D3391">
        <v>0.94799999999999995</v>
      </c>
      <c r="E3391">
        <v>0.02</v>
      </c>
    </row>
    <row r="3392" spans="1:5">
      <c r="A3392">
        <v>2503720</v>
      </c>
      <c r="B3392" t="s">
        <v>3487</v>
      </c>
      <c r="C3392" t="s">
        <v>321</v>
      </c>
      <c r="D3392">
        <v>0.94799999999999995</v>
      </c>
      <c r="E3392">
        <v>0.02</v>
      </c>
    </row>
    <row r="3393" spans="1:5">
      <c r="A3393">
        <v>2505760</v>
      </c>
      <c r="B3393" t="s">
        <v>3488</v>
      </c>
      <c r="C3393" t="s">
        <v>321</v>
      </c>
      <c r="D3393">
        <v>0.94799999999999995</v>
      </c>
      <c r="E3393">
        <v>0.02</v>
      </c>
    </row>
    <row r="3394" spans="1:5">
      <c r="A3394">
        <v>2506690</v>
      </c>
      <c r="B3394" t="s">
        <v>3489</v>
      </c>
      <c r="C3394" t="s">
        <v>321</v>
      </c>
      <c r="D3394">
        <v>0.94799999999999995</v>
      </c>
      <c r="E3394">
        <v>0.02</v>
      </c>
    </row>
    <row r="3395" spans="1:5">
      <c r="A3395">
        <v>2506750</v>
      </c>
      <c r="B3395" t="s">
        <v>3490</v>
      </c>
      <c r="C3395" t="s">
        <v>321</v>
      </c>
      <c r="D3395">
        <v>0.94799999999999995</v>
      </c>
      <c r="E3395">
        <v>0.02</v>
      </c>
    </row>
    <row r="3396" spans="1:5">
      <c r="A3396">
        <v>2508160</v>
      </c>
      <c r="B3396" t="s">
        <v>3491</v>
      </c>
      <c r="C3396" t="s">
        <v>321</v>
      </c>
      <c r="D3396">
        <v>0.94799999999999995</v>
      </c>
      <c r="E3396">
        <v>0.02</v>
      </c>
    </row>
    <row r="3397" spans="1:5">
      <c r="A3397">
        <v>2509630</v>
      </c>
      <c r="B3397" t="s">
        <v>3492</v>
      </c>
      <c r="C3397" t="s">
        <v>321</v>
      </c>
      <c r="D3397">
        <v>0.94799999999999995</v>
      </c>
      <c r="E3397">
        <v>0.02</v>
      </c>
    </row>
    <row r="3398" spans="1:5">
      <c r="A3398">
        <v>2510080</v>
      </c>
      <c r="B3398" t="s">
        <v>3322</v>
      </c>
      <c r="C3398" t="s">
        <v>321</v>
      </c>
      <c r="D3398">
        <v>0.94799999999999995</v>
      </c>
      <c r="E3398">
        <v>0.02</v>
      </c>
    </row>
    <row r="3399" spans="1:5">
      <c r="A3399">
        <v>2510530</v>
      </c>
      <c r="B3399" t="s">
        <v>3493</v>
      </c>
      <c r="C3399" t="s">
        <v>321</v>
      </c>
      <c r="D3399">
        <v>0.94799999999999995</v>
      </c>
      <c r="E3399">
        <v>0.02</v>
      </c>
    </row>
    <row r="3400" spans="1:5">
      <c r="A3400">
        <v>2511040</v>
      </c>
      <c r="B3400" t="s">
        <v>3494</v>
      </c>
      <c r="C3400" t="s">
        <v>321</v>
      </c>
      <c r="D3400">
        <v>0.94799999999999995</v>
      </c>
      <c r="E3400">
        <v>0.02</v>
      </c>
    </row>
    <row r="3401" spans="1:5">
      <c r="A3401">
        <v>2513321</v>
      </c>
      <c r="B3401" t="s">
        <v>3495</v>
      </c>
      <c r="C3401" t="s">
        <v>321</v>
      </c>
      <c r="D3401">
        <v>0.94799999999999995</v>
      </c>
      <c r="E3401">
        <v>0.02</v>
      </c>
    </row>
    <row r="3402" spans="1:5">
      <c r="A3402">
        <v>2525013</v>
      </c>
      <c r="B3402" t="s">
        <v>3496</v>
      </c>
      <c r="C3402" t="s">
        <v>321</v>
      </c>
      <c r="D3402">
        <v>0.94799999999999995</v>
      </c>
      <c r="E3402">
        <v>0.02</v>
      </c>
    </row>
    <row r="3403" spans="1:5">
      <c r="A3403">
        <v>2525015</v>
      </c>
      <c r="B3403" t="s">
        <v>3497</v>
      </c>
      <c r="C3403" t="s">
        <v>321</v>
      </c>
      <c r="D3403">
        <v>0.94799999999999995</v>
      </c>
      <c r="E3403">
        <v>0.02</v>
      </c>
    </row>
    <row r="3404" spans="1:5">
      <c r="A3404">
        <v>4203330</v>
      </c>
      <c r="B3404" t="s">
        <v>3498</v>
      </c>
      <c r="C3404" t="s">
        <v>1330</v>
      </c>
      <c r="D3404">
        <v>0.94799999999999995</v>
      </c>
      <c r="E3404">
        <v>1.2E-2</v>
      </c>
    </row>
    <row r="3405" spans="1:5">
      <c r="A3405">
        <v>4204200</v>
      </c>
      <c r="B3405" t="s">
        <v>3499</v>
      </c>
      <c r="C3405" t="s">
        <v>1330</v>
      </c>
      <c r="D3405">
        <v>0.94799999999999995</v>
      </c>
      <c r="E3405">
        <v>1.2E-2</v>
      </c>
    </row>
    <row r="3406" spans="1:5">
      <c r="A3406">
        <v>4204230</v>
      </c>
      <c r="B3406" t="s">
        <v>3500</v>
      </c>
      <c r="C3406" t="s">
        <v>1330</v>
      </c>
      <c r="D3406">
        <v>0.94799999999999995</v>
      </c>
      <c r="E3406">
        <v>1.2E-2</v>
      </c>
    </row>
    <row r="3407" spans="1:5">
      <c r="A3407">
        <v>4205190</v>
      </c>
      <c r="B3407" t="s">
        <v>3501</v>
      </c>
      <c r="C3407" t="s">
        <v>1330</v>
      </c>
      <c r="D3407">
        <v>0.94799999999999995</v>
      </c>
      <c r="E3407">
        <v>1.2E-2</v>
      </c>
    </row>
    <row r="3408" spans="1:5">
      <c r="A3408">
        <v>4205310</v>
      </c>
      <c r="B3408" t="s">
        <v>3502</v>
      </c>
      <c r="C3408" t="s">
        <v>1330</v>
      </c>
      <c r="D3408">
        <v>0.94799999999999995</v>
      </c>
      <c r="E3408">
        <v>1.2E-2</v>
      </c>
    </row>
    <row r="3409" spans="1:5">
      <c r="A3409">
        <v>4206960</v>
      </c>
      <c r="B3409" t="s">
        <v>3503</v>
      </c>
      <c r="C3409" t="s">
        <v>1330</v>
      </c>
      <c r="D3409">
        <v>0.94799999999999995</v>
      </c>
      <c r="E3409">
        <v>1.2E-2</v>
      </c>
    </row>
    <row r="3410" spans="1:5">
      <c r="A3410">
        <v>4215900</v>
      </c>
      <c r="B3410" t="s">
        <v>3504</v>
      </c>
      <c r="C3410" t="s">
        <v>1330</v>
      </c>
      <c r="D3410">
        <v>0.94799999999999995</v>
      </c>
      <c r="E3410">
        <v>1.2E-2</v>
      </c>
    </row>
    <row r="3411" spans="1:5">
      <c r="A3411">
        <v>4216410</v>
      </c>
      <c r="B3411" t="s">
        <v>3505</v>
      </c>
      <c r="C3411" t="s">
        <v>1330</v>
      </c>
      <c r="D3411">
        <v>0.94799999999999995</v>
      </c>
      <c r="E3411">
        <v>1.2E-2</v>
      </c>
    </row>
    <row r="3412" spans="1:5">
      <c r="A3412">
        <v>4216860</v>
      </c>
      <c r="B3412" t="s">
        <v>3506</v>
      </c>
      <c r="C3412" t="s">
        <v>1330</v>
      </c>
      <c r="D3412">
        <v>0.94799999999999995</v>
      </c>
      <c r="E3412">
        <v>1.2E-2</v>
      </c>
    </row>
    <row r="3413" spans="1:5">
      <c r="A3413">
        <v>4218330</v>
      </c>
      <c r="B3413" t="s">
        <v>3507</v>
      </c>
      <c r="C3413" t="s">
        <v>1330</v>
      </c>
      <c r="D3413">
        <v>0.94799999999999995</v>
      </c>
      <c r="E3413">
        <v>1.2E-2</v>
      </c>
    </row>
    <row r="3414" spans="1:5">
      <c r="A3414">
        <v>4218750</v>
      </c>
      <c r="B3414" t="s">
        <v>3508</v>
      </c>
      <c r="C3414" t="s">
        <v>1330</v>
      </c>
      <c r="D3414">
        <v>0.94799999999999995</v>
      </c>
      <c r="E3414">
        <v>1.2E-2</v>
      </c>
    </row>
    <row r="3415" spans="1:5">
      <c r="A3415">
        <v>4218840</v>
      </c>
      <c r="B3415" t="s">
        <v>3509</v>
      </c>
      <c r="C3415" t="s">
        <v>1330</v>
      </c>
      <c r="D3415">
        <v>0.94799999999999995</v>
      </c>
      <c r="E3415">
        <v>1.2E-2</v>
      </c>
    </row>
    <row r="3416" spans="1:5">
      <c r="A3416">
        <v>4219890</v>
      </c>
      <c r="B3416" t="s">
        <v>3510</v>
      </c>
      <c r="C3416" t="s">
        <v>1330</v>
      </c>
      <c r="D3416">
        <v>0.94799999999999995</v>
      </c>
      <c r="E3416">
        <v>1.2E-2</v>
      </c>
    </row>
    <row r="3417" spans="1:5">
      <c r="A3417">
        <v>4400150</v>
      </c>
      <c r="B3417" t="s">
        <v>3511</v>
      </c>
      <c r="C3417" t="s">
        <v>1935</v>
      </c>
      <c r="D3417">
        <v>0.94799999999999995</v>
      </c>
      <c r="E3417">
        <v>2.8000000000000001E-2</v>
      </c>
    </row>
    <row r="3418" spans="1:5">
      <c r="A3418">
        <v>4400660</v>
      </c>
      <c r="B3418" t="s">
        <v>2163</v>
      </c>
      <c r="C3418" t="s">
        <v>1935</v>
      </c>
      <c r="D3418">
        <v>0.94799999999999995</v>
      </c>
      <c r="E3418">
        <v>2.8000000000000001E-2</v>
      </c>
    </row>
    <row r="3419" spans="1:5">
      <c r="A3419">
        <v>4400690</v>
      </c>
      <c r="B3419" t="s">
        <v>3512</v>
      </c>
      <c r="C3419" t="s">
        <v>1935</v>
      </c>
      <c r="D3419">
        <v>0.94799999999999995</v>
      </c>
      <c r="E3419">
        <v>2.8000000000000001E-2</v>
      </c>
    </row>
    <row r="3420" spans="1:5">
      <c r="A3420">
        <v>4400750</v>
      </c>
      <c r="B3420" t="s">
        <v>3513</v>
      </c>
      <c r="C3420" t="s">
        <v>1935</v>
      </c>
      <c r="D3420">
        <v>0.94799999999999995</v>
      </c>
      <c r="E3420">
        <v>2.8000000000000001E-2</v>
      </c>
    </row>
    <row r="3421" spans="1:5">
      <c r="A3421">
        <v>4401020</v>
      </c>
      <c r="B3421" t="s">
        <v>3514</v>
      </c>
      <c r="C3421" t="s">
        <v>1935</v>
      </c>
      <c r="D3421">
        <v>0.94799999999999995</v>
      </c>
      <c r="E3421">
        <v>2.8000000000000001E-2</v>
      </c>
    </row>
    <row r="3422" spans="1:5">
      <c r="A3422">
        <v>4401170</v>
      </c>
      <c r="B3422" t="s">
        <v>3515</v>
      </c>
      <c r="C3422" t="s">
        <v>1935</v>
      </c>
      <c r="D3422">
        <v>0.94799999999999995</v>
      </c>
      <c r="E3422">
        <v>2.8000000000000001E-2</v>
      </c>
    </row>
    <row r="3423" spans="1:5">
      <c r="A3423">
        <v>4610560</v>
      </c>
      <c r="B3423" t="s">
        <v>3516</v>
      </c>
      <c r="C3423" t="s">
        <v>3517</v>
      </c>
      <c r="D3423">
        <v>0.94799999999999995</v>
      </c>
      <c r="E3423">
        <v>3.4000000000000002E-2</v>
      </c>
    </row>
    <row r="3424" spans="1:5">
      <c r="A3424">
        <v>4631350</v>
      </c>
      <c r="B3424" t="s">
        <v>3518</v>
      </c>
      <c r="C3424" t="s">
        <v>3517</v>
      </c>
      <c r="D3424">
        <v>0.94799999999999995</v>
      </c>
      <c r="E3424">
        <v>3.4000000000000002E-2</v>
      </c>
    </row>
    <row r="3425" spans="1:5">
      <c r="A3425">
        <v>4821750</v>
      </c>
      <c r="B3425" t="s">
        <v>3519</v>
      </c>
      <c r="C3425" t="s">
        <v>1407</v>
      </c>
      <c r="D3425">
        <v>0.94799999999999995</v>
      </c>
      <c r="E3425">
        <v>3.1E-2</v>
      </c>
    </row>
    <row r="3426" spans="1:5">
      <c r="A3426">
        <v>4830570</v>
      </c>
      <c r="B3426" t="s">
        <v>3520</v>
      </c>
      <c r="C3426" t="s">
        <v>1407</v>
      </c>
      <c r="D3426">
        <v>0.94799999999999995</v>
      </c>
      <c r="E3426">
        <v>3.1E-2</v>
      </c>
    </row>
    <row r="3427" spans="1:5">
      <c r="A3427">
        <v>5503270</v>
      </c>
      <c r="B3427" t="s">
        <v>3521</v>
      </c>
      <c r="C3427" t="s">
        <v>3135</v>
      </c>
      <c r="D3427">
        <v>0.94799999999999995</v>
      </c>
      <c r="E3427">
        <v>6.0000000000000001E-3</v>
      </c>
    </row>
    <row r="3428" spans="1:5">
      <c r="A3428">
        <v>5508520</v>
      </c>
      <c r="B3428" t="s">
        <v>3522</v>
      </c>
      <c r="C3428" t="s">
        <v>3135</v>
      </c>
      <c r="D3428">
        <v>0.94799999999999995</v>
      </c>
      <c r="E3428">
        <v>6.0000000000000001E-3</v>
      </c>
    </row>
    <row r="3429" spans="1:5">
      <c r="A3429">
        <v>5508790</v>
      </c>
      <c r="B3429" t="s">
        <v>3523</v>
      </c>
      <c r="C3429" t="s">
        <v>3135</v>
      </c>
      <c r="D3429">
        <v>0.94799999999999995</v>
      </c>
      <c r="E3429">
        <v>6.0000000000000001E-3</v>
      </c>
    </row>
    <row r="3430" spans="1:5">
      <c r="A3430">
        <v>5508910</v>
      </c>
      <c r="B3430" t="s">
        <v>3524</v>
      </c>
      <c r="C3430" t="s">
        <v>3135</v>
      </c>
      <c r="D3430">
        <v>0.94799999999999995</v>
      </c>
      <c r="E3430">
        <v>6.0000000000000001E-3</v>
      </c>
    </row>
    <row r="3431" spans="1:5">
      <c r="A3431">
        <v>5509510</v>
      </c>
      <c r="B3431" t="s">
        <v>3525</v>
      </c>
      <c r="C3431" t="s">
        <v>3135</v>
      </c>
      <c r="D3431">
        <v>0.94799999999999995</v>
      </c>
      <c r="E3431">
        <v>6.0000000000000001E-3</v>
      </c>
    </row>
    <row r="3432" spans="1:5">
      <c r="A3432">
        <v>5509810</v>
      </c>
      <c r="B3432" t="s">
        <v>3526</v>
      </c>
      <c r="C3432" t="s">
        <v>3135</v>
      </c>
      <c r="D3432">
        <v>0.94799999999999995</v>
      </c>
      <c r="E3432">
        <v>6.0000000000000001E-3</v>
      </c>
    </row>
    <row r="3433" spans="1:5">
      <c r="A3433">
        <v>5514640</v>
      </c>
      <c r="B3433" t="s">
        <v>3527</v>
      </c>
      <c r="C3433" t="s">
        <v>3135</v>
      </c>
      <c r="D3433">
        <v>0.94799999999999995</v>
      </c>
      <c r="E3433">
        <v>6.0000000000000001E-3</v>
      </c>
    </row>
    <row r="3434" spans="1:5">
      <c r="A3434">
        <v>5515330</v>
      </c>
      <c r="B3434" t="s">
        <v>3528</v>
      </c>
      <c r="C3434" t="s">
        <v>3135</v>
      </c>
      <c r="D3434">
        <v>0.94799999999999995</v>
      </c>
      <c r="E3434">
        <v>6.0000000000000001E-3</v>
      </c>
    </row>
    <row r="3435" spans="1:5">
      <c r="A3435">
        <v>5515810</v>
      </c>
      <c r="B3435" t="s">
        <v>3529</v>
      </c>
      <c r="C3435" t="s">
        <v>3135</v>
      </c>
      <c r="D3435">
        <v>0.94799999999999995</v>
      </c>
      <c r="E3435">
        <v>6.0000000000000001E-3</v>
      </c>
    </row>
    <row r="3436" spans="1:5">
      <c r="A3436">
        <v>102220</v>
      </c>
      <c r="B3436" t="s">
        <v>3530</v>
      </c>
      <c r="C3436" t="s">
        <v>3531</v>
      </c>
      <c r="D3436">
        <v>0.94699999999999995</v>
      </c>
      <c r="E3436">
        <v>1.0999999999999999E-2</v>
      </c>
    </row>
    <row r="3437" spans="1:5">
      <c r="A3437">
        <v>1711220</v>
      </c>
      <c r="B3437" t="s">
        <v>3532</v>
      </c>
      <c r="C3437" t="s">
        <v>947</v>
      </c>
      <c r="D3437">
        <v>0.94699999999999995</v>
      </c>
      <c r="E3437">
        <v>3.3000000000000002E-2</v>
      </c>
    </row>
    <row r="3438" spans="1:5">
      <c r="A3438">
        <v>2508670</v>
      </c>
      <c r="B3438" t="s">
        <v>3533</v>
      </c>
      <c r="C3438" t="s">
        <v>321</v>
      </c>
      <c r="D3438">
        <v>0.94699999999999995</v>
      </c>
      <c r="E3438">
        <v>0.02</v>
      </c>
    </row>
    <row r="3439" spans="1:5">
      <c r="A3439">
        <v>2707410</v>
      </c>
      <c r="B3439" t="s">
        <v>3534</v>
      </c>
      <c r="C3439" t="s">
        <v>1302</v>
      </c>
      <c r="D3439">
        <v>0.94699999999999995</v>
      </c>
      <c r="E3439">
        <v>3.9E-2</v>
      </c>
    </row>
    <row r="3440" spans="1:5">
      <c r="A3440">
        <v>2721320</v>
      </c>
      <c r="B3440" t="s">
        <v>3535</v>
      </c>
      <c r="C3440" t="s">
        <v>1302</v>
      </c>
      <c r="D3440">
        <v>0.94699999999999995</v>
      </c>
      <c r="E3440">
        <v>6.8000000000000005E-2</v>
      </c>
    </row>
    <row r="3441" spans="1:5">
      <c r="A3441">
        <v>3700720</v>
      </c>
      <c r="B3441" t="s">
        <v>3536</v>
      </c>
      <c r="C3441" t="s">
        <v>51</v>
      </c>
      <c r="D3441">
        <v>0.94699999999999995</v>
      </c>
      <c r="E3441">
        <v>1.4999999999999999E-2</v>
      </c>
    </row>
    <row r="3442" spans="1:5">
      <c r="A3442">
        <v>3703480</v>
      </c>
      <c r="B3442" t="s">
        <v>3537</v>
      </c>
      <c r="C3442" t="s">
        <v>51</v>
      </c>
      <c r="D3442">
        <v>0.94699999999999995</v>
      </c>
      <c r="E3442">
        <v>1.4999999999999999E-2</v>
      </c>
    </row>
    <row r="3443" spans="1:5">
      <c r="A3443">
        <v>3904362</v>
      </c>
      <c r="B3443" t="s">
        <v>3538</v>
      </c>
      <c r="C3443" t="s">
        <v>2636</v>
      </c>
      <c r="D3443">
        <v>0.94699999999999995</v>
      </c>
      <c r="E3443">
        <v>5.0000000000000001E-3</v>
      </c>
    </row>
    <row r="3444" spans="1:5">
      <c r="A3444">
        <v>3904380</v>
      </c>
      <c r="B3444" t="s">
        <v>3539</v>
      </c>
      <c r="C3444" t="s">
        <v>2636</v>
      </c>
      <c r="D3444">
        <v>0.94699999999999995</v>
      </c>
      <c r="E3444">
        <v>5.0000000000000001E-3</v>
      </c>
    </row>
    <row r="3445" spans="1:5">
      <c r="A3445">
        <v>3904407</v>
      </c>
      <c r="B3445" t="s">
        <v>3540</v>
      </c>
      <c r="C3445" t="s">
        <v>2636</v>
      </c>
      <c r="D3445">
        <v>0.94699999999999995</v>
      </c>
      <c r="E3445">
        <v>5.0000000000000001E-3</v>
      </c>
    </row>
    <row r="3446" spans="1:5">
      <c r="A3446">
        <v>3904493</v>
      </c>
      <c r="B3446" t="s">
        <v>3541</v>
      </c>
      <c r="C3446" t="s">
        <v>2636</v>
      </c>
      <c r="D3446">
        <v>0.94699999999999995</v>
      </c>
      <c r="E3446">
        <v>5.0000000000000001E-3</v>
      </c>
    </row>
    <row r="3447" spans="1:5">
      <c r="A3447">
        <v>3904504</v>
      </c>
      <c r="B3447" t="s">
        <v>3542</v>
      </c>
      <c r="C3447" t="s">
        <v>2636</v>
      </c>
      <c r="D3447">
        <v>0.94699999999999995</v>
      </c>
      <c r="E3447">
        <v>5.0000000000000001E-3</v>
      </c>
    </row>
    <row r="3448" spans="1:5">
      <c r="A3448">
        <v>3904507</v>
      </c>
      <c r="B3448" t="s">
        <v>3543</v>
      </c>
      <c r="C3448" t="s">
        <v>2636</v>
      </c>
      <c r="D3448">
        <v>0.94699999999999995</v>
      </c>
      <c r="E3448">
        <v>5.0000000000000001E-3</v>
      </c>
    </row>
    <row r="3449" spans="1:5">
      <c r="A3449">
        <v>3904513</v>
      </c>
      <c r="B3449" t="s">
        <v>3544</v>
      </c>
      <c r="C3449" t="s">
        <v>2636</v>
      </c>
      <c r="D3449">
        <v>0.94699999999999995</v>
      </c>
      <c r="E3449">
        <v>5.0000000000000001E-3</v>
      </c>
    </row>
    <row r="3450" spans="1:5">
      <c r="A3450">
        <v>3904695</v>
      </c>
      <c r="B3450" t="s">
        <v>3545</v>
      </c>
      <c r="C3450" t="s">
        <v>2636</v>
      </c>
      <c r="D3450">
        <v>0.94699999999999995</v>
      </c>
      <c r="E3450">
        <v>5.0000000000000001E-3</v>
      </c>
    </row>
    <row r="3451" spans="1:5">
      <c r="A3451">
        <v>3904696</v>
      </c>
      <c r="B3451" t="s">
        <v>3546</v>
      </c>
      <c r="C3451" t="s">
        <v>2636</v>
      </c>
      <c r="D3451">
        <v>0.94699999999999995</v>
      </c>
      <c r="E3451">
        <v>5.0000000000000001E-3</v>
      </c>
    </row>
    <row r="3452" spans="1:5">
      <c r="A3452">
        <v>3904697</v>
      </c>
      <c r="B3452" t="s">
        <v>3547</v>
      </c>
      <c r="C3452" t="s">
        <v>2636</v>
      </c>
      <c r="D3452">
        <v>0.94699999999999995</v>
      </c>
      <c r="E3452">
        <v>5.0000000000000001E-3</v>
      </c>
    </row>
    <row r="3453" spans="1:5">
      <c r="A3453">
        <v>3904699</v>
      </c>
      <c r="B3453" t="s">
        <v>3548</v>
      </c>
      <c r="C3453" t="s">
        <v>2636</v>
      </c>
      <c r="D3453">
        <v>0.94699999999999995</v>
      </c>
      <c r="E3453">
        <v>5.0000000000000001E-3</v>
      </c>
    </row>
    <row r="3454" spans="1:5">
      <c r="A3454">
        <v>3904701</v>
      </c>
      <c r="B3454" t="s">
        <v>3549</v>
      </c>
      <c r="C3454" t="s">
        <v>2636</v>
      </c>
      <c r="D3454">
        <v>0.94699999999999995</v>
      </c>
      <c r="E3454">
        <v>5.0000000000000001E-3</v>
      </c>
    </row>
    <row r="3455" spans="1:5">
      <c r="A3455">
        <v>4100015</v>
      </c>
      <c r="B3455" t="s">
        <v>3550</v>
      </c>
      <c r="C3455" t="s">
        <v>1088</v>
      </c>
      <c r="D3455">
        <v>0.94699999999999995</v>
      </c>
      <c r="E3455">
        <v>1.2999999999999999E-2</v>
      </c>
    </row>
    <row r="3456" spans="1:5">
      <c r="A3456">
        <v>4102780</v>
      </c>
      <c r="B3456" t="s">
        <v>3551</v>
      </c>
      <c r="C3456" t="s">
        <v>1088</v>
      </c>
      <c r="D3456">
        <v>0.94699999999999995</v>
      </c>
      <c r="E3456">
        <v>1.2999999999999999E-2</v>
      </c>
    </row>
    <row r="3457" spans="1:5">
      <c r="A3457">
        <v>4108550</v>
      </c>
      <c r="B3457" t="s">
        <v>3552</v>
      </c>
      <c r="C3457" t="s">
        <v>1088</v>
      </c>
      <c r="D3457">
        <v>0.94699999999999995</v>
      </c>
      <c r="E3457">
        <v>1.2999999999999999E-2</v>
      </c>
    </row>
    <row r="3458" spans="1:5">
      <c r="A3458">
        <v>4108880</v>
      </c>
      <c r="B3458" t="s">
        <v>3553</v>
      </c>
      <c r="C3458" t="s">
        <v>1088</v>
      </c>
      <c r="D3458">
        <v>0.94699999999999995</v>
      </c>
      <c r="E3458">
        <v>1.2999999999999999E-2</v>
      </c>
    </row>
    <row r="3459" spans="1:5">
      <c r="A3459">
        <v>4111760</v>
      </c>
      <c r="B3459" t="s">
        <v>3554</v>
      </c>
      <c r="C3459" t="s">
        <v>1088</v>
      </c>
      <c r="D3459">
        <v>0.94699999999999995</v>
      </c>
      <c r="E3459">
        <v>1.2999999999999999E-2</v>
      </c>
    </row>
    <row r="3460" spans="1:5">
      <c r="A3460">
        <v>4113530</v>
      </c>
      <c r="B3460" t="s">
        <v>3555</v>
      </c>
      <c r="C3460" t="s">
        <v>1088</v>
      </c>
      <c r="D3460">
        <v>0.94699999999999995</v>
      </c>
      <c r="E3460">
        <v>1.2999999999999999E-2</v>
      </c>
    </row>
    <row r="3461" spans="1:5">
      <c r="A3461">
        <v>5509990</v>
      </c>
      <c r="B3461" t="s">
        <v>3556</v>
      </c>
      <c r="C3461" t="s">
        <v>3135</v>
      </c>
      <c r="D3461">
        <v>0.94699999999999995</v>
      </c>
      <c r="E3461">
        <v>6.0000000000000001E-3</v>
      </c>
    </row>
    <row r="3462" spans="1:5">
      <c r="A3462">
        <v>200050</v>
      </c>
      <c r="B3462" t="s">
        <v>3557</v>
      </c>
      <c r="C3462" t="s">
        <v>1318</v>
      </c>
      <c r="D3462">
        <v>0.94599999999999995</v>
      </c>
      <c r="E3462">
        <v>8.8999999999999996E-2</v>
      </c>
    </row>
    <row r="3463" spans="1:5">
      <c r="A3463">
        <v>200060</v>
      </c>
      <c r="B3463" t="s">
        <v>3558</v>
      </c>
      <c r="C3463" t="s">
        <v>1318</v>
      </c>
      <c r="D3463">
        <v>0.94599999999999995</v>
      </c>
      <c r="E3463">
        <v>8.8999999999999996E-2</v>
      </c>
    </row>
    <row r="3464" spans="1:5">
      <c r="A3464">
        <v>200070</v>
      </c>
      <c r="B3464" t="s">
        <v>3559</v>
      </c>
      <c r="C3464" t="s">
        <v>1318</v>
      </c>
      <c r="D3464">
        <v>0.94599999999999995</v>
      </c>
      <c r="E3464">
        <v>8.8999999999999996E-2</v>
      </c>
    </row>
    <row r="3465" spans="1:5">
      <c r="A3465">
        <v>200100</v>
      </c>
      <c r="B3465" t="s">
        <v>3560</v>
      </c>
      <c r="C3465" t="s">
        <v>1318</v>
      </c>
      <c r="D3465">
        <v>0.94599999999999995</v>
      </c>
      <c r="E3465">
        <v>8.8999999999999996E-2</v>
      </c>
    </row>
    <row r="3466" spans="1:5">
      <c r="A3466">
        <v>200130</v>
      </c>
      <c r="B3466" t="s">
        <v>3561</v>
      </c>
      <c r="C3466" t="s">
        <v>1318</v>
      </c>
      <c r="D3466">
        <v>0.94599999999999995</v>
      </c>
      <c r="E3466">
        <v>8.8999999999999996E-2</v>
      </c>
    </row>
    <row r="3467" spans="1:5">
      <c r="A3467">
        <v>200540</v>
      </c>
      <c r="B3467" t="s">
        <v>3562</v>
      </c>
      <c r="C3467" t="s">
        <v>1318</v>
      </c>
      <c r="D3467">
        <v>0.94599999999999995</v>
      </c>
      <c r="E3467">
        <v>8.8999999999999996E-2</v>
      </c>
    </row>
    <row r="3468" spans="1:5">
      <c r="A3468">
        <v>200715</v>
      </c>
      <c r="B3468" t="s">
        <v>3563</v>
      </c>
      <c r="C3468" t="s">
        <v>1318</v>
      </c>
      <c r="D3468">
        <v>0.94599999999999995</v>
      </c>
      <c r="E3468">
        <v>8.8999999999999996E-2</v>
      </c>
    </row>
    <row r="3469" spans="1:5">
      <c r="A3469">
        <v>200770</v>
      </c>
      <c r="B3469" t="s">
        <v>3564</v>
      </c>
      <c r="C3469" t="s">
        <v>1318</v>
      </c>
      <c r="D3469">
        <v>0.94599999999999995</v>
      </c>
      <c r="E3469">
        <v>8.8999999999999996E-2</v>
      </c>
    </row>
    <row r="3470" spans="1:5">
      <c r="A3470">
        <v>200775</v>
      </c>
      <c r="B3470" t="s">
        <v>3565</v>
      </c>
      <c r="C3470" t="s">
        <v>1318</v>
      </c>
      <c r="D3470">
        <v>0.94599999999999995</v>
      </c>
      <c r="E3470">
        <v>8.8999999999999996E-2</v>
      </c>
    </row>
    <row r="3471" spans="1:5">
      <c r="A3471">
        <v>200780</v>
      </c>
      <c r="B3471" t="s">
        <v>3566</v>
      </c>
      <c r="C3471" t="s">
        <v>1318</v>
      </c>
      <c r="D3471">
        <v>0.94599999999999995</v>
      </c>
      <c r="E3471">
        <v>8.8999999999999996E-2</v>
      </c>
    </row>
    <row r="3472" spans="1:5">
      <c r="A3472">
        <v>200800</v>
      </c>
      <c r="B3472" t="s">
        <v>3567</v>
      </c>
      <c r="C3472" t="s">
        <v>1318</v>
      </c>
      <c r="D3472">
        <v>0.94599999999999995</v>
      </c>
      <c r="E3472">
        <v>8.8999999999999996E-2</v>
      </c>
    </row>
    <row r="3473" spans="1:5">
      <c r="A3473">
        <v>200840</v>
      </c>
      <c r="B3473" t="s">
        <v>3568</v>
      </c>
      <c r="C3473" t="s">
        <v>1318</v>
      </c>
      <c r="D3473">
        <v>0.94599999999999995</v>
      </c>
      <c r="E3473">
        <v>8.8999999999999996E-2</v>
      </c>
    </row>
    <row r="3474" spans="1:5">
      <c r="A3474">
        <v>200862</v>
      </c>
      <c r="B3474" t="s">
        <v>3569</v>
      </c>
      <c r="C3474" t="s">
        <v>1318</v>
      </c>
      <c r="D3474">
        <v>0.94599999999999995</v>
      </c>
      <c r="E3474">
        <v>8.8999999999999996E-2</v>
      </c>
    </row>
    <row r="3475" spans="1:5">
      <c r="A3475">
        <v>1301110</v>
      </c>
      <c r="B3475" t="s">
        <v>3570</v>
      </c>
      <c r="C3475" t="s">
        <v>1135</v>
      </c>
      <c r="D3475">
        <v>0.94599999999999995</v>
      </c>
      <c r="E3475">
        <v>3.2000000000000001E-2</v>
      </c>
    </row>
    <row r="3476" spans="1:5">
      <c r="A3476">
        <v>1806480</v>
      </c>
      <c r="B3476" t="s">
        <v>3571</v>
      </c>
      <c r="C3476" t="s">
        <v>39</v>
      </c>
      <c r="D3476">
        <v>0.94599999999999995</v>
      </c>
      <c r="E3476">
        <v>1.2E-2</v>
      </c>
    </row>
    <row r="3477" spans="1:5">
      <c r="A3477">
        <v>2400240</v>
      </c>
      <c r="B3477" t="s">
        <v>3572</v>
      </c>
      <c r="C3477" t="s">
        <v>399</v>
      </c>
      <c r="D3477">
        <v>0.94599999999999995</v>
      </c>
      <c r="E3477">
        <v>2.8000000000000001E-2</v>
      </c>
    </row>
    <row r="3478" spans="1:5">
      <c r="A3478">
        <v>2621570</v>
      </c>
      <c r="B3478" t="s">
        <v>3573</v>
      </c>
      <c r="C3478" t="s">
        <v>2999</v>
      </c>
      <c r="D3478">
        <v>0.94599999999999995</v>
      </c>
      <c r="E3478">
        <v>7.0000000000000001E-3</v>
      </c>
    </row>
    <row r="3479" spans="1:5">
      <c r="A3479">
        <v>3100072</v>
      </c>
      <c r="B3479" t="s">
        <v>3574</v>
      </c>
      <c r="C3479" t="s">
        <v>2839</v>
      </c>
      <c r="D3479">
        <v>0.94599999999999995</v>
      </c>
      <c r="E3479">
        <v>4.9000000000000002E-2</v>
      </c>
    </row>
    <row r="3480" spans="1:5">
      <c r="A3480">
        <v>3600004</v>
      </c>
      <c r="B3480" t="s">
        <v>3575</v>
      </c>
      <c r="C3480" t="s">
        <v>339</v>
      </c>
      <c r="D3480">
        <v>0.94599999999999995</v>
      </c>
      <c r="E3480">
        <v>1.7999999999999999E-2</v>
      </c>
    </row>
    <row r="3481" spans="1:5">
      <c r="A3481">
        <v>3600124</v>
      </c>
      <c r="B3481" t="s">
        <v>3576</v>
      </c>
      <c r="C3481" t="s">
        <v>339</v>
      </c>
      <c r="D3481">
        <v>0.94599999999999995</v>
      </c>
      <c r="E3481">
        <v>2.3E-2</v>
      </c>
    </row>
    <row r="3482" spans="1:5">
      <c r="A3482">
        <v>3620880</v>
      </c>
      <c r="B3482" t="s">
        <v>3577</v>
      </c>
      <c r="C3482" t="s">
        <v>339</v>
      </c>
      <c r="D3482">
        <v>0.94599999999999995</v>
      </c>
      <c r="E3482">
        <v>1.7999999999999999E-2</v>
      </c>
    </row>
    <row r="3483" spans="1:5">
      <c r="A3483">
        <v>4809690</v>
      </c>
      <c r="B3483" t="s">
        <v>3578</v>
      </c>
      <c r="C3483" t="s">
        <v>1407</v>
      </c>
      <c r="D3483">
        <v>0.94599999999999995</v>
      </c>
      <c r="E3483">
        <v>4.2000000000000003E-2</v>
      </c>
    </row>
    <row r="3484" spans="1:5">
      <c r="A3484">
        <v>4811430</v>
      </c>
      <c r="B3484" t="s">
        <v>3579</v>
      </c>
      <c r="C3484" t="s">
        <v>1407</v>
      </c>
      <c r="D3484">
        <v>0.94599999999999995</v>
      </c>
      <c r="E3484">
        <v>4.2000000000000003E-2</v>
      </c>
    </row>
    <row r="3485" spans="1:5">
      <c r="A3485">
        <v>4813110</v>
      </c>
      <c r="B3485" t="s">
        <v>3580</v>
      </c>
      <c r="C3485" t="s">
        <v>1407</v>
      </c>
      <c r="D3485">
        <v>0.94599999999999995</v>
      </c>
      <c r="E3485">
        <v>4.2000000000000003E-2</v>
      </c>
    </row>
    <row r="3486" spans="1:5">
      <c r="A3486">
        <v>4813320</v>
      </c>
      <c r="B3486" t="s">
        <v>3581</v>
      </c>
      <c r="C3486" t="s">
        <v>1407</v>
      </c>
      <c r="D3486">
        <v>0.94599999999999995</v>
      </c>
      <c r="E3486">
        <v>4.2000000000000003E-2</v>
      </c>
    </row>
    <row r="3487" spans="1:5">
      <c r="A3487">
        <v>4818840</v>
      </c>
      <c r="B3487" t="s">
        <v>3582</v>
      </c>
      <c r="C3487" t="s">
        <v>1407</v>
      </c>
      <c r="D3487">
        <v>0.94599999999999995</v>
      </c>
      <c r="E3487">
        <v>4.2000000000000003E-2</v>
      </c>
    </row>
    <row r="3488" spans="1:5">
      <c r="A3488">
        <v>4820460</v>
      </c>
      <c r="B3488" t="s">
        <v>3583</v>
      </c>
      <c r="C3488" t="s">
        <v>1407</v>
      </c>
      <c r="D3488">
        <v>0.94599999999999995</v>
      </c>
      <c r="E3488">
        <v>4.2000000000000003E-2</v>
      </c>
    </row>
    <row r="3489" spans="1:5">
      <c r="A3489">
        <v>4822890</v>
      </c>
      <c r="B3489" t="s">
        <v>3584</v>
      </c>
      <c r="C3489" t="s">
        <v>1407</v>
      </c>
      <c r="D3489">
        <v>0.94599999999999995</v>
      </c>
      <c r="E3489">
        <v>4.2000000000000003E-2</v>
      </c>
    </row>
    <row r="3490" spans="1:5">
      <c r="A3490">
        <v>4822970</v>
      </c>
      <c r="B3490" t="s">
        <v>3585</v>
      </c>
      <c r="C3490" t="s">
        <v>1407</v>
      </c>
      <c r="D3490">
        <v>0.94599999999999995</v>
      </c>
      <c r="E3490">
        <v>4.2000000000000003E-2</v>
      </c>
    </row>
    <row r="3491" spans="1:5">
      <c r="A3491">
        <v>4824810</v>
      </c>
      <c r="B3491" t="s">
        <v>3586</v>
      </c>
      <c r="C3491" t="s">
        <v>1407</v>
      </c>
      <c r="D3491">
        <v>0.94599999999999995</v>
      </c>
      <c r="E3491">
        <v>4.2000000000000003E-2</v>
      </c>
    </row>
    <row r="3492" spans="1:5">
      <c r="A3492">
        <v>4826700</v>
      </c>
      <c r="B3492" t="s">
        <v>3587</v>
      </c>
      <c r="C3492" t="s">
        <v>1407</v>
      </c>
      <c r="D3492">
        <v>0.94599999999999995</v>
      </c>
      <c r="E3492">
        <v>4.2000000000000003E-2</v>
      </c>
    </row>
    <row r="3493" spans="1:5">
      <c r="A3493">
        <v>4827270</v>
      </c>
      <c r="B3493" t="s">
        <v>3588</v>
      </c>
      <c r="C3493" t="s">
        <v>1407</v>
      </c>
      <c r="D3493">
        <v>0.94599999999999995</v>
      </c>
      <c r="E3493">
        <v>4.2000000000000003E-2</v>
      </c>
    </row>
    <row r="3494" spans="1:5">
      <c r="A3494">
        <v>4831650</v>
      </c>
      <c r="B3494" t="s">
        <v>3589</v>
      </c>
      <c r="C3494" t="s">
        <v>1407</v>
      </c>
      <c r="D3494">
        <v>0.94599999999999995</v>
      </c>
      <c r="E3494">
        <v>4.2000000000000003E-2</v>
      </c>
    </row>
    <row r="3495" spans="1:5">
      <c r="A3495">
        <v>4833870</v>
      </c>
      <c r="B3495" t="s">
        <v>3590</v>
      </c>
      <c r="C3495" t="s">
        <v>1407</v>
      </c>
      <c r="D3495">
        <v>0.94599999999999995</v>
      </c>
      <c r="E3495">
        <v>4.2000000000000003E-2</v>
      </c>
    </row>
    <row r="3496" spans="1:5">
      <c r="A3496">
        <v>4838760</v>
      </c>
      <c r="B3496" t="s">
        <v>3591</v>
      </c>
      <c r="C3496" t="s">
        <v>1407</v>
      </c>
      <c r="D3496">
        <v>0.94599999999999995</v>
      </c>
      <c r="E3496">
        <v>4.2000000000000003E-2</v>
      </c>
    </row>
    <row r="3497" spans="1:5">
      <c r="A3497">
        <v>4839960</v>
      </c>
      <c r="B3497" t="s">
        <v>3592</v>
      </c>
      <c r="C3497" t="s">
        <v>1407</v>
      </c>
      <c r="D3497">
        <v>0.94599999999999995</v>
      </c>
      <c r="E3497">
        <v>4.2000000000000003E-2</v>
      </c>
    </row>
    <row r="3498" spans="1:5">
      <c r="A3498">
        <v>4842240</v>
      </c>
      <c r="B3498" t="s">
        <v>3593</v>
      </c>
      <c r="C3498" t="s">
        <v>1407</v>
      </c>
      <c r="D3498">
        <v>0.94599999999999995</v>
      </c>
      <c r="E3498">
        <v>4.2000000000000003E-2</v>
      </c>
    </row>
    <row r="3499" spans="1:5">
      <c r="A3499">
        <v>4842360</v>
      </c>
      <c r="B3499" t="s">
        <v>3594</v>
      </c>
      <c r="C3499" t="s">
        <v>1407</v>
      </c>
      <c r="D3499">
        <v>0.94599999999999995</v>
      </c>
      <c r="E3499">
        <v>4.2000000000000003E-2</v>
      </c>
    </row>
    <row r="3500" spans="1:5">
      <c r="A3500">
        <v>4842840</v>
      </c>
      <c r="B3500" t="s">
        <v>3595</v>
      </c>
      <c r="C3500" t="s">
        <v>1407</v>
      </c>
      <c r="D3500">
        <v>0.94599999999999995</v>
      </c>
      <c r="E3500">
        <v>4.2000000000000003E-2</v>
      </c>
    </row>
    <row r="3501" spans="1:5">
      <c r="A3501">
        <v>4845150</v>
      </c>
      <c r="B3501" t="s">
        <v>3596</v>
      </c>
      <c r="C3501" t="s">
        <v>1407</v>
      </c>
      <c r="D3501">
        <v>0.94599999999999995</v>
      </c>
      <c r="E3501">
        <v>4.2000000000000003E-2</v>
      </c>
    </row>
    <row r="3502" spans="1:5">
      <c r="A3502">
        <v>4845180</v>
      </c>
      <c r="B3502" t="s">
        <v>3597</v>
      </c>
      <c r="C3502" t="s">
        <v>1407</v>
      </c>
      <c r="D3502">
        <v>0.94599999999999995</v>
      </c>
      <c r="E3502">
        <v>4.2000000000000003E-2</v>
      </c>
    </row>
    <row r="3503" spans="1:5">
      <c r="A3503">
        <v>5501230</v>
      </c>
      <c r="B3503" t="s">
        <v>3598</v>
      </c>
      <c r="C3503" t="s">
        <v>3135</v>
      </c>
      <c r="D3503">
        <v>0.94599999999999995</v>
      </c>
      <c r="E3503">
        <v>6.0000000000000001E-3</v>
      </c>
    </row>
    <row r="3504" spans="1:5">
      <c r="A3504">
        <v>5503180</v>
      </c>
      <c r="B3504" t="s">
        <v>3599</v>
      </c>
      <c r="C3504" t="s">
        <v>3135</v>
      </c>
      <c r="D3504">
        <v>0.94599999999999995</v>
      </c>
      <c r="E3504">
        <v>6.0000000000000001E-3</v>
      </c>
    </row>
    <row r="3505" spans="1:5">
      <c r="A3505">
        <v>5514550</v>
      </c>
      <c r="B3505" t="s">
        <v>3600</v>
      </c>
      <c r="C3505" t="s">
        <v>3135</v>
      </c>
      <c r="D3505">
        <v>0.94599999999999995</v>
      </c>
      <c r="E3505">
        <v>6.0000000000000001E-3</v>
      </c>
    </row>
    <row r="3506" spans="1:5">
      <c r="A3506">
        <v>101800</v>
      </c>
      <c r="B3506" t="s">
        <v>3601</v>
      </c>
      <c r="C3506" t="s">
        <v>3531</v>
      </c>
      <c r="D3506">
        <v>0.94499999999999995</v>
      </c>
      <c r="E3506">
        <v>1.0999999999999999E-2</v>
      </c>
    </row>
    <row r="3507" spans="1:5">
      <c r="A3507">
        <v>2602820</v>
      </c>
      <c r="B3507" t="s">
        <v>3602</v>
      </c>
      <c r="C3507" t="s">
        <v>2999</v>
      </c>
      <c r="D3507">
        <v>0.94499999999999995</v>
      </c>
      <c r="E3507">
        <v>8.0000000000000002E-3</v>
      </c>
    </row>
    <row r="3508" spans="1:5">
      <c r="A3508">
        <v>2630660</v>
      </c>
      <c r="B3508" t="s">
        <v>3603</v>
      </c>
      <c r="C3508" t="s">
        <v>2999</v>
      </c>
      <c r="D3508">
        <v>0.94499999999999995</v>
      </c>
      <c r="E3508">
        <v>8.0000000000000002E-3</v>
      </c>
    </row>
    <row r="3509" spans="1:5">
      <c r="A3509">
        <v>2636630</v>
      </c>
      <c r="B3509" t="s">
        <v>3604</v>
      </c>
      <c r="C3509" t="s">
        <v>2999</v>
      </c>
      <c r="D3509">
        <v>0.94499999999999995</v>
      </c>
      <c r="E3509">
        <v>8.0000000000000002E-3</v>
      </c>
    </row>
    <row r="3510" spans="1:5">
      <c r="A3510">
        <v>2703690</v>
      </c>
      <c r="B3510" t="s">
        <v>3605</v>
      </c>
      <c r="C3510" t="s">
        <v>1302</v>
      </c>
      <c r="D3510">
        <v>0.94499999999999995</v>
      </c>
      <c r="E3510">
        <v>3.4000000000000002E-2</v>
      </c>
    </row>
    <row r="3511" spans="1:5">
      <c r="A3511">
        <v>2707590</v>
      </c>
      <c r="B3511" t="s">
        <v>3606</v>
      </c>
      <c r="C3511" t="s">
        <v>1302</v>
      </c>
      <c r="D3511">
        <v>0.94499999999999995</v>
      </c>
      <c r="E3511">
        <v>3.4000000000000002E-2</v>
      </c>
    </row>
    <row r="3512" spans="1:5">
      <c r="A3512">
        <v>2709690</v>
      </c>
      <c r="B3512" t="s">
        <v>3607</v>
      </c>
      <c r="C3512" t="s">
        <v>1302</v>
      </c>
      <c r="D3512">
        <v>0.94499999999999995</v>
      </c>
      <c r="E3512">
        <v>3.4000000000000002E-2</v>
      </c>
    </row>
    <row r="3513" spans="1:5">
      <c r="A3513">
        <v>2738880</v>
      </c>
      <c r="B3513" t="s">
        <v>3608</v>
      </c>
      <c r="C3513" t="s">
        <v>1302</v>
      </c>
      <c r="D3513">
        <v>0.94499999999999995</v>
      </c>
      <c r="E3513">
        <v>3.4000000000000002E-2</v>
      </c>
    </row>
    <row r="3514" spans="1:5">
      <c r="A3514">
        <v>2744190</v>
      </c>
      <c r="B3514" t="s">
        <v>3609</v>
      </c>
      <c r="C3514" t="s">
        <v>1302</v>
      </c>
      <c r="D3514">
        <v>0.94499999999999995</v>
      </c>
      <c r="E3514">
        <v>3.4000000000000002E-2</v>
      </c>
    </row>
    <row r="3515" spans="1:5">
      <c r="A3515">
        <v>3306180</v>
      </c>
      <c r="B3515" t="s">
        <v>3610</v>
      </c>
      <c r="C3515" t="s">
        <v>2434</v>
      </c>
      <c r="D3515">
        <v>0.94499999999999995</v>
      </c>
      <c r="E3515">
        <v>3.2000000000000001E-2</v>
      </c>
    </row>
    <row r="3516" spans="1:5">
      <c r="A3516">
        <v>3626010</v>
      </c>
      <c r="B3516" t="s">
        <v>3611</v>
      </c>
      <c r="C3516" t="s">
        <v>339</v>
      </c>
      <c r="D3516">
        <v>0.94499999999999995</v>
      </c>
      <c r="E3516">
        <v>1.9E-2</v>
      </c>
    </row>
    <row r="3517" spans="1:5">
      <c r="A3517">
        <v>3626310</v>
      </c>
      <c r="B3517" t="s">
        <v>3612</v>
      </c>
      <c r="C3517" t="s">
        <v>339</v>
      </c>
      <c r="D3517">
        <v>0.94499999999999995</v>
      </c>
      <c r="E3517">
        <v>1.9E-2</v>
      </c>
    </row>
    <row r="3518" spans="1:5">
      <c r="A3518">
        <v>3628020</v>
      </c>
      <c r="B3518" t="s">
        <v>3613</v>
      </c>
      <c r="C3518" t="s">
        <v>339</v>
      </c>
      <c r="D3518">
        <v>0.94499999999999995</v>
      </c>
      <c r="E3518">
        <v>0.03</v>
      </c>
    </row>
    <row r="3519" spans="1:5">
      <c r="A3519">
        <v>3904480</v>
      </c>
      <c r="B3519" t="s">
        <v>3614</v>
      </c>
      <c r="C3519" t="s">
        <v>2636</v>
      </c>
      <c r="D3519">
        <v>0.94499999999999995</v>
      </c>
      <c r="E3519">
        <v>5.0000000000000001E-3</v>
      </c>
    </row>
    <row r="3520" spans="1:5">
      <c r="A3520">
        <v>4400510</v>
      </c>
      <c r="B3520" t="s">
        <v>3615</v>
      </c>
      <c r="C3520" t="s">
        <v>1935</v>
      </c>
      <c r="D3520">
        <v>0.94499999999999995</v>
      </c>
      <c r="E3520">
        <v>2.3E-2</v>
      </c>
    </row>
    <row r="3521" spans="1:5">
      <c r="A3521">
        <v>4400600</v>
      </c>
      <c r="B3521" t="s">
        <v>3616</v>
      </c>
      <c r="C3521" t="s">
        <v>1935</v>
      </c>
      <c r="D3521">
        <v>0.94499999999999995</v>
      </c>
      <c r="E3521">
        <v>2.3E-2</v>
      </c>
    </row>
    <row r="3522" spans="1:5">
      <c r="A3522">
        <v>4400630</v>
      </c>
      <c r="B3522" t="s">
        <v>2401</v>
      </c>
      <c r="C3522" t="s">
        <v>1935</v>
      </c>
      <c r="D3522">
        <v>0.94499999999999995</v>
      </c>
      <c r="E3522">
        <v>2.3E-2</v>
      </c>
    </row>
    <row r="3523" spans="1:5">
      <c r="A3523">
        <v>4400720</v>
      </c>
      <c r="B3523" t="s">
        <v>3311</v>
      </c>
      <c r="C3523" t="s">
        <v>1935</v>
      </c>
      <c r="D3523">
        <v>0.94499999999999995</v>
      </c>
      <c r="E3523">
        <v>2.3E-2</v>
      </c>
    </row>
    <row r="3524" spans="1:5">
      <c r="A3524">
        <v>4400870</v>
      </c>
      <c r="B3524" t="s">
        <v>2863</v>
      </c>
      <c r="C3524" t="s">
        <v>1935</v>
      </c>
      <c r="D3524">
        <v>0.94499999999999995</v>
      </c>
      <c r="E3524">
        <v>2.3E-2</v>
      </c>
    </row>
    <row r="3525" spans="1:5">
      <c r="A3525">
        <v>4401050</v>
      </c>
      <c r="B3525" t="s">
        <v>3617</v>
      </c>
      <c r="C3525" t="s">
        <v>1935</v>
      </c>
      <c r="D3525">
        <v>0.94499999999999995</v>
      </c>
      <c r="E3525">
        <v>2.3E-2</v>
      </c>
    </row>
    <row r="3526" spans="1:5">
      <c r="A3526">
        <v>639940</v>
      </c>
      <c r="B3526" t="s">
        <v>3618</v>
      </c>
      <c r="C3526" t="s">
        <v>163</v>
      </c>
      <c r="D3526">
        <v>0.94399999999999995</v>
      </c>
      <c r="E3526">
        <v>3.5999999999999997E-2</v>
      </c>
    </row>
    <row r="3527" spans="1:5">
      <c r="A3527">
        <v>1705820</v>
      </c>
      <c r="B3527" t="s">
        <v>3619</v>
      </c>
      <c r="C3527" t="s">
        <v>947</v>
      </c>
      <c r="D3527">
        <v>0.94399999999999995</v>
      </c>
      <c r="E3527">
        <v>3.5999999999999997E-2</v>
      </c>
    </row>
    <row r="3528" spans="1:5">
      <c r="A3528">
        <v>3904515</v>
      </c>
      <c r="B3528" t="s">
        <v>3620</v>
      </c>
      <c r="C3528" t="s">
        <v>2636</v>
      </c>
      <c r="D3528">
        <v>0.94399999999999995</v>
      </c>
      <c r="E3528">
        <v>1.2999999999999999E-2</v>
      </c>
    </row>
    <row r="3529" spans="1:5">
      <c r="A3529">
        <v>3904727</v>
      </c>
      <c r="B3529" t="s">
        <v>3621</v>
      </c>
      <c r="C3529" t="s">
        <v>2636</v>
      </c>
      <c r="D3529">
        <v>0.94399999999999995</v>
      </c>
      <c r="E3529">
        <v>1.2999999999999999E-2</v>
      </c>
    </row>
    <row r="3530" spans="1:5">
      <c r="A3530">
        <v>4843200</v>
      </c>
      <c r="B3530" t="s">
        <v>3622</v>
      </c>
      <c r="C3530" t="s">
        <v>1407</v>
      </c>
      <c r="D3530">
        <v>0.94399999999999995</v>
      </c>
      <c r="E3530">
        <v>5.2999999999999999E-2</v>
      </c>
    </row>
    <row r="3531" spans="1:5">
      <c r="A3531">
        <v>5300420</v>
      </c>
      <c r="B3531" t="s">
        <v>1224</v>
      </c>
      <c r="C3531" t="s">
        <v>259</v>
      </c>
      <c r="D3531">
        <v>0.94399999999999995</v>
      </c>
      <c r="E3531">
        <v>1.6E-2</v>
      </c>
    </row>
    <row r="3532" spans="1:5">
      <c r="A3532">
        <v>5300570</v>
      </c>
      <c r="B3532" t="s">
        <v>3623</v>
      </c>
      <c r="C3532" t="s">
        <v>259</v>
      </c>
      <c r="D3532">
        <v>0.94399999999999995</v>
      </c>
      <c r="E3532">
        <v>1.6E-2</v>
      </c>
    </row>
    <row r="3533" spans="1:5">
      <c r="A3533">
        <v>5302850</v>
      </c>
      <c r="B3533" t="s">
        <v>3624</v>
      </c>
      <c r="C3533" t="s">
        <v>259</v>
      </c>
      <c r="D3533">
        <v>0.94399999999999995</v>
      </c>
      <c r="E3533">
        <v>1.6E-2</v>
      </c>
    </row>
    <row r="3534" spans="1:5">
      <c r="A3534">
        <v>5304620</v>
      </c>
      <c r="B3534" t="s">
        <v>3625</v>
      </c>
      <c r="C3534" t="s">
        <v>259</v>
      </c>
      <c r="D3534">
        <v>0.94399999999999995</v>
      </c>
      <c r="E3534">
        <v>1.6E-2</v>
      </c>
    </row>
    <row r="3535" spans="1:5">
      <c r="A3535">
        <v>5305010</v>
      </c>
      <c r="B3535" t="s">
        <v>3626</v>
      </c>
      <c r="C3535" t="s">
        <v>259</v>
      </c>
      <c r="D3535">
        <v>0.94399999999999995</v>
      </c>
      <c r="E3535">
        <v>1.6E-2</v>
      </c>
    </row>
    <row r="3536" spans="1:5">
      <c r="A3536">
        <v>5305310</v>
      </c>
      <c r="B3536" t="s">
        <v>3627</v>
      </c>
      <c r="C3536" t="s">
        <v>259</v>
      </c>
      <c r="D3536">
        <v>0.94399999999999995</v>
      </c>
      <c r="E3536">
        <v>1.6E-2</v>
      </c>
    </row>
    <row r="3537" spans="1:5">
      <c r="A3537">
        <v>5305670</v>
      </c>
      <c r="B3537" t="s">
        <v>3628</v>
      </c>
      <c r="C3537" t="s">
        <v>259</v>
      </c>
      <c r="D3537">
        <v>0.94399999999999995</v>
      </c>
      <c r="E3537">
        <v>1.6E-2</v>
      </c>
    </row>
    <row r="3538" spans="1:5">
      <c r="A3538">
        <v>5505250</v>
      </c>
      <c r="B3538" t="s">
        <v>3629</v>
      </c>
      <c r="C3538" t="s">
        <v>3135</v>
      </c>
      <c r="D3538">
        <v>0.94399999999999995</v>
      </c>
      <c r="E3538">
        <v>5.1999999999999998E-2</v>
      </c>
    </row>
    <row r="3539" spans="1:5">
      <c r="A3539">
        <v>5517160</v>
      </c>
      <c r="B3539" t="s">
        <v>3630</v>
      </c>
      <c r="C3539" t="s">
        <v>3135</v>
      </c>
      <c r="D3539">
        <v>0.94399999999999995</v>
      </c>
      <c r="E3539">
        <v>4.1000000000000002E-2</v>
      </c>
    </row>
    <row r="3540" spans="1:5">
      <c r="A3540">
        <v>100008</v>
      </c>
      <c r="B3540" t="s">
        <v>3631</v>
      </c>
      <c r="C3540" t="s">
        <v>3531</v>
      </c>
      <c r="D3540">
        <v>0.94299999999999995</v>
      </c>
      <c r="E3540">
        <v>1.0999999999999999E-2</v>
      </c>
    </row>
    <row r="3541" spans="1:5">
      <c r="A3541">
        <v>200520</v>
      </c>
      <c r="B3541" t="s">
        <v>3632</v>
      </c>
      <c r="C3541" t="s">
        <v>1318</v>
      </c>
      <c r="D3541">
        <v>0.94299999999999995</v>
      </c>
      <c r="E3541">
        <v>8.5999999999999993E-2</v>
      </c>
    </row>
    <row r="3542" spans="1:5">
      <c r="A3542">
        <v>602700</v>
      </c>
      <c r="B3542" t="s">
        <v>3633</v>
      </c>
      <c r="C3542" t="s">
        <v>163</v>
      </c>
      <c r="D3542">
        <v>0.94299999999999995</v>
      </c>
      <c r="E3542">
        <v>2.7E-2</v>
      </c>
    </row>
    <row r="3543" spans="1:5">
      <c r="A3543">
        <v>604350</v>
      </c>
      <c r="B3543" t="s">
        <v>3634</v>
      </c>
      <c r="C3543" t="s">
        <v>163</v>
      </c>
      <c r="D3543">
        <v>0.94299999999999995</v>
      </c>
      <c r="E3543">
        <v>2.7E-2</v>
      </c>
    </row>
    <row r="3544" spans="1:5">
      <c r="A3544">
        <v>605220</v>
      </c>
      <c r="B3544" t="s">
        <v>3635</v>
      </c>
      <c r="C3544" t="s">
        <v>163</v>
      </c>
      <c r="D3544">
        <v>0.94299999999999995</v>
      </c>
      <c r="E3544">
        <v>2.7E-2</v>
      </c>
    </row>
    <row r="3545" spans="1:5">
      <c r="A3545">
        <v>607680</v>
      </c>
      <c r="B3545" t="s">
        <v>3636</v>
      </c>
      <c r="C3545" t="s">
        <v>163</v>
      </c>
      <c r="D3545">
        <v>0.94299999999999995</v>
      </c>
      <c r="E3545">
        <v>2.7E-2</v>
      </c>
    </row>
    <row r="3546" spans="1:5">
      <c r="A3546">
        <v>607770</v>
      </c>
      <c r="B3546" t="s">
        <v>3637</v>
      </c>
      <c r="C3546" t="s">
        <v>163</v>
      </c>
      <c r="D3546">
        <v>0.94299999999999995</v>
      </c>
      <c r="E3546">
        <v>2.7E-2</v>
      </c>
    </row>
    <row r="3547" spans="1:5">
      <c r="A3547">
        <v>609450</v>
      </c>
      <c r="B3547" t="s">
        <v>3638</v>
      </c>
      <c r="C3547" t="s">
        <v>163</v>
      </c>
      <c r="D3547">
        <v>0.94299999999999995</v>
      </c>
      <c r="E3547">
        <v>2.7E-2</v>
      </c>
    </row>
    <row r="3548" spans="1:5">
      <c r="A3548">
        <v>609990</v>
      </c>
      <c r="B3548" t="s">
        <v>3639</v>
      </c>
      <c r="C3548" t="s">
        <v>163</v>
      </c>
      <c r="D3548">
        <v>0.94299999999999995</v>
      </c>
      <c r="E3548">
        <v>2.7E-2</v>
      </c>
    </row>
    <row r="3549" spans="1:5">
      <c r="A3549">
        <v>612810</v>
      </c>
      <c r="B3549" t="s">
        <v>3640</v>
      </c>
      <c r="C3549" t="s">
        <v>163</v>
      </c>
      <c r="D3549">
        <v>0.94299999999999995</v>
      </c>
      <c r="E3549">
        <v>2.7E-2</v>
      </c>
    </row>
    <row r="3550" spans="1:5">
      <c r="A3550">
        <v>614490</v>
      </c>
      <c r="B3550" t="s">
        <v>3641</v>
      </c>
      <c r="C3550" t="s">
        <v>163</v>
      </c>
      <c r="D3550">
        <v>0.94299999999999995</v>
      </c>
      <c r="E3550">
        <v>2.7E-2</v>
      </c>
    </row>
    <row r="3551" spans="1:5">
      <c r="A3551">
        <v>614950</v>
      </c>
      <c r="B3551" t="s">
        <v>3642</v>
      </c>
      <c r="C3551" t="s">
        <v>163</v>
      </c>
      <c r="D3551">
        <v>0.94299999999999995</v>
      </c>
      <c r="E3551">
        <v>2.7E-2</v>
      </c>
    </row>
    <row r="3552" spans="1:5">
      <c r="A3552">
        <v>615690</v>
      </c>
      <c r="B3552" t="s">
        <v>3643</v>
      </c>
      <c r="C3552" t="s">
        <v>163</v>
      </c>
      <c r="D3552">
        <v>0.94299999999999995</v>
      </c>
      <c r="E3552">
        <v>2.7E-2</v>
      </c>
    </row>
    <row r="3553" spans="1:5">
      <c r="A3553">
        <v>616570</v>
      </c>
      <c r="B3553" t="s">
        <v>3644</v>
      </c>
      <c r="C3553" t="s">
        <v>163</v>
      </c>
      <c r="D3553">
        <v>0.94299999999999995</v>
      </c>
      <c r="E3553">
        <v>2.7E-2</v>
      </c>
    </row>
    <row r="3554" spans="1:5">
      <c r="A3554">
        <v>618160</v>
      </c>
      <c r="B3554" t="s">
        <v>3645</v>
      </c>
      <c r="C3554" t="s">
        <v>163</v>
      </c>
      <c r="D3554">
        <v>0.94299999999999995</v>
      </c>
      <c r="E3554">
        <v>2.7E-2</v>
      </c>
    </row>
    <row r="3555" spans="1:5">
      <c r="A3555">
        <v>618270</v>
      </c>
      <c r="B3555" t="s">
        <v>3646</v>
      </c>
      <c r="C3555" t="s">
        <v>163</v>
      </c>
      <c r="D3555">
        <v>0.94299999999999995</v>
      </c>
      <c r="E3555">
        <v>2.7E-2</v>
      </c>
    </row>
    <row r="3556" spans="1:5">
      <c r="A3556">
        <v>619200</v>
      </c>
      <c r="B3556" t="s">
        <v>3385</v>
      </c>
      <c r="C3556" t="s">
        <v>163</v>
      </c>
      <c r="D3556">
        <v>0.94299999999999995</v>
      </c>
      <c r="E3556">
        <v>2.7E-2</v>
      </c>
    </row>
    <row r="3557" spans="1:5">
      <c r="A3557">
        <v>624930</v>
      </c>
      <c r="B3557" t="s">
        <v>3647</v>
      </c>
      <c r="C3557" t="s">
        <v>163</v>
      </c>
      <c r="D3557">
        <v>0.94299999999999995</v>
      </c>
      <c r="E3557">
        <v>2.7E-2</v>
      </c>
    </row>
    <row r="3558" spans="1:5">
      <c r="A3558">
        <v>627040</v>
      </c>
      <c r="B3558" t="s">
        <v>3648</v>
      </c>
      <c r="C3558" t="s">
        <v>163</v>
      </c>
      <c r="D3558">
        <v>0.94299999999999995</v>
      </c>
      <c r="E3558">
        <v>2.7E-2</v>
      </c>
    </row>
    <row r="3559" spans="1:5">
      <c r="A3559">
        <v>627510</v>
      </c>
      <c r="B3559" t="s">
        <v>3649</v>
      </c>
      <c r="C3559" t="s">
        <v>163</v>
      </c>
      <c r="D3559">
        <v>0.94299999999999995</v>
      </c>
      <c r="E3559">
        <v>2.7E-2</v>
      </c>
    </row>
    <row r="3560" spans="1:5">
      <c r="A3560">
        <v>627870</v>
      </c>
      <c r="B3560" t="s">
        <v>3650</v>
      </c>
      <c r="C3560" t="s">
        <v>163</v>
      </c>
      <c r="D3560">
        <v>0.94299999999999995</v>
      </c>
      <c r="E3560">
        <v>2.7E-2</v>
      </c>
    </row>
    <row r="3561" spans="1:5">
      <c r="A3561">
        <v>629280</v>
      </c>
      <c r="B3561" t="s">
        <v>3651</v>
      </c>
      <c r="C3561" t="s">
        <v>163</v>
      </c>
      <c r="D3561">
        <v>0.94299999999999995</v>
      </c>
      <c r="E3561">
        <v>2.7E-2</v>
      </c>
    </row>
    <row r="3562" spans="1:5">
      <c r="A3562">
        <v>632040</v>
      </c>
      <c r="B3562" t="s">
        <v>3652</v>
      </c>
      <c r="C3562" t="s">
        <v>163</v>
      </c>
      <c r="D3562">
        <v>0.94299999999999995</v>
      </c>
      <c r="E3562">
        <v>2.7E-2</v>
      </c>
    </row>
    <row r="3563" spans="1:5">
      <c r="A3563">
        <v>636570</v>
      </c>
      <c r="B3563" t="s">
        <v>3653</v>
      </c>
      <c r="C3563" t="s">
        <v>163</v>
      </c>
      <c r="D3563">
        <v>0.94299999999999995</v>
      </c>
      <c r="E3563">
        <v>2.7E-2</v>
      </c>
    </row>
    <row r="3564" spans="1:5">
      <c r="A3564">
        <v>636600</v>
      </c>
      <c r="B3564" t="s">
        <v>3654</v>
      </c>
      <c r="C3564" t="s">
        <v>163</v>
      </c>
      <c r="D3564">
        <v>0.94299999999999995</v>
      </c>
      <c r="E3564">
        <v>2.7E-2</v>
      </c>
    </row>
    <row r="3565" spans="1:5">
      <c r="A3565">
        <v>642420</v>
      </c>
      <c r="B3565" t="s">
        <v>3655</v>
      </c>
      <c r="C3565" t="s">
        <v>163</v>
      </c>
      <c r="D3565">
        <v>0.94299999999999995</v>
      </c>
      <c r="E3565">
        <v>2.7E-2</v>
      </c>
    </row>
    <row r="3566" spans="1:5">
      <c r="A3566">
        <v>2200090</v>
      </c>
      <c r="B3566" t="s">
        <v>3656</v>
      </c>
      <c r="C3566" t="s">
        <v>1557</v>
      </c>
      <c r="D3566">
        <v>0.94299999999999995</v>
      </c>
      <c r="E3566">
        <v>3.7999999999999999E-2</v>
      </c>
    </row>
    <row r="3567" spans="1:5">
      <c r="A3567">
        <v>2608580</v>
      </c>
      <c r="B3567" t="s">
        <v>3657</v>
      </c>
      <c r="C3567" t="s">
        <v>2999</v>
      </c>
      <c r="D3567">
        <v>0.94299999999999995</v>
      </c>
      <c r="E3567">
        <v>0.01</v>
      </c>
    </row>
    <row r="3568" spans="1:5">
      <c r="A3568">
        <v>2609570</v>
      </c>
      <c r="B3568" t="s">
        <v>3658</v>
      </c>
      <c r="C3568" t="s">
        <v>2999</v>
      </c>
      <c r="D3568">
        <v>0.94299999999999995</v>
      </c>
      <c r="E3568">
        <v>0.01</v>
      </c>
    </row>
    <row r="3569" spans="1:5">
      <c r="A3569">
        <v>2610080</v>
      </c>
      <c r="B3569" t="s">
        <v>3659</v>
      </c>
      <c r="C3569" t="s">
        <v>2999</v>
      </c>
      <c r="D3569">
        <v>0.94299999999999995</v>
      </c>
      <c r="E3569">
        <v>0.01</v>
      </c>
    </row>
    <row r="3570" spans="1:5">
      <c r="A3570">
        <v>2612030</v>
      </c>
      <c r="B3570" t="s">
        <v>3660</v>
      </c>
      <c r="C3570" t="s">
        <v>2999</v>
      </c>
      <c r="D3570">
        <v>0.94299999999999995</v>
      </c>
      <c r="E3570">
        <v>8.0000000000000002E-3</v>
      </c>
    </row>
    <row r="3571" spans="1:5">
      <c r="A3571">
        <v>2612450</v>
      </c>
      <c r="B3571" t="s">
        <v>3661</v>
      </c>
      <c r="C3571" t="s">
        <v>2999</v>
      </c>
      <c r="D3571">
        <v>0.94299999999999995</v>
      </c>
      <c r="E3571">
        <v>0.01</v>
      </c>
    </row>
    <row r="3572" spans="1:5">
      <c r="A3572">
        <v>2614460</v>
      </c>
      <c r="B3572" t="s">
        <v>3662</v>
      </c>
      <c r="C3572" t="s">
        <v>2999</v>
      </c>
      <c r="D3572">
        <v>0.94299999999999995</v>
      </c>
      <c r="E3572">
        <v>0.01</v>
      </c>
    </row>
    <row r="3573" spans="1:5">
      <c r="A3573">
        <v>2614820</v>
      </c>
      <c r="B3573" t="s">
        <v>3663</v>
      </c>
      <c r="C3573" t="s">
        <v>2999</v>
      </c>
      <c r="D3573">
        <v>0.94299999999999995</v>
      </c>
      <c r="E3573">
        <v>0.01</v>
      </c>
    </row>
    <row r="3574" spans="1:5">
      <c r="A3574">
        <v>2620880</v>
      </c>
      <c r="B3574" t="s">
        <v>3664</v>
      </c>
      <c r="C3574" t="s">
        <v>2999</v>
      </c>
      <c r="D3574">
        <v>0.94299999999999995</v>
      </c>
      <c r="E3574">
        <v>0.01</v>
      </c>
    </row>
    <row r="3575" spans="1:5">
      <c r="A3575">
        <v>2621870</v>
      </c>
      <c r="B3575" t="s">
        <v>3665</v>
      </c>
      <c r="C3575" t="s">
        <v>2999</v>
      </c>
      <c r="D3575">
        <v>0.94299999999999995</v>
      </c>
      <c r="E3575">
        <v>0.01</v>
      </c>
    </row>
    <row r="3576" spans="1:5">
      <c r="A3576">
        <v>2622380</v>
      </c>
      <c r="B3576" t="s">
        <v>3666</v>
      </c>
      <c r="C3576" t="s">
        <v>2999</v>
      </c>
      <c r="D3576">
        <v>0.94299999999999995</v>
      </c>
      <c r="E3576">
        <v>8.0000000000000002E-3</v>
      </c>
    </row>
    <row r="3577" spans="1:5">
      <c r="A3577">
        <v>2624690</v>
      </c>
      <c r="B3577" t="s">
        <v>3667</v>
      </c>
      <c r="C3577" t="s">
        <v>2999</v>
      </c>
      <c r="D3577">
        <v>0.94299999999999995</v>
      </c>
      <c r="E3577">
        <v>0.01</v>
      </c>
    </row>
    <row r="3578" spans="1:5">
      <c r="A3578">
        <v>2625230</v>
      </c>
      <c r="B3578" t="s">
        <v>3668</v>
      </c>
      <c r="C3578" t="s">
        <v>2999</v>
      </c>
      <c r="D3578">
        <v>0.94299999999999995</v>
      </c>
      <c r="E3578">
        <v>0.01</v>
      </c>
    </row>
    <row r="3579" spans="1:5">
      <c r="A3579">
        <v>2630090</v>
      </c>
      <c r="B3579" t="s">
        <v>3669</v>
      </c>
      <c r="C3579" t="s">
        <v>2999</v>
      </c>
      <c r="D3579">
        <v>0.94299999999999995</v>
      </c>
      <c r="E3579">
        <v>8.9999999999999993E-3</v>
      </c>
    </row>
    <row r="3580" spans="1:5">
      <c r="A3580">
        <v>2630210</v>
      </c>
      <c r="B3580" t="s">
        <v>3670</v>
      </c>
      <c r="C3580" t="s">
        <v>2999</v>
      </c>
      <c r="D3580">
        <v>0.94299999999999995</v>
      </c>
      <c r="E3580">
        <v>0.01</v>
      </c>
    </row>
    <row r="3581" spans="1:5">
      <c r="A3581">
        <v>2632220</v>
      </c>
      <c r="B3581" t="s">
        <v>3671</v>
      </c>
      <c r="C3581" t="s">
        <v>2999</v>
      </c>
      <c r="D3581">
        <v>0.94299999999999995</v>
      </c>
      <c r="E3581">
        <v>0.01</v>
      </c>
    </row>
    <row r="3582" spans="1:5">
      <c r="A3582">
        <v>2632670</v>
      </c>
      <c r="B3582" t="s">
        <v>3672</v>
      </c>
      <c r="C3582" t="s">
        <v>2999</v>
      </c>
      <c r="D3582">
        <v>0.94299999999999995</v>
      </c>
      <c r="E3582">
        <v>0.01</v>
      </c>
    </row>
    <row r="3583" spans="1:5">
      <c r="A3583">
        <v>2634470</v>
      </c>
      <c r="B3583" t="s">
        <v>3673</v>
      </c>
      <c r="C3583" t="s">
        <v>2999</v>
      </c>
      <c r="D3583">
        <v>0.94299999999999995</v>
      </c>
      <c r="E3583">
        <v>0.01</v>
      </c>
    </row>
    <row r="3584" spans="1:5">
      <c r="A3584">
        <v>2634680</v>
      </c>
      <c r="B3584" t="s">
        <v>3674</v>
      </c>
      <c r="C3584" t="s">
        <v>2999</v>
      </c>
      <c r="D3584">
        <v>0.94299999999999995</v>
      </c>
      <c r="E3584">
        <v>0.01</v>
      </c>
    </row>
    <row r="3585" spans="1:5">
      <c r="A3585">
        <v>2635190</v>
      </c>
      <c r="B3585" t="s">
        <v>3675</v>
      </c>
      <c r="C3585" t="s">
        <v>2999</v>
      </c>
      <c r="D3585">
        <v>0.94299999999999995</v>
      </c>
      <c r="E3585">
        <v>8.9999999999999993E-3</v>
      </c>
    </row>
    <row r="3586" spans="1:5">
      <c r="A3586">
        <v>2635220</v>
      </c>
      <c r="B3586" t="s">
        <v>3676</v>
      </c>
      <c r="C3586" t="s">
        <v>2999</v>
      </c>
      <c r="D3586">
        <v>0.94299999999999995</v>
      </c>
      <c r="E3586">
        <v>0.01</v>
      </c>
    </row>
    <row r="3587" spans="1:5">
      <c r="A3587">
        <v>3704620</v>
      </c>
      <c r="B3587" t="s">
        <v>3677</v>
      </c>
      <c r="C3587" t="s">
        <v>51</v>
      </c>
      <c r="D3587">
        <v>0.94299999999999995</v>
      </c>
      <c r="E3587">
        <v>2.3E-2</v>
      </c>
    </row>
    <row r="3588" spans="1:5">
      <c r="A3588">
        <v>3904567</v>
      </c>
      <c r="B3588" t="s">
        <v>3678</v>
      </c>
      <c r="C3588" t="s">
        <v>2636</v>
      </c>
      <c r="D3588">
        <v>0.94299999999999995</v>
      </c>
      <c r="E3588">
        <v>1.2E-2</v>
      </c>
    </row>
    <row r="3589" spans="1:5">
      <c r="A3589">
        <v>3904702</v>
      </c>
      <c r="B3589" t="s">
        <v>3679</v>
      </c>
      <c r="C3589" t="s">
        <v>2636</v>
      </c>
      <c r="D3589">
        <v>0.94299999999999995</v>
      </c>
      <c r="E3589">
        <v>5.0000000000000001E-3</v>
      </c>
    </row>
    <row r="3590" spans="1:5">
      <c r="A3590">
        <v>4106710</v>
      </c>
      <c r="B3590" t="s">
        <v>3680</v>
      </c>
      <c r="C3590" t="s">
        <v>1088</v>
      </c>
      <c r="D3590">
        <v>0.94299999999999995</v>
      </c>
      <c r="E3590">
        <v>1.2E-2</v>
      </c>
    </row>
    <row r="3591" spans="1:5">
      <c r="A3591">
        <v>4600052</v>
      </c>
      <c r="B3591" t="s">
        <v>3681</v>
      </c>
      <c r="C3591" t="s">
        <v>3517</v>
      </c>
      <c r="D3591">
        <v>0.94299999999999995</v>
      </c>
      <c r="E3591">
        <v>3.3000000000000002E-2</v>
      </c>
    </row>
    <row r="3592" spans="1:5">
      <c r="A3592">
        <v>5100840</v>
      </c>
      <c r="B3592" t="s">
        <v>3682</v>
      </c>
      <c r="C3592" t="s">
        <v>257</v>
      </c>
      <c r="D3592">
        <v>0.94299999999999995</v>
      </c>
      <c r="E3592">
        <v>1.4E-2</v>
      </c>
    </row>
    <row r="3593" spans="1:5">
      <c r="A3593">
        <v>5100960</v>
      </c>
      <c r="B3593" t="s">
        <v>3683</v>
      </c>
      <c r="C3593" t="s">
        <v>257</v>
      </c>
      <c r="D3593">
        <v>0.94299999999999995</v>
      </c>
      <c r="E3593">
        <v>1.4E-2</v>
      </c>
    </row>
    <row r="3594" spans="1:5">
      <c r="A3594">
        <v>5511100</v>
      </c>
      <c r="B3594" t="s">
        <v>3684</v>
      </c>
      <c r="C3594" t="s">
        <v>3135</v>
      </c>
      <c r="D3594">
        <v>0.94299999999999995</v>
      </c>
      <c r="E3594">
        <v>6.0000000000000001E-3</v>
      </c>
    </row>
    <row r="3595" spans="1:5">
      <c r="A3595">
        <v>613470</v>
      </c>
      <c r="B3595" t="s">
        <v>3685</v>
      </c>
      <c r="C3595" t="s">
        <v>163</v>
      </c>
      <c r="D3595">
        <v>0.94199999999999995</v>
      </c>
      <c r="E3595">
        <v>2.5999999999999999E-2</v>
      </c>
    </row>
    <row r="3596" spans="1:5">
      <c r="A3596">
        <v>804380</v>
      </c>
      <c r="B3596" t="s">
        <v>3686</v>
      </c>
      <c r="C3596" t="s">
        <v>1572</v>
      </c>
      <c r="D3596">
        <v>0.94199999999999995</v>
      </c>
      <c r="E3596">
        <v>3.5999999999999997E-2</v>
      </c>
    </row>
    <row r="3597" spans="1:5">
      <c r="A3597">
        <v>806240</v>
      </c>
      <c r="B3597" t="s">
        <v>3687</v>
      </c>
      <c r="C3597" t="s">
        <v>1572</v>
      </c>
      <c r="D3597">
        <v>0.94199999999999995</v>
      </c>
      <c r="E3597">
        <v>3.5999999999999997E-2</v>
      </c>
    </row>
    <row r="3598" spans="1:5">
      <c r="A3598">
        <v>2400210</v>
      </c>
      <c r="B3598" t="s">
        <v>3688</v>
      </c>
      <c r="C3598" t="s">
        <v>399</v>
      </c>
      <c r="D3598">
        <v>0.94199999999999995</v>
      </c>
      <c r="E3598">
        <v>2.7E-2</v>
      </c>
    </row>
    <row r="3599" spans="1:5">
      <c r="A3599">
        <v>2636330</v>
      </c>
      <c r="B3599" t="s">
        <v>3689</v>
      </c>
      <c r="C3599" t="s">
        <v>2999</v>
      </c>
      <c r="D3599">
        <v>0.94199999999999995</v>
      </c>
      <c r="E3599">
        <v>8.9999999999999993E-3</v>
      </c>
    </row>
    <row r="3600" spans="1:5">
      <c r="A3600">
        <v>2709420</v>
      </c>
      <c r="B3600" t="s">
        <v>3690</v>
      </c>
      <c r="C3600" t="s">
        <v>1302</v>
      </c>
      <c r="D3600">
        <v>0.94199999999999995</v>
      </c>
      <c r="E3600">
        <v>3.2000000000000001E-2</v>
      </c>
    </row>
    <row r="3601" spans="1:5">
      <c r="A3601">
        <v>3625980</v>
      </c>
      <c r="B3601" t="s">
        <v>3691</v>
      </c>
      <c r="C3601" t="s">
        <v>339</v>
      </c>
      <c r="D3601">
        <v>0.94199999999999995</v>
      </c>
      <c r="E3601">
        <v>1.7999999999999999E-2</v>
      </c>
    </row>
    <row r="3602" spans="1:5">
      <c r="A3602">
        <v>3904427</v>
      </c>
      <c r="B3602" t="s">
        <v>3692</v>
      </c>
      <c r="C3602" t="s">
        <v>2636</v>
      </c>
      <c r="D3602">
        <v>0.94199999999999995</v>
      </c>
      <c r="E3602">
        <v>1.0999999999999999E-2</v>
      </c>
    </row>
    <row r="3603" spans="1:5">
      <c r="A3603">
        <v>3904724</v>
      </c>
      <c r="B3603" t="s">
        <v>3693</v>
      </c>
      <c r="C3603" t="s">
        <v>2636</v>
      </c>
      <c r="D3603">
        <v>0.94199999999999995</v>
      </c>
      <c r="E3603">
        <v>1.2E-2</v>
      </c>
    </row>
    <row r="3604" spans="1:5">
      <c r="A3604">
        <v>3904726</v>
      </c>
      <c r="B3604" t="s">
        <v>3694</v>
      </c>
      <c r="C3604" t="s">
        <v>2636</v>
      </c>
      <c r="D3604">
        <v>0.94199999999999995</v>
      </c>
      <c r="E3604">
        <v>1.2999999999999999E-2</v>
      </c>
    </row>
    <row r="3605" spans="1:5">
      <c r="A3605">
        <v>5104050</v>
      </c>
      <c r="B3605" t="s">
        <v>3695</v>
      </c>
      <c r="C3605" t="s">
        <v>257</v>
      </c>
      <c r="D3605">
        <v>0.94199999999999995</v>
      </c>
      <c r="E3605">
        <v>3.5000000000000003E-2</v>
      </c>
    </row>
    <row r="3606" spans="1:5">
      <c r="A3606">
        <v>5300450</v>
      </c>
      <c r="B3606" t="s">
        <v>3696</v>
      </c>
      <c r="C3606" t="s">
        <v>259</v>
      </c>
      <c r="D3606">
        <v>0.94199999999999995</v>
      </c>
      <c r="E3606">
        <v>4.1000000000000002E-2</v>
      </c>
    </row>
    <row r="3607" spans="1:5">
      <c r="A3607">
        <v>5303150</v>
      </c>
      <c r="B3607" t="s">
        <v>3697</v>
      </c>
      <c r="C3607" t="s">
        <v>259</v>
      </c>
      <c r="D3607">
        <v>0.94199999999999995</v>
      </c>
      <c r="E3607">
        <v>0.02</v>
      </c>
    </row>
    <row r="3608" spans="1:5">
      <c r="A3608">
        <v>5303780</v>
      </c>
      <c r="B3608" t="s">
        <v>3698</v>
      </c>
      <c r="C3608" t="s">
        <v>259</v>
      </c>
      <c r="D3608">
        <v>0.94199999999999995</v>
      </c>
      <c r="E3608">
        <v>4.1000000000000002E-2</v>
      </c>
    </row>
    <row r="3609" spans="1:5">
      <c r="A3609">
        <v>5304410</v>
      </c>
      <c r="B3609" t="s">
        <v>3699</v>
      </c>
      <c r="C3609" t="s">
        <v>259</v>
      </c>
      <c r="D3609">
        <v>0.94199999999999995</v>
      </c>
      <c r="E3609">
        <v>4.1000000000000002E-2</v>
      </c>
    </row>
    <row r="3610" spans="1:5">
      <c r="A3610">
        <v>5305730</v>
      </c>
      <c r="B3610" t="s">
        <v>3700</v>
      </c>
      <c r="C3610" t="s">
        <v>259</v>
      </c>
      <c r="D3610">
        <v>0.94199999999999995</v>
      </c>
      <c r="E3610">
        <v>4.1000000000000002E-2</v>
      </c>
    </row>
    <row r="3611" spans="1:5">
      <c r="A3611">
        <v>5306480</v>
      </c>
      <c r="B3611" t="s">
        <v>3701</v>
      </c>
      <c r="C3611" t="s">
        <v>259</v>
      </c>
      <c r="D3611">
        <v>0.94199999999999995</v>
      </c>
      <c r="E3611">
        <v>4.1000000000000002E-2</v>
      </c>
    </row>
    <row r="3612" spans="1:5">
      <c r="A3612">
        <v>5306570</v>
      </c>
      <c r="B3612" t="s">
        <v>3702</v>
      </c>
      <c r="C3612" t="s">
        <v>259</v>
      </c>
      <c r="D3612">
        <v>0.94199999999999995</v>
      </c>
      <c r="E3612">
        <v>4.1000000000000002E-2</v>
      </c>
    </row>
    <row r="3613" spans="1:5">
      <c r="A3613">
        <v>5308370</v>
      </c>
      <c r="B3613" t="s">
        <v>3703</v>
      </c>
      <c r="C3613" t="s">
        <v>259</v>
      </c>
      <c r="D3613">
        <v>0.94199999999999995</v>
      </c>
      <c r="E3613">
        <v>4.1000000000000002E-2</v>
      </c>
    </row>
    <row r="3614" spans="1:5">
      <c r="A3614">
        <v>5309570</v>
      </c>
      <c r="B3614" t="s">
        <v>3704</v>
      </c>
      <c r="C3614" t="s">
        <v>259</v>
      </c>
      <c r="D3614">
        <v>0.94199999999999995</v>
      </c>
      <c r="E3614">
        <v>4.1000000000000002E-2</v>
      </c>
    </row>
    <row r="3615" spans="1:5">
      <c r="A3615">
        <v>1908520</v>
      </c>
      <c r="B3615" t="s">
        <v>3705</v>
      </c>
      <c r="C3615" t="s">
        <v>3275</v>
      </c>
      <c r="D3615">
        <v>0.94099999999999995</v>
      </c>
      <c r="E3615">
        <v>8.9999999999999993E-3</v>
      </c>
    </row>
    <row r="3616" spans="1:5">
      <c r="A3616">
        <v>2919230</v>
      </c>
      <c r="B3616" t="s">
        <v>3706</v>
      </c>
      <c r="C3616" t="s">
        <v>3083</v>
      </c>
      <c r="D3616">
        <v>0.94099999999999995</v>
      </c>
      <c r="E3616">
        <v>7.0000000000000001E-3</v>
      </c>
    </row>
    <row r="3617" spans="1:5">
      <c r="A3617">
        <v>3608400</v>
      </c>
      <c r="B3617" t="s">
        <v>3707</v>
      </c>
      <c r="C3617" t="s">
        <v>339</v>
      </c>
      <c r="D3617">
        <v>0.94099999999999995</v>
      </c>
      <c r="E3617">
        <v>2.1000000000000001E-2</v>
      </c>
    </row>
    <row r="3618" spans="1:5">
      <c r="A3618">
        <v>5304530</v>
      </c>
      <c r="B3618" t="s">
        <v>3708</v>
      </c>
      <c r="C3618" t="s">
        <v>259</v>
      </c>
      <c r="D3618">
        <v>0.94099999999999995</v>
      </c>
      <c r="E3618">
        <v>4.1000000000000002E-2</v>
      </c>
    </row>
    <row r="3619" spans="1:5">
      <c r="A3619">
        <v>5306300</v>
      </c>
      <c r="B3619" t="s">
        <v>3709</v>
      </c>
      <c r="C3619" t="s">
        <v>259</v>
      </c>
      <c r="D3619">
        <v>0.94099999999999995</v>
      </c>
      <c r="E3619">
        <v>4.1000000000000002E-2</v>
      </c>
    </row>
    <row r="3620" spans="1:5">
      <c r="A3620">
        <v>5307380</v>
      </c>
      <c r="B3620" t="s">
        <v>3710</v>
      </c>
      <c r="C3620" t="s">
        <v>259</v>
      </c>
      <c r="D3620">
        <v>0.94099999999999995</v>
      </c>
      <c r="E3620">
        <v>4.1000000000000002E-2</v>
      </c>
    </row>
    <row r="3621" spans="1:5">
      <c r="A3621">
        <v>5307650</v>
      </c>
      <c r="B3621" t="s">
        <v>3711</v>
      </c>
      <c r="C3621" t="s">
        <v>259</v>
      </c>
      <c r="D3621">
        <v>0.94099999999999995</v>
      </c>
      <c r="E3621">
        <v>4.1000000000000002E-2</v>
      </c>
    </row>
    <row r="3622" spans="1:5">
      <c r="A3622">
        <v>5307860</v>
      </c>
      <c r="B3622" t="s">
        <v>3712</v>
      </c>
      <c r="C3622" t="s">
        <v>259</v>
      </c>
      <c r="D3622">
        <v>0.94099999999999995</v>
      </c>
      <c r="E3622">
        <v>4.1000000000000002E-2</v>
      </c>
    </row>
    <row r="3623" spans="1:5">
      <c r="A3623">
        <v>5605830</v>
      </c>
      <c r="B3623" t="s">
        <v>3713</v>
      </c>
      <c r="C3623" t="s">
        <v>3714</v>
      </c>
      <c r="D3623">
        <v>0.94099999999999995</v>
      </c>
      <c r="E3623">
        <v>4.4999999999999998E-2</v>
      </c>
    </row>
    <row r="3624" spans="1:5">
      <c r="A3624">
        <v>2608940</v>
      </c>
      <c r="B3624" t="s">
        <v>322</v>
      </c>
      <c r="C3624" t="s">
        <v>2999</v>
      </c>
      <c r="D3624">
        <v>0.94</v>
      </c>
      <c r="E3624">
        <v>8.0000000000000002E-3</v>
      </c>
    </row>
    <row r="3625" spans="1:5">
      <c r="A3625">
        <v>2908370</v>
      </c>
      <c r="B3625" t="s">
        <v>3715</v>
      </c>
      <c r="C3625" t="s">
        <v>3083</v>
      </c>
      <c r="D3625">
        <v>0.94</v>
      </c>
      <c r="E3625">
        <v>1.4E-2</v>
      </c>
    </row>
    <row r="3626" spans="1:5">
      <c r="A3626">
        <v>2923160</v>
      </c>
      <c r="B3626" t="s">
        <v>3716</v>
      </c>
      <c r="C3626" t="s">
        <v>3083</v>
      </c>
      <c r="D3626">
        <v>0.94</v>
      </c>
      <c r="E3626">
        <v>1.4E-2</v>
      </c>
    </row>
    <row r="3627" spans="1:5">
      <c r="A3627">
        <v>2928920</v>
      </c>
      <c r="B3627" t="s">
        <v>3717</v>
      </c>
      <c r="C3627" t="s">
        <v>3083</v>
      </c>
      <c r="D3627">
        <v>0.94</v>
      </c>
      <c r="E3627">
        <v>1.4E-2</v>
      </c>
    </row>
    <row r="3628" spans="1:5">
      <c r="A3628">
        <v>2928950</v>
      </c>
      <c r="B3628" t="s">
        <v>3718</v>
      </c>
      <c r="C3628" t="s">
        <v>3083</v>
      </c>
      <c r="D3628">
        <v>0.94</v>
      </c>
      <c r="E3628">
        <v>1.4E-2</v>
      </c>
    </row>
    <row r="3629" spans="1:5">
      <c r="A3629">
        <v>2931650</v>
      </c>
      <c r="B3629" t="s">
        <v>3719</v>
      </c>
      <c r="C3629" t="s">
        <v>3083</v>
      </c>
      <c r="D3629">
        <v>0.94</v>
      </c>
      <c r="E3629">
        <v>1.4E-2</v>
      </c>
    </row>
    <row r="3630" spans="1:5">
      <c r="A3630">
        <v>3605940</v>
      </c>
      <c r="B3630" t="s">
        <v>3720</v>
      </c>
      <c r="C3630" t="s">
        <v>339</v>
      </c>
      <c r="D3630">
        <v>0.94</v>
      </c>
      <c r="E3630">
        <v>1.4E-2</v>
      </c>
    </row>
    <row r="3631" spans="1:5">
      <c r="A3631">
        <v>4202280</v>
      </c>
      <c r="B3631" t="s">
        <v>3721</v>
      </c>
      <c r="C3631" t="s">
        <v>1330</v>
      </c>
      <c r="D3631">
        <v>0.94</v>
      </c>
      <c r="E3631">
        <v>1.0999999999999999E-2</v>
      </c>
    </row>
    <row r="3632" spans="1:5">
      <c r="A3632">
        <v>4208550</v>
      </c>
      <c r="B3632" t="s">
        <v>3722</v>
      </c>
      <c r="C3632" t="s">
        <v>1330</v>
      </c>
      <c r="D3632">
        <v>0.94</v>
      </c>
      <c r="E3632">
        <v>1.0999999999999999E-2</v>
      </c>
    </row>
    <row r="3633" spans="1:5">
      <c r="A3633">
        <v>4217850</v>
      </c>
      <c r="B3633" t="s">
        <v>3723</v>
      </c>
      <c r="C3633" t="s">
        <v>1330</v>
      </c>
      <c r="D3633">
        <v>0.94</v>
      </c>
      <c r="E3633">
        <v>1.0999999999999999E-2</v>
      </c>
    </row>
    <row r="3634" spans="1:5">
      <c r="A3634">
        <v>4218510</v>
      </c>
      <c r="B3634" t="s">
        <v>3724</v>
      </c>
      <c r="C3634" t="s">
        <v>1330</v>
      </c>
      <c r="D3634">
        <v>0.94</v>
      </c>
      <c r="E3634">
        <v>1.0999999999999999E-2</v>
      </c>
    </row>
    <row r="3635" spans="1:5">
      <c r="A3635">
        <v>4220730</v>
      </c>
      <c r="B3635" t="s">
        <v>3725</v>
      </c>
      <c r="C3635" t="s">
        <v>1330</v>
      </c>
      <c r="D3635">
        <v>0.94</v>
      </c>
      <c r="E3635">
        <v>1.0999999999999999E-2</v>
      </c>
    </row>
    <row r="3636" spans="1:5">
      <c r="A3636">
        <v>4222350</v>
      </c>
      <c r="B3636" t="s">
        <v>3726</v>
      </c>
      <c r="C3636" t="s">
        <v>1330</v>
      </c>
      <c r="D3636">
        <v>0.94</v>
      </c>
      <c r="E3636">
        <v>1.0999999999999999E-2</v>
      </c>
    </row>
    <row r="3637" spans="1:5">
      <c r="A3637">
        <v>4226250</v>
      </c>
      <c r="B3637" t="s">
        <v>3727</v>
      </c>
      <c r="C3637" t="s">
        <v>1330</v>
      </c>
      <c r="D3637">
        <v>0.94</v>
      </c>
      <c r="E3637">
        <v>1.0999999999999999E-2</v>
      </c>
    </row>
    <row r="3638" spans="1:5">
      <c r="A3638">
        <v>4824150</v>
      </c>
      <c r="B3638" t="s">
        <v>3728</v>
      </c>
      <c r="C3638" t="s">
        <v>1407</v>
      </c>
      <c r="D3638">
        <v>0.94</v>
      </c>
      <c r="E3638">
        <v>2.5000000000000001E-2</v>
      </c>
    </row>
    <row r="3639" spans="1:5">
      <c r="A3639">
        <v>5300510</v>
      </c>
      <c r="B3639" t="s">
        <v>3729</v>
      </c>
      <c r="C3639" t="s">
        <v>259</v>
      </c>
      <c r="D3639">
        <v>0.94</v>
      </c>
      <c r="E3639">
        <v>0.02</v>
      </c>
    </row>
    <row r="3640" spans="1:5">
      <c r="A3640">
        <v>5301050</v>
      </c>
      <c r="B3640" t="s">
        <v>3730</v>
      </c>
      <c r="C3640" t="s">
        <v>259</v>
      </c>
      <c r="D3640">
        <v>0.94</v>
      </c>
      <c r="E3640">
        <v>0.02</v>
      </c>
    </row>
    <row r="3641" spans="1:5">
      <c r="A3641">
        <v>5303030</v>
      </c>
      <c r="B3641" t="s">
        <v>3731</v>
      </c>
      <c r="C3641" t="s">
        <v>259</v>
      </c>
      <c r="D3641">
        <v>0.94</v>
      </c>
      <c r="E3641">
        <v>0.02</v>
      </c>
    </row>
    <row r="3642" spans="1:5">
      <c r="A3642">
        <v>5303090</v>
      </c>
      <c r="B3642" t="s">
        <v>3732</v>
      </c>
      <c r="C3642" t="s">
        <v>259</v>
      </c>
      <c r="D3642">
        <v>0.94</v>
      </c>
      <c r="E3642">
        <v>0.02</v>
      </c>
    </row>
    <row r="3643" spans="1:5">
      <c r="A3643">
        <v>5303180</v>
      </c>
      <c r="B3643" t="s">
        <v>3733</v>
      </c>
      <c r="C3643" t="s">
        <v>259</v>
      </c>
      <c r="D3643">
        <v>0.94</v>
      </c>
      <c r="E3643">
        <v>0.02</v>
      </c>
    </row>
    <row r="3644" spans="1:5">
      <c r="A3644">
        <v>5303510</v>
      </c>
      <c r="B3644" t="s">
        <v>3734</v>
      </c>
      <c r="C3644" t="s">
        <v>259</v>
      </c>
      <c r="D3644">
        <v>0.94</v>
      </c>
      <c r="E3644">
        <v>0.02</v>
      </c>
    </row>
    <row r="3645" spans="1:5">
      <c r="A3645">
        <v>5304080</v>
      </c>
      <c r="B3645" t="s">
        <v>3735</v>
      </c>
      <c r="C3645" t="s">
        <v>259</v>
      </c>
      <c r="D3645">
        <v>0.94</v>
      </c>
      <c r="E3645">
        <v>0.02</v>
      </c>
    </row>
    <row r="3646" spans="1:5">
      <c r="A3646">
        <v>5304590</v>
      </c>
      <c r="B3646" t="s">
        <v>3736</v>
      </c>
      <c r="C3646" t="s">
        <v>259</v>
      </c>
      <c r="D3646">
        <v>0.94</v>
      </c>
      <c r="E3646">
        <v>0.02</v>
      </c>
    </row>
    <row r="3647" spans="1:5">
      <c r="A3647">
        <v>5304650</v>
      </c>
      <c r="B3647" t="s">
        <v>3737</v>
      </c>
      <c r="C3647" t="s">
        <v>259</v>
      </c>
      <c r="D3647">
        <v>0.94</v>
      </c>
      <c r="E3647">
        <v>0.02</v>
      </c>
    </row>
    <row r="3648" spans="1:5">
      <c r="A3648">
        <v>5305280</v>
      </c>
      <c r="B3648" t="s">
        <v>3738</v>
      </c>
      <c r="C3648" t="s">
        <v>259</v>
      </c>
      <c r="D3648">
        <v>0.94</v>
      </c>
      <c r="E3648">
        <v>0.02</v>
      </c>
    </row>
    <row r="3649" spans="1:5">
      <c r="A3649">
        <v>5305370</v>
      </c>
      <c r="B3649" t="s">
        <v>3739</v>
      </c>
      <c r="C3649" t="s">
        <v>259</v>
      </c>
      <c r="D3649">
        <v>0.94</v>
      </c>
      <c r="E3649">
        <v>0.02</v>
      </c>
    </row>
    <row r="3650" spans="1:5">
      <c r="A3650">
        <v>5305460</v>
      </c>
      <c r="B3650" t="s">
        <v>3740</v>
      </c>
      <c r="C3650" t="s">
        <v>259</v>
      </c>
      <c r="D3650">
        <v>0.94</v>
      </c>
      <c r="E3650">
        <v>0.02</v>
      </c>
    </row>
    <row r="3651" spans="1:5">
      <c r="A3651">
        <v>5307530</v>
      </c>
      <c r="B3651" t="s">
        <v>3741</v>
      </c>
      <c r="C3651" t="s">
        <v>259</v>
      </c>
      <c r="D3651">
        <v>0.94</v>
      </c>
      <c r="E3651">
        <v>0.02</v>
      </c>
    </row>
    <row r="3652" spans="1:5">
      <c r="A3652">
        <v>5308670</v>
      </c>
      <c r="B3652" t="s">
        <v>3742</v>
      </c>
      <c r="C3652" t="s">
        <v>259</v>
      </c>
      <c r="D3652">
        <v>0.94</v>
      </c>
      <c r="E3652">
        <v>0.02</v>
      </c>
    </row>
    <row r="3653" spans="1:5">
      <c r="A3653">
        <v>5308970</v>
      </c>
      <c r="B3653" t="s">
        <v>3743</v>
      </c>
      <c r="C3653" t="s">
        <v>259</v>
      </c>
      <c r="D3653">
        <v>0.94</v>
      </c>
      <c r="E3653">
        <v>0.02</v>
      </c>
    </row>
    <row r="3654" spans="1:5">
      <c r="A3654">
        <v>5309060</v>
      </c>
      <c r="B3654" t="s">
        <v>3744</v>
      </c>
      <c r="C3654" t="s">
        <v>259</v>
      </c>
      <c r="D3654">
        <v>0.94</v>
      </c>
      <c r="E3654">
        <v>0.02</v>
      </c>
    </row>
    <row r="3655" spans="1:5">
      <c r="A3655">
        <v>5309150</v>
      </c>
      <c r="B3655" t="s">
        <v>3745</v>
      </c>
      <c r="C3655" t="s">
        <v>259</v>
      </c>
      <c r="D3655">
        <v>0.94</v>
      </c>
      <c r="E3655">
        <v>0.02</v>
      </c>
    </row>
    <row r="3656" spans="1:5">
      <c r="A3656">
        <v>5309480</v>
      </c>
      <c r="B3656" t="s">
        <v>3746</v>
      </c>
      <c r="C3656" t="s">
        <v>259</v>
      </c>
      <c r="D3656">
        <v>0.94</v>
      </c>
      <c r="E3656">
        <v>0.02</v>
      </c>
    </row>
    <row r="3657" spans="1:5">
      <c r="A3657">
        <v>5309720</v>
      </c>
      <c r="B3657" t="s">
        <v>3747</v>
      </c>
      <c r="C3657" t="s">
        <v>259</v>
      </c>
      <c r="D3657">
        <v>0.94</v>
      </c>
      <c r="E3657">
        <v>0.02</v>
      </c>
    </row>
    <row r="3658" spans="1:5">
      <c r="A3658">
        <v>5310020</v>
      </c>
      <c r="B3658" t="s">
        <v>3748</v>
      </c>
      <c r="C3658" t="s">
        <v>259</v>
      </c>
      <c r="D3658">
        <v>0.94</v>
      </c>
      <c r="E3658">
        <v>0.02</v>
      </c>
    </row>
    <row r="3659" spans="1:5">
      <c r="A3659">
        <v>5310110</v>
      </c>
      <c r="B3659" t="s">
        <v>3749</v>
      </c>
      <c r="C3659" t="s">
        <v>259</v>
      </c>
      <c r="D3659">
        <v>0.94</v>
      </c>
      <c r="E3659">
        <v>0.02</v>
      </c>
    </row>
    <row r="3660" spans="1:5">
      <c r="A3660">
        <v>5310170</v>
      </c>
      <c r="B3660" t="s">
        <v>3750</v>
      </c>
      <c r="C3660" t="s">
        <v>259</v>
      </c>
      <c r="D3660">
        <v>0.94</v>
      </c>
      <c r="E3660">
        <v>0.02</v>
      </c>
    </row>
    <row r="3661" spans="1:5">
      <c r="A3661">
        <v>5509630</v>
      </c>
      <c r="B3661" t="s">
        <v>3751</v>
      </c>
      <c r="C3661" t="s">
        <v>3135</v>
      </c>
      <c r="D3661">
        <v>0.94</v>
      </c>
      <c r="E3661">
        <v>3.7999999999999999E-2</v>
      </c>
    </row>
    <row r="3662" spans="1:5">
      <c r="A3662">
        <v>2700024</v>
      </c>
      <c r="B3662" t="s">
        <v>3752</v>
      </c>
      <c r="C3662" t="s">
        <v>1302</v>
      </c>
      <c r="D3662">
        <v>0.93899999999999995</v>
      </c>
      <c r="E3662">
        <v>3.7999999999999999E-2</v>
      </c>
    </row>
    <row r="3663" spans="1:5">
      <c r="A3663">
        <v>2700148</v>
      </c>
      <c r="B3663" t="s">
        <v>3753</v>
      </c>
      <c r="C3663" t="s">
        <v>1302</v>
      </c>
      <c r="D3663">
        <v>0.93899999999999995</v>
      </c>
      <c r="E3663">
        <v>5.2999999999999999E-2</v>
      </c>
    </row>
    <row r="3664" spans="1:5">
      <c r="A3664">
        <v>2702970</v>
      </c>
      <c r="B3664" t="s">
        <v>3754</v>
      </c>
      <c r="C3664" t="s">
        <v>1302</v>
      </c>
      <c r="D3664">
        <v>0.93899999999999995</v>
      </c>
      <c r="E3664">
        <v>5.2999999999999999E-2</v>
      </c>
    </row>
    <row r="3665" spans="1:5">
      <c r="A3665">
        <v>3609360</v>
      </c>
      <c r="B3665" t="s">
        <v>3755</v>
      </c>
      <c r="C3665" t="s">
        <v>339</v>
      </c>
      <c r="D3665">
        <v>0.93899999999999995</v>
      </c>
      <c r="E3665">
        <v>1.7999999999999999E-2</v>
      </c>
    </row>
    <row r="3666" spans="1:5">
      <c r="A3666">
        <v>4502580</v>
      </c>
      <c r="B3666" t="s">
        <v>3756</v>
      </c>
      <c r="C3666" t="s">
        <v>2698</v>
      </c>
      <c r="D3666">
        <v>0.93899999999999995</v>
      </c>
      <c r="E3666">
        <v>3.6999999999999998E-2</v>
      </c>
    </row>
    <row r="3667" spans="1:5">
      <c r="A3667">
        <v>4844430</v>
      </c>
      <c r="B3667" t="s">
        <v>3757</v>
      </c>
      <c r="C3667" t="s">
        <v>1407</v>
      </c>
      <c r="D3667">
        <v>0.93899999999999995</v>
      </c>
      <c r="E3667">
        <v>2.3E-2</v>
      </c>
    </row>
    <row r="3668" spans="1:5">
      <c r="A3668">
        <v>5099901</v>
      </c>
      <c r="B3668" t="s">
        <v>3758</v>
      </c>
      <c r="C3668" t="s">
        <v>3759</v>
      </c>
      <c r="D3668">
        <v>0.93899999999999995</v>
      </c>
      <c r="E3668">
        <v>0.03</v>
      </c>
    </row>
    <row r="3669" spans="1:5">
      <c r="A3669">
        <v>5099902</v>
      </c>
      <c r="B3669" t="s">
        <v>3760</v>
      </c>
      <c r="C3669" t="s">
        <v>3759</v>
      </c>
      <c r="D3669">
        <v>0.93899999999999995</v>
      </c>
      <c r="E3669">
        <v>0.03</v>
      </c>
    </row>
    <row r="3670" spans="1:5">
      <c r="A3670">
        <v>5099903</v>
      </c>
      <c r="B3670" t="s">
        <v>3761</v>
      </c>
      <c r="C3670" t="s">
        <v>3759</v>
      </c>
      <c r="D3670">
        <v>0.93899999999999995</v>
      </c>
      <c r="E3670">
        <v>0.03</v>
      </c>
    </row>
    <row r="3671" spans="1:5">
      <c r="A3671">
        <v>5307770</v>
      </c>
      <c r="B3671" t="s">
        <v>3762</v>
      </c>
      <c r="C3671" t="s">
        <v>259</v>
      </c>
      <c r="D3671">
        <v>0.93899999999999995</v>
      </c>
      <c r="E3671">
        <v>0.02</v>
      </c>
    </row>
    <row r="3672" spans="1:5">
      <c r="A3672">
        <v>200090</v>
      </c>
      <c r="B3672" t="s">
        <v>3763</v>
      </c>
      <c r="C3672" t="s">
        <v>1318</v>
      </c>
      <c r="D3672">
        <v>0.93799999999999994</v>
      </c>
      <c r="E3672">
        <v>5.2999999999999999E-2</v>
      </c>
    </row>
    <row r="3673" spans="1:5">
      <c r="A3673">
        <v>200270</v>
      </c>
      <c r="B3673" t="s">
        <v>3764</v>
      </c>
      <c r="C3673" t="s">
        <v>1318</v>
      </c>
      <c r="D3673">
        <v>0.93799999999999994</v>
      </c>
      <c r="E3673">
        <v>5.2999999999999999E-2</v>
      </c>
    </row>
    <row r="3674" spans="1:5">
      <c r="A3674">
        <v>200300</v>
      </c>
      <c r="B3674" t="s">
        <v>3765</v>
      </c>
      <c r="C3674" t="s">
        <v>1318</v>
      </c>
      <c r="D3674">
        <v>0.93799999999999994</v>
      </c>
      <c r="E3674">
        <v>5.2999999999999999E-2</v>
      </c>
    </row>
    <row r="3675" spans="1:5">
      <c r="A3675">
        <v>200330</v>
      </c>
      <c r="B3675" t="s">
        <v>3766</v>
      </c>
      <c r="C3675" t="s">
        <v>1318</v>
      </c>
      <c r="D3675">
        <v>0.93799999999999994</v>
      </c>
      <c r="E3675">
        <v>5.2999999999999999E-2</v>
      </c>
    </row>
    <row r="3676" spans="1:5">
      <c r="A3676">
        <v>200360</v>
      </c>
      <c r="B3676" t="s">
        <v>3767</v>
      </c>
      <c r="C3676" t="s">
        <v>1318</v>
      </c>
      <c r="D3676">
        <v>0.93799999999999994</v>
      </c>
      <c r="E3676">
        <v>5.2999999999999999E-2</v>
      </c>
    </row>
    <row r="3677" spans="1:5">
      <c r="A3677">
        <v>200450</v>
      </c>
      <c r="B3677" t="s">
        <v>3768</v>
      </c>
      <c r="C3677" t="s">
        <v>1318</v>
      </c>
      <c r="D3677">
        <v>0.93799999999999994</v>
      </c>
      <c r="E3677">
        <v>5.2999999999999999E-2</v>
      </c>
    </row>
    <row r="3678" spans="1:5">
      <c r="A3678">
        <v>200525</v>
      </c>
      <c r="B3678" t="s">
        <v>3769</v>
      </c>
      <c r="C3678" t="s">
        <v>1318</v>
      </c>
      <c r="D3678">
        <v>0.93799999999999994</v>
      </c>
      <c r="E3678">
        <v>5.2999999999999999E-2</v>
      </c>
    </row>
    <row r="3679" spans="1:5">
      <c r="A3679">
        <v>200630</v>
      </c>
      <c r="B3679" t="s">
        <v>3770</v>
      </c>
      <c r="C3679" t="s">
        <v>1318</v>
      </c>
      <c r="D3679">
        <v>0.93799999999999994</v>
      </c>
      <c r="E3679">
        <v>5.2999999999999999E-2</v>
      </c>
    </row>
    <row r="3680" spans="1:5">
      <c r="A3680">
        <v>200660</v>
      </c>
      <c r="B3680" t="s">
        <v>3771</v>
      </c>
      <c r="C3680" t="s">
        <v>1318</v>
      </c>
      <c r="D3680">
        <v>0.93799999999999994</v>
      </c>
      <c r="E3680">
        <v>5.2999999999999999E-2</v>
      </c>
    </row>
    <row r="3681" spans="1:5">
      <c r="A3681">
        <v>200690</v>
      </c>
      <c r="B3681" t="s">
        <v>3772</v>
      </c>
      <c r="C3681" t="s">
        <v>1318</v>
      </c>
      <c r="D3681">
        <v>0.93799999999999994</v>
      </c>
      <c r="E3681">
        <v>5.2999999999999999E-2</v>
      </c>
    </row>
    <row r="3682" spans="1:5">
      <c r="A3682">
        <v>200700</v>
      </c>
      <c r="B3682" t="s">
        <v>3773</v>
      </c>
      <c r="C3682" t="s">
        <v>1318</v>
      </c>
      <c r="D3682">
        <v>0.93799999999999994</v>
      </c>
      <c r="E3682">
        <v>5.2999999999999999E-2</v>
      </c>
    </row>
    <row r="3683" spans="1:5">
      <c r="A3683">
        <v>200730</v>
      </c>
      <c r="B3683" t="s">
        <v>3774</v>
      </c>
      <c r="C3683" t="s">
        <v>1318</v>
      </c>
      <c r="D3683">
        <v>0.93799999999999994</v>
      </c>
      <c r="E3683">
        <v>5.2999999999999999E-2</v>
      </c>
    </row>
    <row r="3684" spans="1:5">
      <c r="A3684">
        <v>2504920</v>
      </c>
      <c r="B3684" t="s">
        <v>3775</v>
      </c>
      <c r="C3684" t="s">
        <v>321</v>
      </c>
      <c r="D3684">
        <v>0.93799999999999994</v>
      </c>
      <c r="E3684">
        <v>1.7999999999999999E-2</v>
      </c>
    </row>
    <row r="3685" spans="1:5">
      <c r="A3685">
        <v>3400900</v>
      </c>
      <c r="B3685" t="s">
        <v>3776</v>
      </c>
      <c r="C3685" t="s">
        <v>326</v>
      </c>
      <c r="D3685">
        <v>0.93799999999999994</v>
      </c>
      <c r="E3685">
        <v>2.5000000000000001E-2</v>
      </c>
    </row>
    <row r="3686" spans="1:5">
      <c r="A3686">
        <v>3402550</v>
      </c>
      <c r="B3686" t="s">
        <v>3777</v>
      </c>
      <c r="C3686" t="s">
        <v>326</v>
      </c>
      <c r="D3686">
        <v>0.93799999999999994</v>
      </c>
      <c r="E3686">
        <v>2.5000000000000001E-2</v>
      </c>
    </row>
    <row r="3687" spans="1:5">
      <c r="A3687">
        <v>3405340</v>
      </c>
      <c r="B3687" t="s">
        <v>3778</v>
      </c>
      <c r="C3687" t="s">
        <v>326</v>
      </c>
      <c r="D3687">
        <v>0.93799999999999994</v>
      </c>
      <c r="E3687">
        <v>2.5000000000000001E-2</v>
      </c>
    </row>
    <row r="3688" spans="1:5">
      <c r="A3688">
        <v>3405400</v>
      </c>
      <c r="B3688" t="s">
        <v>3779</v>
      </c>
      <c r="C3688" t="s">
        <v>326</v>
      </c>
      <c r="D3688">
        <v>0.93799999999999994</v>
      </c>
      <c r="E3688">
        <v>2.5000000000000001E-2</v>
      </c>
    </row>
    <row r="3689" spans="1:5">
      <c r="A3689">
        <v>3405550</v>
      </c>
      <c r="B3689" t="s">
        <v>3780</v>
      </c>
      <c r="C3689" t="s">
        <v>326</v>
      </c>
      <c r="D3689">
        <v>0.93799999999999994</v>
      </c>
      <c r="E3689">
        <v>2.5000000000000001E-2</v>
      </c>
    </row>
    <row r="3690" spans="1:5">
      <c r="A3690">
        <v>3406090</v>
      </c>
      <c r="B3690" t="s">
        <v>3781</v>
      </c>
      <c r="C3690" t="s">
        <v>326</v>
      </c>
      <c r="D3690">
        <v>0.93799999999999994</v>
      </c>
      <c r="E3690">
        <v>2.5000000000000001E-2</v>
      </c>
    </row>
    <row r="3691" spans="1:5">
      <c r="A3691">
        <v>3406480</v>
      </c>
      <c r="B3691" t="s">
        <v>3782</v>
      </c>
      <c r="C3691" t="s">
        <v>326</v>
      </c>
      <c r="D3691">
        <v>0.93799999999999994</v>
      </c>
      <c r="E3691">
        <v>2.5000000000000001E-2</v>
      </c>
    </row>
    <row r="3692" spans="1:5">
      <c r="A3692">
        <v>3406630</v>
      </c>
      <c r="B3692" t="s">
        <v>3783</v>
      </c>
      <c r="C3692" t="s">
        <v>326</v>
      </c>
      <c r="D3692">
        <v>0.93799999999999994</v>
      </c>
      <c r="E3692">
        <v>2.5000000000000001E-2</v>
      </c>
    </row>
    <row r="3693" spans="1:5">
      <c r="A3693">
        <v>3406780</v>
      </c>
      <c r="B3693" t="s">
        <v>3784</v>
      </c>
      <c r="C3693" t="s">
        <v>326</v>
      </c>
      <c r="D3693">
        <v>0.93799999999999994</v>
      </c>
      <c r="E3693">
        <v>2.5000000000000001E-2</v>
      </c>
    </row>
    <row r="3694" spans="1:5">
      <c r="A3694">
        <v>3407140</v>
      </c>
      <c r="B3694" t="s">
        <v>3785</v>
      </c>
      <c r="C3694" t="s">
        <v>326</v>
      </c>
      <c r="D3694">
        <v>0.93799999999999994</v>
      </c>
      <c r="E3694">
        <v>2.5000000000000001E-2</v>
      </c>
    </row>
    <row r="3695" spans="1:5">
      <c r="A3695">
        <v>3407440</v>
      </c>
      <c r="B3695" t="s">
        <v>3786</v>
      </c>
      <c r="C3695" t="s">
        <v>326</v>
      </c>
      <c r="D3695">
        <v>0.93799999999999994</v>
      </c>
      <c r="E3695">
        <v>2.5000000000000001E-2</v>
      </c>
    </row>
    <row r="3696" spans="1:5">
      <c r="A3696">
        <v>3408060</v>
      </c>
      <c r="B3696" t="s">
        <v>3787</v>
      </c>
      <c r="C3696" t="s">
        <v>326</v>
      </c>
      <c r="D3696">
        <v>0.93799999999999994</v>
      </c>
      <c r="E3696">
        <v>2.5000000000000001E-2</v>
      </c>
    </row>
    <row r="3697" spans="1:5">
      <c r="A3697">
        <v>3408130</v>
      </c>
      <c r="B3697" t="s">
        <v>3788</v>
      </c>
      <c r="C3697" t="s">
        <v>326</v>
      </c>
      <c r="D3697">
        <v>0.93799999999999994</v>
      </c>
      <c r="E3697">
        <v>2.5000000000000001E-2</v>
      </c>
    </row>
    <row r="3698" spans="1:5">
      <c r="A3698">
        <v>3410530</v>
      </c>
      <c r="B3698" t="s">
        <v>3789</v>
      </c>
      <c r="C3698" t="s">
        <v>326</v>
      </c>
      <c r="D3698">
        <v>0.93799999999999994</v>
      </c>
      <c r="E3698">
        <v>2.5000000000000001E-2</v>
      </c>
    </row>
    <row r="3699" spans="1:5">
      <c r="A3699">
        <v>3411400</v>
      </c>
      <c r="B3699" t="s">
        <v>3790</v>
      </c>
      <c r="C3699" t="s">
        <v>326</v>
      </c>
      <c r="D3699">
        <v>0.93799999999999994</v>
      </c>
      <c r="E3699">
        <v>2.5000000000000001E-2</v>
      </c>
    </row>
    <row r="3700" spans="1:5">
      <c r="A3700">
        <v>3412150</v>
      </c>
      <c r="B3700" t="s">
        <v>3791</v>
      </c>
      <c r="C3700" t="s">
        <v>326</v>
      </c>
      <c r="D3700">
        <v>0.93799999999999994</v>
      </c>
      <c r="E3700">
        <v>2.5000000000000001E-2</v>
      </c>
    </row>
    <row r="3701" spans="1:5">
      <c r="A3701">
        <v>3414610</v>
      </c>
      <c r="B3701" t="s">
        <v>3792</v>
      </c>
      <c r="C3701" t="s">
        <v>326</v>
      </c>
      <c r="D3701">
        <v>0.93799999999999994</v>
      </c>
      <c r="E3701">
        <v>2.5000000000000001E-2</v>
      </c>
    </row>
    <row r="3702" spans="1:5">
      <c r="A3702">
        <v>3415510</v>
      </c>
      <c r="B3702" t="s">
        <v>3793</v>
      </c>
      <c r="C3702" t="s">
        <v>326</v>
      </c>
      <c r="D3702">
        <v>0.93799999999999994</v>
      </c>
      <c r="E3702">
        <v>2.5000000000000001E-2</v>
      </c>
    </row>
    <row r="3703" spans="1:5">
      <c r="A3703">
        <v>3415720</v>
      </c>
      <c r="B3703" t="s">
        <v>3794</v>
      </c>
      <c r="C3703" t="s">
        <v>326</v>
      </c>
      <c r="D3703">
        <v>0.93799999999999994</v>
      </c>
      <c r="E3703">
        <v>2.5000000000000001E-2</v>
      </c>
    </row>
    <row r="3704" spans="1:5">
      <c r="A3704">
        <v>3415750</v>
      </c>
      <c r="B3704" t="s">
        <v>3795</v>
      </c>
      <c r="C3704" t="s">
        <v>326</v>
      </c>
      <c r="D3704">
        <v>0.93799999999999994</v>
      </c>
      <c r="E3704">
        <v>2.5000000000000001E-2</v>
      </c>
    </row>
    <row r="3705" spans="1:5">
      <c r="A3705">
        <v>3415960</v>
      </c>
      <c r="B3705" t="s">
        <v>3796</v>
      </c>
      <c r="C3705" t="s">
        <v>326</v>
      </c>
      <c r="D3705">
        <v>0.93799999999999994</v>
      </c>
      <c r="E3705">
        <v>2.5000000000000001E-2</v>
      </c>
    </row>
    <row r="3706" spans="1:5">
      <c r="A3706">
        <v>3416710</v>
      </c>
      <c r="B3706" t="s">
        <v>3797</v>
      </c>
      <c r="C3706" t="s">
        <v>326</v>
      </c>
      <c r="D3706">
        <v>0.93799999999999994</v>
      </c>
      <c r="E3706">
        <v>2.5000000000000001E-2</v>
      </c>
    </row>
    <row r="3707" spans="1:5">
      <c r="A3707">
        <v>3416870</v>
      </c>
      <c r="B3707" t="s">
        <v>3798</v>
      </c>
      <c r="C3707" t="s">
        <v>326</v>
      </c>
      <c r="D3707">
        <v>0.93799999999999994</v>
      </c>
      <c r="E3707">
        <v>2.5000000000000001E-2</v>
      </c>
    </row>
    <row r="3708" spans="1:5">
      <c r="A3708">
        <v>3603930</v>
      </c>
      <c r="B3708" t="s">
        <v>3799</v>
      </c>
      <c r="C3708" t="s">
        <v>339</v>
      </c>
      <c r="D3708">
        <v>0.93799999999999994</v>
      </c>
      <c r="E3708">
        <v>1.6E-2</v>
      </c>
    </row>
    <row r="3709" spans="1:5">
      <c r="A3709">
        <v>3625770</v>
      </c>
      <c r="B3709" t="s">
        <v>3800</v>
      </c>
      <c r="C3709" t="s">
        <v>339</v>
      </c>
      <c r="D3709">
        <v>0.93799999999999994</v>
      </c>
      <c r="E3709">
        <v>1.6E-2</v>
      </c>
    </row>
    <row r="3710" spans="1:5">
      <c r="A3710">
        <v>3626670</v>
      </c>
      <c r="B3710" t="s">
        <v>3801</v>
      </c>
      <c r="C3710" t="s">
        <v>339</v>
      </c>
      <c r="D3710">
        <v>0.93799999999999994</v>
      </c>
      <c r="E3710">
        <v>1.6E-2</v>
      </c>
    </row>
    <row r="3711" spans="1:5">
      <c r="A3711">
        <v>3627240</v>
      </c>
      <c r="B3711" t="s">
        <v>3802</v>
      </c>
      <c r="C3711" t="s">
        <v>339</v>
      </c>
      <c r="D3711">
        <v>0.93799999999999994</v>
      </c>
      <c r="E3711">
        <v>1.6E-2</v>
      </c>
    </row>
    <row r="3712" spans="1:5">
      <c r="A3712">
        <v>3630060</v>
      </c>
      <c r="B3712" t="s">
        <v>3803</v>
      </c>
      <c r="C3712" t="s">
        <v>339</v>
      </c>
      <c r="D3712">
        <v>0.93799999999999994</v>
      </c>
      <c r="E3712">
        <v>1.6E-2</v>
      </c>
    </row>
    <row r="3713" spans="1:5">
      <c r="A3713">
        <v>4100640</v>
      </c>
      <c r="B3713" t="s">
        <v>3804</v>
      </c>
      <c r="C3713" t="s">
        <v>1088</v>
      </c>
      <c r="D3713">
        <v>0.93799999999999994</v>
      </c>
      <c r="E3713">
        <v>4.3999999999999997E-2</v>
      </c>
    </row>
    <row r="3714" spans="1:5">
      <c r="A3714">
        <v>4101800</v>
      </c>
      <c r="B3714" t="s">
        <v>3805</v>
      </c>
      <c r="C3714" t="s">
        <v>1088</v>
      </c>
      <c r="D3714">
        <v>0.93799999999999994</v>
      </c>
      <c r="E3714">
        <v>4.3999999999999997E-2</v>
      </c>
    </row>
    <row r="3715" spans="1:5">
      <c r="A3715">
        <v>4103390</v>
      </c>
      <c r="B3715" t="s">
        <v>3806</v>
      </c>
      <c r="C3715" t="s">
        <v>1088</v>
      </c>
      <c r="D3715">
        <v>0.93799999999999994</v>
      </c>
      <c r="E3715">
        <v>4.3999999999999997E-2</v>
      </c>
    </row>
    <row r="3716" spans="1:5">
      <c r="A3716">
        <v>4103660</v>
      </c>
      <c r="B3716" t="s">
        <v>3807</v>
      </c>
      <c r="C3716" t="s">
        <v>1088</v>
      </c>
      <c r="D3716">
        <v>0.93799999999999994</v>
      </c>
      <c r="E3716">
        <v>4.3999999999999997E-2</v>
      </c>
    </row>
    <row r="3717" spans="1:5">
      <c r="A3717">
        <v>4108820</v>
      </c>
      <c r="B3717" t="s">
        <v>3808</v>
      </c>
      <c r="C3717" t="s">
        <v>1088</v>
      </c>
      <c r="D3717">
        <v>0.93799999999999994</v>
      </c>
      <c r="E3717">
        <v>4.3999999999999997E-2</v>
      </c>
    </row>
    <row r="3718" spans="1:5">
      <c r="A3718">
        <v>4110080</v>
      </c>
      <c r="B3718" t="s">
        <v>3809</v>
      </c>
      <c r="C3718" t="s">
        <v>1088</v>
      </c>
      <c r="D3718">
        <v>0.93799999999999994</v>
      </c>
      <c r="E3718">
        <v>4.3999999999999997E-2</v>
      </c>
    </row>
    <row r="3719" spans="1:5">
      <c r="A3719">
        <v>4500720</v>
      </c>
      <c r="B3719" t="s">
        <v>3810</v>
      </c>
      <c r="C3719" t="s">
        <v>2698</v>
      </c>
      <c r="D3719">
        <v>0.93799999999999994</v>
      </c>
      <c r="E3719">
        <v>2.5000000000000001E-2</v>
      </c>
    </row>
    <row r="3720" spans="1:5">
      <c r="A3720">
        <v>5504890</v>
      </c>
      <c r="B3720" t="s">
        <v>3811</v>
      </c>
      <c r="C3720" t="s">
        <v>3135</v>
      </c>
      <c r="D3720">
        <v>0.93799999999999994</v>
      </c>
      <c r="E3720">
        <v>2.3E-2</v>
      </c>
    </row>
    <row r="3721" spans="1:5">
      <c r="A3721">
        <v>5505610</v>
      </c>
      <c r="B3721" t="s">
        <v>2155</v>
      </c>
      <c r="C3721" t="s">
        <v>3135</v>
      </c>
      <c r="D3721">
        <v>0.93799999999999994</v>
      </c>
      <c r="E3721">
        <v>2.3E-2</v>
      </c>
    </row>
    <row r="3722" spans="1:5">
      <c r="A3722">
        <v>5509130</v>
      </c>
      <c r="B3722" t="s">
        <v>3812</v>
      </c>
      <c r="C3722" t="s">
        <v>3135</v>
      </c>
      <c r="D3722">
        <v>0.93799999999999994</v>
      </c>
      <c r="E3722">
        <v>2.3E-2</v>
      </c>
    </row>
    <row r="3723" spans="1:5">
      <c r="A3723">
        <v>5512000</v>
      </c>
      <c r="B3723" t="s">
        <v>3813</v>
      </c>
      <c r="C3723" t="s">
        <v>3135</v>
      </c>
      <c r="D3723">
        <v>0.93799999999999994</v>
      </c>
      <c r="E3723">
        <v>2.3E-2</v>
      </c>
    </row>
    <row r="3724" spans="1:5">
      <c r="A3724">
        <v>804590</v>
      </c>
      <c r="B3724" t="s">
        <v>3814</v>
      </c>
      <c r="C3724" t="s">
        <v>1572</v>
      </c>
      <c r="D3724">
        <v>0.93700000000000006</v>
      </c>
      <c r="E3724">
        <v>4.1000000000000002E-2</v>
      </c>
    </row>
    <row r="3725" spans="1:5">
      <c r="A3725">
        <v>805610</v>
      </c>
      <c r="B3725" t="s">
        <v>3815</v>
      </c>
      <c r="C3725" t="s">
        <v>1572</v>
      </c>
      <c r="D3725">
        <v>0.93700000000000006</v>
      </c>
      <c r="E3725">
        <v>4.1000000000000002E-2</v>
      </c>
    </row>
    <row r="3726" spans="1:5">
      <c r="A3726">
        <v>805730</v>
      </c>
      <c r="B3726" t="s">
        <v>3816</v>
      </c>
      <c r="C3726" t="s">
        <v>1572</v>
      </c>
      <c r="D3726">
        <v>0.93700000000000006</v>
      </c>
      <c r="E3726">
        <v>4.1000000000000002E-2</v>
      </c>
    </row>
    <row r="3727" spans="1:5">
      <c r="A3727">
        <v>805910</v>
      </c>
      <c r="B3727" t="s">
        <v>3817</v>
      </c>
      <c r="C3727" t="s">
        <v>1572</v>
      </c>
      <c r="D3727">
        <v>0.93700000000000006</v>
      </c>
      <c r="E3727">
        <v>4.1000000000000002E-2</v>
      </c>
    </row>
    <row r="3728" spans="1:5">
      <c r="A3728">
        <v>806180</v>
      </c>
      <c r="B3728" t="s">
        <v>3818</v>
      </c>
      <c r="C3728" t="s">
        <v>1572</v>
      </c>
      <c r="D3728">
        <v>0.93700000000000006</v>
      </c>
      <c r="E3728">
        <v>4.1000000000000002E-2</v>
      </c>
    </row>
    <row r="3729" spans="1:5">
      <c r="A3729">
        <v>806660</v>
      </c>
      <c r="B3729" t="s">
        <v>3819</v>
      </c>
      <c r="C3729" t="s">
        <v>1572</v>
      </c>
      <c r="D3729">
        <v>0.93700000000000006</v>
      </c>
      <c r="E3729">
        <v>4.1000000000000002E-2</v>
      </c>
    </row>
    <row r="3730" spans="1:5">
      <c r="A3730">
        <v>807050</v>
      </c>
      <c r="B3730" t="s">
        <v>3820</v>
      </c>
      <c r="C3730" t="s">
        <v>1572</v>
      </c>
      <c r="D3730">
        <v>0.93700000000000006</v>
      </c>
      <c r="E3730">
        <v>4.1000000000000002E-2</v>
      </c>
    </row>
    <row r="3731" spans="1:5">
      <c r="A3731">
        <v>1304410</v>
      </c>
      <c r="B3731" t="s">
        <v>3821</v>
      </c>
      <c r="C3731" t="s">
        <v>1135</v>
      </c>
      <c r="D3731">
        <v>0.93700000000000006</v>
      </c>
      <c r="E3731">
        <v>3.5999999999999997E-2</v>
      </c>
    </row>
    <row r="3732" spans="1:5">
      <c r="A3732">
        <v>2703030</v>
      </c>
      <c r="B3732" t="s">
        <v>3822</v>
      </c>
      <c r="C3732" t="s">
        <v>1302</v>
      </c>
      <c r="D3732">
        <v>0.93700000000000006</v>
      </c>
      <c r="E3732">
        <v>5.2999999999999999E-2</v>
      </c>
    </row>
    <row r="3733" spans="1:5">
      <c r="A3733">
        <v>3600016</v>
      </c>
      <c r="B3733" t="s">
        <v>3823</v>
      </c>
      <c r="C3733" t="s">
        <v>339</v>
      </c>
      <c r="D3733">
        <v>0.93700000000000006</v>
      </c>
      <c r="E3733">
        <v>1.7999999999999999E-2</v>
      </c>
    </row>
    <row r="3734" spans="1:5">
      <c r="A3734">
        <v>3604620</v>
      </c>
      <c r="B3734" t="s">
        <v>3824</v>
      </c>
      <c r="C3734" t="s">
        <v>339</v>
      </c>
      <c r="D3734">
        <v>0.93700000000000006</v>
      </c>
      <c r="E3734">
        <v>1.7999999999999999E-2</v>
      </c>
    </row>
    <row r="3735" spans="1:5">
      <c r="A3735">
        <v>3605520</v>
      </c>
      <c r="B3735" t="s">
        <v>3825</v>
      </c>
      <c r="C3735" t="s">
        <v>339</v>
      </c>
      <c r="D3735">
        <v>0.93700000000000006</v>
      </c>
      <c r="E3735">
        <v>1.7999999999999999E-2</v>
      </c>
    </row>
    <row r="3736" spans="1:5">
      <c r="A3736">
        <v>3608370</v>
      </c>
      <c r="B3736" t="s">
        <v>3826</v>
      </c>
      <c r="C3736" t="s">
        <v>339</v>
      </c>
      <c r="D3736">
        <v>0.93700000000000006</v>
      </c>
      <c r="E3736">
        <v>1.6E-2</v>
      </c>
    </row>
    <row r="3737" spans="1:5">
      <c r="A3737">
        <v>3616740</v>
      </c>
      <c r="B3737" t="s">
        <v>3827</v>
      </c>
      <c r="C3737" t="s">
        <v>339</v>
      </c>
      <c r="D3737">
        <v>0.93700000000000006</v>
      </c>
      <c r="E3737">
        <v>1.7999999999999999E-2</v>
      </c>
    </row>
    <row r="3738" spans="1:5">
      <c r="A3738">
        <v>3618570</v>
      </c>
      <c r="B3738" t="s">
        <v>3828</v>
      </c>
      <c r="C3738" t="s">
        <v>339</v>
      </c>
      <c r="D3738">
        <v>0.93700000000000006</v>
      </c>
      <c r="E3738">
        <v>1.9E-2</v>
      </c>
    </row>
    <row r="3739" spans="1:5">
      <c r="A3739">
        <v>3618900</v>
      </c>
      <c r="B3739" t="s">
        <v>3829</v>
      </c>
      <c r="C3739" t="s">
        <v>339</v>
      </c>
      <c r="D3739">
        <v>0.93700000000000006</v>
      </c>
      <c r="E3739">
        <v>1.4999999999999999E-2</v>
      </c>
    </row>
    <row r="3740" spans="1:5">
      <c r="A3740">
        <v>3623790</v>
      </c>
      <c r="B3740" t="s">
        <v>3830</v>
      </c>
      <c r="C3740" t="s">
        <v>339</v>
      </c>
      <c r="D3740">
        <v>0.93700000000000006</v>
      </c>
      <c r="E3740">
        <v>2.1000000000000001E-2</v>
      </c>
    </row>
    <row r="3741" spans="1:5">
      <c r="A3741">
        <v>3624450</v>
      </c>
      <c r="B3741" t="s">
        <v>3831</v>
      </c>
      <c r="C3741" t="s">
        <v>339</v>
      </c>
      <c r="D3741">
        <v>0.93700000000000006</v>
      </c>
      <c r="E3741">
        <v>1.7999999999999999E-2</v>
      </c>
    </row>
    <row r="3742" spans="1:5">
      <c r="A3742">
        <v>3628110</v>
      </c>
      <c r="B3742" t="s">
        <v>3832</v>
      </c>
      <c r="C3742" t="s">
        <v>339</v>
      </c>
      <c r="D3742">
        <v>0.93700000000000006</v>
      </c>
      <c r="E3742">
        <v>1.6E-2</v>
      </c>
    </row>
    <row r="3743" spans="1:5">
      <c r="A3743">
        <v>3628950</v>
      </c>
      <c r="B3743" t="s">
        <v>3833</v>
      </c>
      <c r="C3743" t="s">
        <v>339</v>
      </c>
      <c r="D3743">
        <v>0.93700000000000006</v>
      </c>
      <c r="E3743">
        <v>1.7999999999999999E-2</v>
      </c>
    </row>
    <row r="3744" spans="1:5">
      <c r="A3744">
        <v>3631410</v>
      </c>
      <c r="B3744" t="s">
        <v>3834</v>
      </c>
      <c r="C3744" t="s">
        <v>339</v>
      </c>
      <c r="D3744">
        <v>0.93700000000000006</v>
      </c>
      <c r="E3744">
        <v>1.7999999999999999E-2</v>
      </c>
    </row>
    <row r="3745" spans="1:5">
      <c r="A3745">
        <v>3631830</v>
      </c>
      <c r="B3745" t="s">
        <v>3835</v>
      </c>
      <c r="C3745" t="s">
        <v>339</v>
      </c>
      <c r="D3745">
        <v>0.93700000000000006</v>
      </c>
      <c r="E3745">
        <v>1.7999999999999999E-2</v>
      </c>
    </row>
    <row r="3746" spans="1:5">
      <c r="A3746">
        <v>3904396</v>
      </c>
      <c r="B3746" t="s">
        <v>3836</v>
      </c>
      <c r="C3746" t="s">
        <v>2636</v>
      </c>
      <c r="D3746">
        <v>0.93700000000000006</v>
      </c>
      <c r="E3746">
        <v>1.2E-2</v>
      </c>
    </row>
    <row r="3747" spans="1:5">
      <c r="A3747">
        <v>600011</v>
      </c>
      <c r="B3747" t="s">
        <v>3837</v>
      </c>
      <c r="C3747" t="s">
        <v>163</v>
      </c>
      <c r="D3747">
        <v>0.93600000000000005</v>
      </c>
      <c r="E3747">
        <v>4.2999999999999997E-2</v>
      </c>
    </row>
    <row r="3748" spans="1:5">
      <c r="A3748">
        <v>605010</v>
      </c>
      <c r="B3748" t="s">
        <v>3838</v>
      </c>
      <c r="C3748" t="s">
        <v>163</v>
      </c>
      <c r="D3748">
        <v>0.93600000000000005</v>
      </c>
      <c r="E3748">
        <v>4.2999999999999997E-2</v>
      </c>
    </row>
    <row r="3749" spans="1:5">
      <c r="A3749">
        <v>618780</v>
      </c>
      <c r="B3749" t="s">
        <v>3839</v>
      </c>
      <c r="C3749" t="s">
        <v>163</v>
      </c>
      <c r="D3749">
        <v>0.93600000000000005</v>
      </c>
      <c r="E3749">
        <v>4.2999999999999997E-2</v>
      </c>
    </row>
    <row r="3750" spans="1:5">
      <c r="A3750">
        <v>619050</v>
      </c>
      <c r="B3750" t="s">
        <v>3840</v>
      </c>
      <c r="C3750" t="s">
        <v>163</v>
      </c>
      <c r="D3750">
        <v>0.93600000000000005</v>
      </c>
      <c r="E3750">
        <v>4.2999999999999997E-2</v>
      </c>
    </row>
    <row r="3751" spans="1:5">
      <c r="A3751">
        <v>621060</v>
      </c>
      <c r="B3751" t="s">
        <v>3841</v>
      </c>
      <c r="C3751" t="s">
        <v>163</v>
      </c>
      <c r="D3751">
        <v>0.93600000000000005</v>
      </c>
      <c r="E3751">
        <v>4.2999999999999997E-2</v>
      </c>
    </row>
    <row r="3752" spans="1:5">
      <c r="A3752">
        <v>625190</v>
      </c>
      <c r="B3752" t="s">
        <v>3842</v>
      </c>
      <c r="C3752" t="s">
        <v>163</v>
      </c>
      <c r="D3752">
        <v>0.93600000000000005</v>
      </c>
      <c r="E3752">
        <v>4.2999999999999997E-2</v>
      </c>
    </row>
    <row r="3753" spans="1:5">
      <c r="A3753">
        <v>631170</v>
      </c>
      <c r="B3753" t="s">
        <v>3843</v>
      </c>
      <c r="C3753" t="s">
        <v>163</v>
      </c>
      <c r="D3753">
        <v>0.93600000000000005</v>
      </c>
      <c r="E3753">
        <v>4.2999999999999997E-2</v>
      </c>
    </row>
    <row r="3754" spans="1:5">
      <c r="A3754">
        <v>631830</v>
      </c>
      <c r="B3754" t="s">
        <v>3844</v>
      </c>
      <c r="C3754" t="s">
        <v>163</v>
      </c>
      <c r="D3754">
        <v>0.93600000000000005</v>
      </c>
      <c r="E3754">
        <v>4.2999999999999997E-2</v>
      </c>
    </row>
    <row r="3755" spans="1:5">
      <c r="A3755">
        <v>632520</v>
      </c>
      <c r="B3755" t="s">
        <v>3845</v>
      </c>
      <c r="C3755" t="s">
        <v>163</v>
      </c>
      <c r="D3755">
        <v>0.93600000000000005</v>
      </c>
      <c r="E3755">
        <v>4.2999999999999997E-2</v>
      </c>
    </row>
    <row r="3756" spans="1:5">
      <c r="A3756">
        <v>636420</v>
      </c>
      <c r="B3756" t="s">
        <v>3846</v>
      </c>
      <c r="C3756" t="s">
        <v>163</v>
      </c>
      <c r="D3756">
        <v>0.93600000000000005</v>
      </c>
      <c r="E3756">
        <v>4.2999999999999997E-2</v>
      </c>
    </row>
    <row r="3757" spans="1:5">
      <c r="A3757">
        <v>636780</v>
      </c>
      <c r="B3757" t="s">
        <v>3847</v>
      </c>
      <c r="C3757" t="s">
        <v>163</v>
      </c>
      <c r="D3757">
        <v>0.93600000000000005</v>
      </c>
      <c r="E3757">
        <v>4.2999999999999997E-2</v>
      </c>
    </row>
    <row r="3758" spans="1:5">
      <c r="A3758">
        <v>638520</v>
      </c>
      <c r="B3758" t="s">
        <v>3848</v>
      </c>
      <c r="C3758" t="s">
        <v>163</v>
      </c>
      <c r="D3758">
        <v>0.93600000000000005</v>
      </c>
      <c r="E3758">
        <v>4.2999999999999997E-2</v>
      </c>
    </row>
    <row r="3759" spans="1:5">
      <c r="A3759">
        <v>638550</v>
      </c>
      <c r="B3759" t="s">
        <v>3849</v>
      </c>
      <c r="C3759" t="s">
        <v>163</v>
      </c>
      <c r="D3759">
        <v>0.93600000000000005</v>
      </c>
      <c r="E3759">
        <v>4.2999999999999997E-2</v>
      </c>
    </row>
    <row r="3760" spans="1:5">
      <c r="A3760">
        <v>642300</v>
      </c>
      <c r="B3760" t="s">
        <v>3850</v>
      </c>
      <c r="C3760" t="s">
        <v>163</v>
      </c>
      <c r="D3760">
        <v>0.93600000000000005</v>
      </c>
      <c r="E3760">
        <v>4.2999999999999997E-2</v>
      </c>
    </row>
    <row r="3761" spans="1:5">
      <c r="A3761">
        <v>2602790</v>
      </c>
      <c r="B3761" t="s">
        <v>3851</v>
      </c>
      <c r="C3761" t="s">
        <v>2999</v>
      </c>
      <c r="D3761">
        <v>0.93600000000000005</v>
      </c>
      <c r="E3761">
        <v>8.9999999999999993E-3</v>
      </c>
    </row>
    <row r="3762" spans="1:5">
      <c r="A3762">
        <v>2719320</v>
      </c>
      <c r="B3762" t="s">
        <v>3852</v>
      </c>
      <c r="C3762" t="s">
        <v>1302</v>
      </c>
      <c r="D3762">
        <v>0.93600000000000005</v>
      </c>
      <c r="E3762">
        <v>2.7E-2</v>
      </c>
    </row>
    <row r="3763" spans="1:5">
      <c r="A3763">
        <v>2728050</v>
      </c>
      <c r="B3763" t="s">
        <v>3853</v>
      </c>
      <c r="C3763" t="s">
        <v>1302</v>
      </c>
      <c r="D3763">
        <v>0.93600000000000005</v>
      </c>
      <c r="E3763">
        <v>0.03</v>
      </c>
    </row>
    <row r="3764" spans="1:5">
      <c r="A3764">
        <v>3200090</v>
      </c>
      <c r="B3764" t="s">
        <v>3854</v>
      </c>
      <c r="C3764" t="s">
        <v>1323</v>
      </c>
      <c r="D3764">
        <v>0.93600000000000005</v>
      </c>
      <c r="E3764">
        <v>3.2000000000000001E-2</v>
      </c>
    </row>
    <row r="3765" spans="1:5">
      <c r="A3765">
        <v>3200300</v>
      </c>
      <c r="B3765" t="s">
        <v>3855</v>
      </c>
      <c r="C3765" t="s">
        <v>1323</v>
      </c>
      <c r="D3765">
        <v>0.93600000000000005</v>
      </c>
      <c r="E3765">
        <v>3.2000000000000001E-2</v>
      </c>
    </row>
    <row r="3766" spans="1:5">
      <c r="A3766">
        <v>3600011</v>
      </c>
      <c r="B3766" t="s">
        <v>3856</v>
      </c>
      <c r="C3766" t="s">
        <v>339</v>
      </c>
      <c r="D3766">
        <v>0.93600000000000005</v>
      </c>
      <c r="E3766">
        <v>0.02</v>
      </c>
    </row>
    <row r="3767" spans="1:5">
      <c r="A3767">
        <v>3609630</v>
      </c>
      <c r="B3767" t="s">
        <v>3857</v>
      </c>
      <c r="C3767" t="s">
        <v>339</v>
      </c>
      <c r="D3767">
        <v>0.93600000000000005</v>
      </c>
      <c r="E3767">
        <v>1.7999999999999999E-2</v>
      </c>
    </row>
    <row r="3768" spans="1:5">
      <c r="A3768">
        <v>3614730</v>
      </c>
      <c r="B3768" t="s">
        <v>3858</v>
      </c>
      <c r="C3768" t="s">
        <v>339</v>
      </c>
      <c r="D3768">
        <v>0.93600000000000005</v>
      </c>
      <c r="E3768">
        <v>1.7999999999999999E-2</v>
      </c>
    </row>
    <row r="3769" spans="1:5">
      <c r="A3769">
        <v>3626070</v>
      </c>
      <c r="B3769" t="s">
        <v>3859</v>
      </c>
      <c r="C3769" t="s">
        <v>339</v>
      </c>
      <c r="D3769">
        <v>0.93600000000000005</v>
      </c>
      <c r="E3769">
        <v>1.7999999999999999E-2</v>
      </c>
    </row>
    <row r="3770" spans="1:5">
      <c r="A3770">
        <v>4900142</v>
      </c>
      <c r="B3770" t="s">
        <v>3860</v>
      </c>
      <c r="C3770" t="s">
        <v>2380</v>
      </c>
      <c r="D3770">
        <v>0.93600000000000005</v>
      </c>
      <c r="E3770">
        <v>6.0000000000000001E-3</v>
      </c>
    </row>
    <row r="3771" spans="1:5">
      <c r="A3771">
        <v>4900360</v>
      </c>
      <c r="B3771" t="s">
        <v>3861</v>
      </c>
      <c r="C3771" t="s">
        <v>2380</v>
      </c>
      <c r="D3771">
        <v>0.93600000000000005</v>
      </c>
      <c r="E3771">
        <v>6.0000000000000001E-3</v>
      </c>
    </row>
    <row r="3772" spans="1:5">
      <c r="A3772">
        <v>4900420</v>
      </c>
      <c r="B3772" t="s">
        <v>3862</v>
      </c>
      <c r="C3772" t="s">
        <v>2380</v>
      </c>
      <c r="D3772">
        <v>0.93600000000000005</v>
      </c>
      <c r="E3772">
        <v>6.0000000000000001E-3</v>
      </c>
    </row>
    <row r="3773" spans="1:5">
      <c r="A3773">
        <v>4900600</v>
      </c>
      <c r="B3773" t="s">
        <v>3863</v>
      </c>
      <c r="C3773" t="s">
        <v>2380</v>
      </c>
      <c r="D3773">
        <v>0.93600000000000005</v>
      </c>
      <c r="E3773">
        <v>6.0000000000000001E-3</v>
      </c>
    </row>
    <row r="3774" spans="1:5">
      <c r="A3774">
        <v>4900870</v>
      </c>
      <c r="B3774" t="s">
        <v>3864</v>
      </c>
      <c r="C3774" t="s">
        <v>2380</v>
      </c>
      <c r="D3774">
        <v>0.93600000000000005</v>
      </c>
      <c r="E3774">
        <v>6.0000000000000001E-3</v>
      </c>
    </row>
    <row r="3775" spans="1:5">
      <c r="A3775">
        <v>5104020</v>
      </c>
      <c r="B3775" t="s">
        <v>3865</v>
      </c>
      <c r="C3775" t="s">
        <v>257</v>
      </c>
      <c r="D3775">
        <v>0.93600000000000005</v>
      </c>
      <c r="E3775">
        <v>4.5999999999999999E-2</v>
      </c>
    </row>
    <row r="3776" spans="1:5">
      <c r="A3776">
        <v>5502460</v>
      </c>
      <c r="B3776" t="s">
        <v>3866</v>
      </c>
      <c r="C3776" t="s">
        <v>3135</v>
      </c>
      <c r="D3776">
        <v>0.93600000000000005</v>
      </c>
      <c r="E3776">
        <v>2.3E-2</v>
      </c>
    </row>
    <row r="3777" spans="1:5">
      <c r="A3777">
        <v>5510890</v>
      </c>
      <c r="B3777" t="s">
        <v>3867</v>
      </c>
      <c r="C3777" t="s">
        <v>3135</v>
      </c>
      <c r="D3777">
        <v>0.93600000000000005</v>
      </c>
      <c r="E3777">
        <v>8.9999999999999993E-3</v>
      </c>
    </row>
    <row r="3778" spans="1:5">
      <c r="A3778">
        <v>2005490</v>
      </c>
      <c r="B3778" t="s">
        <v>3868</v>
      </c>
      <c r="C3778" t="s">
        <v>3869</v>
      </c>
      <c r="D3778">
        <v>0.93500000000000005</v>
      </c>
      <c r="E3778">
        <v>8.0000000000000002E-3</v>
      </c>
    </row>
    <row r="3779" spans="1:5">
      <c r="A3779">
        <v>2010140</v>
      </c>
      <c r="B3779" t="s">
        <v>3870</v>
      </c>
      <c r="C3779" t="s">
        <v>3869</v>
      </c>
      <c r="D3779">
        <v>0.93500000000000005</v>
      </c>
      <c r="E3779">
        <v>8.0000000000000002E-3</v>
      </c>
    </row>
    <row r="3780" spans="1:5">
      <c r="A3780">
        <v>2011640</v>
      </c>
      <c r="B3780" t="s">
        <v>3871</v>
      </c>
      <c r="C3780" t="s">
        <v>3869</v>
      </c>
      <c r="D3780">
        <v>0.93500000000000005</v>
      </c>
      <c r="E3780">
        <v>8.0000000000000002E-3</v>
      </c>
    </row>
    <row r="3781" spans="1:5">
      <c r="A3781">
        <v>3610230</v>
      </c>
      <c r="B3781" t="s">
        <v>3872</v>
      </c>
      <c r="C3781" t="s">
        <v>339</v>
      </c>
      <c r="D3781">
        <v>0.93500000000000005</v>
      </c>
      <c r="E3781">
        <v>1.6E-2</v>
      </c>
    </row>
    <row r="3782" spans="1:5">
      <c r="A3782">
        <v>3613470</v>
      </c>
      <c r="B3782" t="s">
        <v>3873</v>
      </c>
      <c r="C3782" t="s">
        <v>339</v>
      </c>
      <c r="D3782">
        <v>0.93500000000000005</v>
      </c>
      <c r="E3782">
        <v>2.1000000000000001E-2</v>
      </c>
    </row>
    <row r="3783" spans="1:5">
      <c r="A3783">
        <v>3629790</v>
      </c>
      <c r="B3783" t="s">
        <v>3874</v>
      </c>
      <c r="C3783" t="s">
        <v>339</v>
      </c>
      <c r="D3783">
        <v>0.93500000000000005</v>
      </c>
      <c r="E3783">
        <v>1.9E-2</v>
      </c>
    </row>
    <row r="3784" spans="1:5">
      <c r="A3784">
        <v>4217670</v>
      </c>
      <c r="B3784" t="s">
        <v>3875</v>
      </c>
      <c r="C3784" t="s">
        <v>1330</v>
      </c>
      <c r="D3784">
        <v>0.93500000000000005</v>
      </c>
      <c r="E3784">
        <v>0.01</v>
      </c>
    </row>
    <row r="3785" spans="1:5">
      <c r="A3785">
        <v>1302550</v>
      </c>
      <c r="B3785" t="s">
        <v>3876</v>
      </c>
      <c r="C3785" t="s">
        <v>1135</v>
      </c>
      <c r="D3785">
        <v>0.93400000000000005</v>
      </c>
      <c r="E3785">
        <v>1.0999999999999999E-2</v>
      </c>
    </row>
    <row r="3786" spans="1:5">
      <c r="A3786">
        <v>1700223</v>
      </c>
      <c r="B3786" t="s">
        <v>3877</v>
      </c>
      <c r="C3786" t="s">
        <v>947</v>
      </c>
      <c r="D3786">
        <v>0.93400000000000005</v>
      </c>
      <c r="E3786">
        <v>2.8000000000000001E-2</v>
      </c>
    </row>
    <row r="3787" spans="1:5">
      <c r="A3787">
        <v>2012000</v>
      </c>
      <c r="B3787" t="s">
        <v>3878</v>
      </c>
      <c r="C3787" t="s">
        <v>3869</v>
      </c>
      <c r="D3787">
        <v>0.93400000000000005</v>
      </c>
      <c r="E3787">
        <v>8.0000000000000002E-3</v>
      </c>
    </row>
    <row r="3788" spans="1:5">
      <c r="A3788">
        <v>2923010</v>
      </c>
      <c r="B3788" t="s">
        <v>3879</v>
      </c>
      <c r="C3788" t="s">
        <v>3083</v>
      </c>
      <c r="D3788">
        <v>0.93400000000000005</v>
      </c>
      <c r="E3788">
        <v>7.0000000000000001E-3</v>
      </c>
    </row>
    <row r="3789" spans="1:5">
      <c r="A3789">
        <v>3611730</v>
      </c>
      <c r="B3789" t="s">
        <v>3880</v>
      </c>
      <c r="C3789" t="s">
        <v>339</v>
      </c>
      <c r="D3789">
        <v>0.93400000000000005</v>
      </c>
      <c r="E3789">
        <v>1.6E-2</v>
      </c>
    </row>
    <row r="3790" spans="1:5">
      <c r="A3790">
        <v>3904725</v>
      </c>
      <c r="B3790" t="s">
        <v>3881</v>
      </c>
      <c r="C3790" t="s">
        <v>2636</v>
      </c>
      <c r="D3790">
        <v>0.93400000000000005</v>
      </c>
      <c r="E3790">
        <v>1.2E-2</v>
      </c>
    </row>
    <row r="3791" spans="1:5">
      <c r="A3791">
        <v>4100020</v>
      </c>
      <c r="B3791" t="s">
        <v>3882</v>
      </c>
      <c r="C3791" t="s">
        <v>1088</v>
      </c>
      <c r="D3791">
        <v>0.93400000000000005</v>
      </c>
      <c r="E3791">
        <v>1.0999999999999999E-2</v>
      </c>
    </row>
    <row r="3792" spans="1:5">
      <c r="A3792">
        <v>601339</v>
      </c>
      <c r="B3792" t="s">
        <v>3883</v>
      </c>
      <c r="C3792" t="s">
        <v>163</v>
      </c>
      <c r="D3792">
        <v>0.93300000000000005</v>
      </c>
      <c r="E3792">
        <v>5.8000000000000003E-2</v>
      </c>
    </row>
    <row r="3793" spans="1:5">
      <c r="A3793">
        <v>601442</v>
      </c>
      <c r="B3793" t="s">
        <v>3884</v>
      </c>
      <c r="C3793" t="s">
        <v>163</v>
      </c>
      <c r="D3793">
        <v>0.93300000000000005</v>
      </c>
      <c r="E3793">
        <v>5.8000000000000003E-2</v>
      </c>
    </row>
    <row r="3794" spans="1:5">
      <c r="A3794">
        <v>609570</v>
      </c>
      <c r="B3794" t="s">
        <v>3885</v>
      </c>
      <c r="C3794" t="s">
        <v>163</v>
      </c>
      <c r="D3794">
        <v>0.93300000000000005</v>
      </c>
      <c r="E3794">
        <v>5.8000000000000003E-2</v>
      </c>
    </row>
    <row r="3795" spans="1:5">
      <c r="A3795">
        <v>619320</v>
      </c>
      <c r="B3795" t="s">
        <v>3886</v>
      </c>
      <c r="C3795" t="s">
        <v>163</v>
      </c>
      <c r="D3795">
        <v>0.93300000000000005</v>
      </c>
      <c r="E3795">
        <v>5.8000000000000003E-2</v>
      </c>
    </row>
    <row r="3796" spans="1:5">
      <c r="A3796">
        <v>620070</v>
      </c>
      <c r="B3796" t="s">
        <v>3887</v>
      </c>
      <c r="C3796" t="s">
        <v>163</v>
      </c>
      <c r="D3796">
        <v>0.93300000000000005</v>
      </c>
      <c r="E3796">
        <v>5.8000000000000003E-2</v>
      </c>
    </row>
    <row r="3797" spans="1:5">
      <c r="A3797">
        <v>620610</v>
      </c>
      <c r="B3797" t="s">
        <v>3888</v>
      </c>
      <c r="C3797" t="s">
        <v>163</v>
      </c>
      <c r="D3797">
        <v>0.93300000000000005</v>
      </c>
      <c r="E3797">
        <v>5.8000000000000003E-2</v>
      </c>
    </row>
    <row r="3798" spans="1:5">
      <c r="A3798">
        <v>620670</v>
      </c>
      <c r="B3798" t="s">
        <v>3889</v>
      </c>
      <c r="C3798" t="s">
        <v>163</v>
      </c>
      <c r="D3798">
        <v>0.93300000000000005</v>
      </c>
      <c r="E3798">
        <v>5.8000000000000003E-2</v>
      </c>
    </row>
    <row r="3799" spans="1:5">
      <c r="A3799">
        <v>623040</v>
      </c>
      <c r="B3799" t="s">
        <v>3890</v>
      </c>
      <c r="C3799" t="s">
        <v>163</v>
      </c>
      <c r="D3799">
        <v>0.93300000000000005</v>
      </c>
      <c r="E3799">
        <v>5.8000000000000003E-2</v>
      </c>
    </row>
    <row r="3800" spans="1:5">
      <c r="A3800">
        <v>624150</v>
      </c>
      <c r="B3800" t="s">
        <v>3891</v>
      </c>
      <c r="C3800" t="s">
        <v>163</v>
      </c>
      <c r="D3800">
        <v>0.93300000000000005</v>
      </c>
      <c r="E3800">
        <v>5.8000000000000003E-2</v>
      </c>
    </row>
    <row r="3801" spans="1:5">
      <c r="A3801">
        <v>624750</v>
      </c>
      <c r="B3801" t="s">
        <v>3892</v>
      </c>
      <c r="C3801" t="s">
        <v>163</v>
      </c>
      <c r="D3801">
        <v>0.93300000000000005</v>
      </c>
      <c r="E3801">
        <v>5.8000000000000003E-2</v>
      </c>
    </row>
    <row r="3802" spans="1:5">
      <c r="A3802">
        <v>630870</v>
      </c>
      <c r="B3802" t="s">
        <v>3893</v>
      </c>
      <c r="C3802" t="s">
        <v>163</v>
      </c>
      <c r="D3802">
        <v>0.93300000000000005</v>
      </c>
      <c r="E3802">
        <v>5.8000000000000003E-2</v>
      </c>
    </row>
    <row r="3803" spans="1:5">
      <c r="A3803">
        <v>631620</v>
      </c>
      <c r="B3803" t="s">
        <v>3894</v>
      </c>
      <c r="C3803" t="s">
        <v>163</v>
      </c>
      <c r="D3803">
        <v>0.93300000000000005</v>
      </c>
      <c r="E3803">
        <v>5.8000000000000003E-2</v>
      </c>
    </row>
    <row r="3804" spans="1:5">
      <c r="A3804">
        <v>638070</v>
      </c>
      <c r="B3804" t="s">
        <v>3895</v>
      </c>
      <c r="C3804" t="s">
        <v>163</v>
      </c>
      <c r="D3804">
        <v>0.93300000000000005</v>
      </c>
      <c r="E3804">
        <v>5.8000000000000003E-2</v>
      </c>
    </row>
    <row r="3805" spans="1:5">
      <c r="A3805">
        <v>642540</v>
      </c>
      <c r="B3805" t="s">
        <v>3896</v>
      </c>
      <c r="C3805" t="s">
        <v>163</v>
      </c>
      <c r="D3805">
        <v>0.93300000000000005</v>
      </c>
      <c r="E3805">
        <v>5.8000000000000003E-2</v>
      </c>
    </row>
    <row r="3806" spans="1:5">
      <c r="A3806">
        <v>642710</v>
      </c>
      <c r="B3806" t="s">
        <v>3897</v>
      </c>
      <c r="C3806" t="s">
        <v>163</v>
      </c>
      <c r="D3806">
        <v>0.93300000000000005</v>
      </c>
      <c r="E3806">
        <v>5.8000000000000003E-2</v>
      </c>
    </row>
    <row r="3807" spans="1:5">
      <c r="A3807">
        <v>1600300</v>
      </c>
      <c r="B3807" t="s">
        <v>3898</v>
      </c>
      <c r="C3807" t="s">
        <v>3899</v>
      </c>
      <c r="D3807">
        <v>0.93300000000000005</v>
      </c>
      <c r="E3807">
        <v>4.3999999999999997E-2</v>
      </c>
    </row>
    <row r="3808" spans="1:5">
      <c r="A3808">
        <v>1600750</v>
      </c>
      <c r="B3808" t="s">
        <v>3900</v>
      </c>
      <c r="C3808" t="s">
        <v>3899</v>
      </c>
      <c r="D3808">
        <v>0.93300000000000005</v>
      </c>
      <c r="E3808">
        <v>4.3999999999999997E-2</v>
      </c>
    </row>
    <row r="3809" spans="1:5">
      <c r="A3809">
        <v>2606870</v>
      </c>
      <c r="B3809" t="s">
        <v>3901</v>
      </c>
      <c r="C3809" t="s">
        <v>2999</v>
      </c>
      <c r="D3809">
        <v>0.93300000000000005</v>
      </c>
      <c r="E3809">
        <v>2.8000000000000001E-2</v>
      </c>
    </row>
    <row r="3810" spans="1:5">
      <c r="A3810">
        <v>2617910</v>
      </c>
      <c r="B3810" t="s">
        <v>3902</v>
      </c>
      <c r="C3810" t="s">
        <v>2999</v>
      </c>
      <c r="D3810">
        <v>0.93300000000000005</v>
      </c>
      <c r="E3810">
        <v>2.8000000000000001E-2</v>
      </c>
    </row>
    <row r="3811" spans="1:5">
      <c r="A3811">
        <v>2618720</v>
      </c>
      <c r="B3811" t="s">
        <v>3903</v>
      </c>
      <c r="C3811" t="s">
        <v>2999</v>
      </c>
      <c r="D3811">
        <v>0.93300000000000005</v>
      </c>
      <c r="E3811">
        <v>2.8000000000000001E-2</v>
      </c>
    </row>
    <row r="3812" spans="1:5">
      <c r="A3812">
        <v>2745735</v>
      </c>
      <c r="B3812" t="s">
        <v>3904</v>
      </c>
      <c r="C3812" t="s">
        <v>1302</v>
      </c>
      <c r="D3812">
        <v>0.93300000000000005</v>
      </c>
      <c r="E3812">
        <v>2.3E-2</v>
      </c>
    </row>
    <row r="3813" spans="1:5">
      <c r="A3813">
        <v>3626160</v>
      </c>
      <c r="B3813" t="s">
        <v>3905</v>
      </c>
      <c r="C3813" t="s">
        <v>339</v>
      </c>
      <c r="D3813">
        <v>0.93300000000000005</v>
      </c>
      <c r="E3813">
        <v>1.4999999999999999E-2</v>
      </c>
    </row>
    <row r="3814" spans="1:5">
      <c r="A3814">
        <v>4807780</v>
      </c>
      <c r="B3814" t="s">
        <v>3906</v>
      </c>
      <c r="C3814" t="s">
        <v>1407</v>
      </c>
      <c r="D3814">
        <v>0.93300000000000005</v>
      </c>
      <c r="E3814">
        <v>0.05</v>
      </c>
    </row>
    <row r="3815" spans="1:5">
      <c r="A3815">
        <v>4811460</v>
      </c>
      <c r="B3815" t="s">
        <v>3907</v>
      </c>
      <c r="C3815" t="s">
        <v>1407</v>
      </c>
      <c r="D3815">
        <v>0.93300000000000005</v>
      </c>
      <c r="E3815">
        <v>5.0999999999999997E-2</v>
      </c>
    </row>
    <row r="3816" spans="1:5">
      <c r="A3816">
        <v>4820370</v>
      </c>
      <c r="B3816" t="s">
        <v>3908</v>
      </c>
      <c r="C3816" t="s">
        <v>1407</v>
      </c>
      <c r="D3816">
        <v>0.93300000000000005</v>
      </c>
      <c r="E3816">
        <v>5.0999999999999997E-2</v>
      </c>
    </row>
    <row r="3817" spans="1:5">
      <c r="A3817">
        <v>4834500</v>
      </c>
      <c r="B3817" t="s">
        <v>3909</v>
      </c>
      <c r="C3817" t="s">
        <v>1407</v>
      </c>
      <c r="D3817">
        <v>0.93300000000000005</v>
      </c>
      <c r="E3817">
        <v>5.0999999999999997E-2</v>
      </c>
    </row>
    <row r="3818" spans="1:5">
      <c r="A3818">
        <v>4844800</v>
      </c>
      <c r="B3818" t="s">
        <v>3910</v>
      </c>
      <c r="C3818" t="s">
        <v>1407</v>
      </c>
      <c r="D3818">
        <v>0.93300000000000005</v>
      </c>
      <c r="E3818">
        <v>5.0999999999999997E-2</v>
      </c>
    </row>
    <row r="3819" spans="1:5">
      <c r="A3819">
        <v>5300840</v>
      </c>
      <c r="B3819" t="s">
        <v>3911</v>
      </c>
      <c r="C3819" t="s">
        <v>259</v>
      </c>
      <c r="D3819">
        <v>0.93300000000000005</v>
      </c>
      <c r="E3819">
        <v>4.7E-2</v>
      </c>
    </row>
    <row r="3820" spans="1:5">
      <c r="A3820">
        <v>5301830</v>
      </c>
      <c r="B3820" t="s">
        <v>3912</v>
      </c>
      <c r="C3820" t="s">
        <v>259</v>
      </c>
      <c r="D3820">
        <v>0.93300000000000005</v>
      </c>
      <c r="E3820">
        <v>4.7E-2</v>
      </c>
    </row>
    <row r="3821" spans="1:5">
      <c r="A3821">
        <v>5306820</v>
      </c>
      <c r="B3821" t="s">
        <v>3913</v>
      </c>
      <c r="C3821" t="s">
        <v>259</v>
      </c>
      <c r="D3821">
        <v>0.93300000000000005</v>
      </c>
      <c r="E3821">
        <v>4.7E-2</v>
      </c>
    </row>
    <row r="3822" spans="1:5">
      <c r="A3822">
        <v>600045</v>
      </c>
      <c r="B3822" t="s">
        <v>3914</v>
      </c>
      <c r="C3822" t="s">
        <v>163</v>
      </c>
      <c r="D3822">
        <v>0.93200000000000005</v>
      </c>
      <c r="E3822">
        <v>5.8000000000000003E-2</v>
      </c>
    </row>
    <row r="3823" spans="1:5">
      <c r="A3823">
        <v>1200870</v>
      </c>
      <c r="B3823" t="s">
        <v>3915</v>
      </c>
      <c r="C3823" t="s">
        <v>2836</v>
      </c>
      <c r="D3823">
        <v>0.93200000000000005</v>
      </c>
      <c r="E3823">
        <v>7.0000000000000001E-3</v>
      </c>
    </row>
    <row r="3824" spans="1:5">
      <c r="A3824">
        <v>1709150</v>
      </c>
      <c r="B3824" t="s">
        <v>3916</v>
      </c>
      <c r="C3824" t="s">
        <v>947</v>
      </c>
      <c r="D3824">
        <v>0.93200000000000005</v>
      </c>
      <c r="E3824">
        <v>2.4E-2</v>
      </c>
    </row>
    <row r="3825" spans="1:5">
      <c r="A3825">
        <v>1711290</v>
      </c>
      <c r="B3825" t="s">
        <v>3917</v>
      </c>
      <c r="C3825" t="s">
        <v>947</v>
      </c>
      <c r="D3825">
        <v>0.93200000000000005</v>
      </c>
      <c r="E3825">
        <v>2.4E-2</v>
      </c>
    </row>
    <row r="3826" spans="1:5">
      <c r="A3826">
        <v>1711880</v>
      </c>
      <c r="B3826" t="s">
        <v>3918</v>
      </c>
      <c r="C3826" t="s">
        <v>947</v>
      </c>
      <c r="D3826">
        <v>0.93200000000000005</v>
      </c>
      <c r="E3826">
        <v>2.3E-2</v>
      </c>
    </row>
    <row r="3827" spans="1:5">
      <c r="A3827">
        <v>1713230</v>
      </c>
      <c r="B3827" t="s">
        <v>3919</v>
      </c>
      <c r="C3827" t="s">
        <v>947</v>
      </c>
      <c r="D3827">
        <v>0.93200000000000005</v>
      </c>
      <c r="E3827">
        <v>2.4E-2</v>
      </c>
    </row>
    <row r="3828" spans="1:5">
      <c r="A3828">
        <v>1713240</v>
      </c>
      <c r="B3828" t="s">
        <v>3920</v>
      </c>
      <c r="C3828" t="s">
        <v>947</v>
      </c>
      <c r="D3828">
        <v>0.93200000000000005</v>
      </c>
      <c r="E3828">
        <v>2.4E-2</v>
      </c>
    </row>
    <row r="3829" spans="1:5">
      <c r="A3829">
        <v>1726800</v>
      </c>
      <c r="B3829" t="s">
        <v>3921</v>
      </c>
      <c r="C3829" t="s">
        <v>947</v>
      </c>
      <c r="D3829">
        <v>0.93200000000000005</v>
      </c>
      <c r="E3829">
        <v>2.4E-2</v>
      </c>
    </row>
    <row r="3830" spans="1:5">
      <c r="A3830">
        <v>1728920</v>
      </c>
      <c r="B3830" t="s">
        <v>3922</v>
      </c>
      <c r="C3830" t="s">
        <v>947</v>
      </c>
      <c r="D3830">
        <v>0.93200000000000005</v>
      </c>
      <c r="E3830">
        <v>2.4E-2</v>
      </c>
    </row>
    <row r="3831" spans="1:5">
      <c r="A3831">
        <v>1731080</v>
      </c>
      <c r="B3831" t="s">
        <v>3923</v>
      </c>
      <c r="C3831" t="s">
        <v>947</v>
      </c>
      <c r="D3831">
        <v>0.93200000000000005</v>
      </c>
      <c r="E3831">
        <v>2.4E-2</v>
      </c>
    </row>
    <row r="3832" spans="1:5">
      <c r="A3832">
        <v>1731110</v>
      </c>
      <c r="B3832" t="s">
        <v>3924</v>
      </c>
      <c r="C3832" t="s">
        <v>947</v>
      </c>
      <c r="D3832">
        <v>0.93200000000000005</v>
      </c>
      <c r="E3832">
        <v>2.4E-2</v>
      </c>
    </row>
    <row r="3833" spans="1:5">
      <c r="A3833">
        <v>1733120</v>
      </c>
      <c r="B3833" t="s">
        <v>3925</v>
      </c>
      <c r="C3833" t="s">
        <v>947</v>
      </c>
      <c r="D3833">
        <v>0.93200000000000005</v>
      </c>
      <c r="E3833">
        <v>2.4E-2</v>
      </c>
    </row>
    <row r="3834" spans="1:5">
      <c r="A3834">
        <v>1734170</v>
      </c>
      <c r="B3834" t="s">
        <v>3926</v>
      </c>
      <c r="C3834" t="s">
        <v>947</v>
      </c>
      <c r="D3834">
        <v>0.93200000000000005</v>
      </c>
      <c r="E3834">
        <v>2.4E-2</v>
      </c>
    </row>
    <row r="3835" spans="1:5">
      <c r="A3835">
        <v>1736780</v>
      </c>
      <c r="B3835" t="s">
        <v>3927</v>
      </c>
      <c r="C3835" t="s">
        <v>947</v>
      </c>
      <c r="D3835">
        <v>0.93200000000000005</v>
      </c>
      <c r="E3835">
        <v>2.4E-2</v>
      </c>
    </row>
    <row r="3836" spans="1:5">
      <c r="A3836">
        <v>1737020</v>
      </c>
      <c r="B3836" t="s">
        <v>3928</v>
      </c>
      <c r="C3836" t="s">
        <v>947</v>
      </c>
      <c r="D3836">
        <v>0.93200000000000005</v>
      </c>
      <c r="E3836">
        <v>2.4E-2</v>
      </c>
    </row>
    <row r="3837" spans="1:5">
      <c r="A3837">
        <v>1739390</v>
      </c>
      <c r="B3837" t="s">
        <v>3929</v>
      </c>
      <c r="C3837" t="s">
        <v>947</v>
      </c>
      <c r="D3837">
        <v>0.93200000000000005</v>
      </c>
      <c r="E3837">
        <v>2.4E-2</v>
      </c>
    </row>
    <row r="3838" spans="1:5">
      <c r="A3838">
        <v>1740980</v>
      </c>
      <c r="B3838" t="s">
        <v>3930</v>
      </c>
      <c r="C3838" t="s">
        <v>947</v>
      </c>
      <c r="D3838">
        <v>0.93200000000000005</v>
      </c>
      <c r="E3838">
        <v>2.4E-2</v>
      </c>
    </row>
    <row r="3839" spans="1:5">
      <c r="A3839">
        <v>1741010</v>
      </c>
      <c r="B3839" t="s">
        <v>3931</v>
      </c>
      <c r="C3839" t="s">
        <v>947</v>
      </c>
      <c r="D3839">
        <v>0.93200000000000005</v>
      </c>
      <c r="E3839">
        <v>2.4E-2</v>
      </c>
    </row>
    <row r="3840" spans="1:5">
      <c r="A3840">
        <v>1741040</v>
      </c>
      <c r="B3840" t="s">
        <v>3932</v>
      </c>
      <c r="C3840" t="s">
        <v>947</v>
      </c>
      <c r="D3840">
        <v>0.93200000000000005</v>
      </c>
      <c r="E3840">
        <v>2.4E-2</v>
      </c>
    </row>
    <row r="3841" spans="1:5">
      <c r="A3841">
        <v>2006420</v>
      </c>
      <c r="B3841" t="s">
        <v>3933</v>
      </c>
      <c r="C3841" t="s">
        <v>3869</v>
      </c>
      <c r="D3841">
        <v>0.93200000000000005</v>
      </c>
      <c r="E3841">
        <v>8.0000000000000002E-3</v>
      </c>
    </row>
    <row r="3842" spans="1:5">
      <c r="A3842">
        <v>2603240</v>
      </c>
      <c r="B3842" t="s">
        <v>3934</v>
      </c>
      <c r="C3842" t="s">
        <v>2999</v>
      </c>
      <c r="D3842">
        <v>0.93200000000000005</v>
      </c>
      <c r="E3842">
        <v>8.9999999999999993E-3</v>
      </c>
    </row>
    <row r="3843" spans="1:5">
      <c r="A3843">
        <v>2607320</v>
      </c>
      <c r="B3843" t="s">
        <v>3935</v>
      </c>
      <c r="C3843" t="s">
        <v>2999</v>
      </c>
      <c r="D3843">
        <v>0.93200000000000005</v>
      </c>
      <c r="E3843">
        <v>2.7E-2</v>
      </c>
    </row>
    <row r="3844" spans="1:5">
      <c r="A3844">
        <v>2623580</v>
      </c>
      <c r="B3844" t="s">
        <v>3936</v>
      </c>
      <c r="C3844" t="s">
        <v>2999</v>
      </c>
      <c r="D3844">
        <v>0.93200000000000005</v>
      </c>
      <c r="E3844">
        <v>2.7E-2</v>
      </c>
    </row>
    <row r="3845" spans="1:5">
      <c r="A3845">
        <v>2623820</v>
      </c>
      <c r="B3845" t="s">
        <v>3937</v>
      </c>
      <c r="C3845" t="s">
        <v>2999</v>
      </c>
      <c r="D3845">
        <v>0.93200000000000005</v>
      </c>
      <c r="E3845">
        <v>2.7E-2</v>
      </c>
    </row>
    <row r="3846" spans="1:5">
      <c r="A3846">
        <v>2628140</v>
      </c>
      <c r="B3846" t="s">
        <v>3938</v>
      </c>
      <c r="C3846" t="s">
        <v>2999</v>
      </c>
      <c r="D3846">
        <v>0.93200000000000005</v>
      </c>
      <c r="E3846">
        <v>2.7E-2</v>
      </c>
    </row>
    <row r="3847" spans="1:5">
      <c r="A3847">
        <v>2700385</v>
      </c>
      <c r="B3847" t="s">
        <v>3939</v>
      </c>
      <c r="C3847" t="s">
        <v>1302</v>
      </c>
      <c r="D3847">
        <v>0.93200000000000005</v>
      </c>
      <c r="E3847">
        <v>4.1000000000000002E-2</v>
      </c>
    </row>
    <row r="3848" spans="1:5">
      <c r="A3848">
        <v>3303960</v>
      </c>
      <c r="B3848" t="s">
        <v>3940</v>
      </c>
      <c r="C3848" t="s">
        <v>2434</v>
      </c>
      <c r="D3848">
        <v>0.93200000000000005</v>
      </c>
      <c r="E3848">
        <v>3.5000000000000003E-2</v>
      </c>
    </row>
    <row r="3849" spans="1:5">
      <c r="A3849">
        <v>3614760</v>
      </c>
      <c r="B3849" t="s">
        <v>3941</v>
      </c>
      <c r="C3849" t="s">
        <v>339</v>
      </c>
      <c r="D3849">
        <v>0.93200000000000005</v>
      </c>
      <c r="E3849">
        <v>1.6E-2</v>
      </c>
    </row>
    <row r="3850" spans="1:5">
      <c r="A3850">
        <v>4205160</v>
      </c>
      <c r="B3850" t="s">
        <v>3942</v>
      </c>
      <c r="C3850" t="s">
        <v>1330</v>
      </c>
      <c r="D3850">
        <v>0.93200000000000005</v>
      </c>
      <c r="E3850">
        <v>8.9999999999999993E-3</v>
      </c>
    </row>
    <row r="3851" spans="1:5">
      <c r="A3851">
        <v>1708730</v>
      </c>
      <c r="B3851" t="s">
        <v>3943</v>
      </c>
      <c r="C3851" t="s">
        <v>947</v>
      </c>
      <c r="D3851">
        <v>0.93100000000000005</v>
      </c>
      <c r="E3851">
        <v>1.7000000000000001E-2</v>
      </c>
    </row>
    <row r="3852" spans="1:5">
      <c r="A3852">
        <v>1712060</v>
      </c>
      <c r="B3852" t="s">
        <v>3944</v>
      </c>
      <c r="C3852" t="s">
        <v>947</v>
      </c>
      <c r="D3852">
        <v>0.93100000000000005</v>
      </c>
      <c r="E3852">
        <v>2.3E-2</v>
      </c>
    </row>
    <row r="3853" spans="1:5">
      <c r="A3853">
        <v>1714410</v>
      </c>
      <c r="B3853" t="s">
        <v>3945</v>
      </c>
      <c r="C3853" t="s">
        <v>947</v>
      </c>
      <c r="D3853">
        <v>0.93100000000000005</v>
      </c>
      <c r="E3853">
        <v>2.7E-2</v>
      </c>
    </row>
    <row r="3854" spans="1:5">
      <c r="A3854">
        <v>2201170</v>
      </c>
      <c r="B3854" t="s">
        <v>3946</v>
      </c>
      <c r="C3854" t="s">
        <v>1557</v>
      </c>
      <c r="D3854">
        <v>0.93100000000000005</v>
      </c>
      <c r="E3854">
        <v>1.2E-2</v>
      </c>
    </row>
    <row r="3855" spans="1:5">
      <c r="A3855">
        <v>2305980</v>
      </c>
      <c r="B3855" t="s">
        <v>3947</v>
      </c>
      <c r="C3855" t="s">
        <v>3948</v>
      </c>
      <c r="D3855">
        <v>0.93100000000000005</v>
      </c>
      <c r="E3855">
        <v>6.6000000000000003E-2</v>
      </c>
    </row>
    <row r="3856" spans="1:5">
      <c r="A3856">
        <v>2307440</v>
      </c>
      <c r="B3856" t="s">
        <v>3949</v>
      </c>
      <c r="C3856" t="s">
        <v>3948</v>
      </c>
      <c r="D3856">
        <v>0.93100000000000005</v>
      </c>
      <c r="E3856">
        <v>6.6000000000000003E-2</v>
      </c>
    </row>
    <row r="3857" spans="1:5">
      <c r="A3857">
        <v>2311670</v>
      </c>
      <c r="B3857" t="s">
        <v>3950</v>
      </c>
      <c r="C3857" t="s">
        <v>3948</v>
      </c>
      <c r="D3857">
        <v>0.93100000000000005</v>
      </c>
      <c r="E3857">
        <v>6.6000000000000003E-2</v>
      </c>
    </row>
    <row r="3858" spans="1:5">
      <c r="A3858">
        <v>2313070</v>
      </c>
      <c r="B3858" t="s">
        <v>3951</v>
      </c>
      <c r="C3858" t="s">
        <v>3948</v>
      </c>
      <c r="D3858">
        <v>0.93100000000000005</v>
      </c>
      <c r="E3858">
        <v>6.6000000000000003E-2</v>
      </c>
    </row>
    <row r="3859" spans="1:5">
      <c r="A3859">
        <v>2314765</v>
      </c>
      <c r="B3859" t="s">
        <v>3952</v>
      </c>
      <c r="C3859" t="s">
        <v>3948</v>
      </c>
      <c r="D3859">
        <v>0.93100000000000005</v>
      </c>
      <c r="E3859">
        <v>6.6000000000000003E-2</v>
      </c>
    </row>
    <row r="3860" spans="1:5">
      <c r="A3860">
        <v>2314795</v>
      </c>
      <c r="B3860" t="s">
        <v>3953</v>
      </c>
      <c r="C3860" t="s">
        <v>3948</v>
      </c>
      <c r="D3860">
        <v>0.93100000000000005</v>
      </c>
      <c r="E3860">
        <v>6.6000000000000003E-2</v>
      </c>
    </row>
    <row r="3861" spans="1:5">
      <c r="A3861">
        <v>2314823</v>
      </c>
      <c r="B3861" t="s">
        <v>3954</v>
      </c>
      <c r="C3861" t="s">
        <v>3948</v>
      </c>
      <c r="D3861">
        <v>0.93100000000000005</v>
      </c>
      <c r="E3861">
        <v>6.6000000000000003E-2</v>
      </c>
    </row>
    <row r="3862" spans="1:5">
      <c r="A3862">
        <v>2314835</v>
      </c>
      <c r="B3862" t="s">
        <v>3955</v>
      </c>
      <c r="C3862" t="s">
        <v>3948</v>
      </c>
      <c r="D3862">
        <v>0.93100000000000005</v>
      </c>
      <c r="E3862">
        <v>6.6000000000000003E-2</v>
      </c>
    </row>
    <row r="3863" spans="1:5">
      <c r="A3863">
        <v>2382002</v>
      </c>
      <c r="B3863" t="s">
        <v>3956</v>
      </c>
      <c r="C3863" t="s">
        <v>3948</v>
      </c>
      <c r="D3863">
        <v>0.93100000000000005</v>
      </c>
      <c r="E3863">
        <v>6.6000000000000003E-2</v>
      </c>
    </row>
    <row r="3864" spans="1:5">
      <c r="A3864">
        <v>2614730</v>
      </c>
      <c r="B3864" t="s">
        <v>3957</v>
      </c>
      <c r="C3864" t="s">
        <v>2999</v>
      </c>
      <c r="D3864">
        <v>0.93100000000000005</v>
      </c>
      <c r="E3864">
        <v>2.7E-2</v>
      </c>
    </row>
    <row r="3865" spans="1:5">
      <c r="A3865">
        <v>2706060</v>
      </c>
      <c r="B3865" t="s">
        <v>3958</v>
      </c>
      <c r="C3865" t="s">
        <v>1302</v>
      </c>
      <c r="D3865">
        <v>0.93100000000000005</v>
      </c>
      <c r="E3865">
        <v>2.4E-2</v>
      </c>
    </row>
    <row r="3866" spans="1:5">
      <c r="A3866">
        <v>2730450</v>
      </c>
      <c r="B3866" t="s">
        <v>3959</v>
      </c>
      <c r="C3866" t="s">
        <v>1302</v>
      </c>
      <c r="D3866">
        <v>0.93100000000000005</v>
      </c>
      <c r="E3866">
        <v>4.2000000000000003E-2</v>
      </c>
    </row>
    <row r="3867" spans="1:5">
      <c r="A3867">
        <v>3904694</v>
      </c>
      <c r="B3867" t="s">
        <v>3960</v>
      </c>
      <c r="C3867" t="s">
        <v>2636</v>
      </c>
      <c r="D3867">
        <v>0.93100000000000005</v>
      </c>
      <c r="E3867">
        <v>7.0000000000000001E-3</v>
      </c>
    </row>
    <row r="3868" spans="1:5">
      <c r="A3868">
        <v>4810950</v>
      </c>
      <c r="B3868" t="s">
        <v>3961</v>
      </c>
      <c r="C3868" t="s">
        <v>1407</v>
      </c>
      <c r="D3868">
        <v>0.93100000000000005</v>
      </c>
      <c r="E3868">
        <v>4.2000000000000003E-2</v>
      </c>
    </row>
    <row r="3869" spans="1:5">
      <c r="A3869">
        <v>4814160</v>
      </c>
      <c r="B3869" t="s">
        <v>3962</v>
      </c>
      <c r="C3869" t="s">
        <v>1407</v>
      </c>
      <c r="D3869">
        <v>0.93100000000000005</v>
      </c>
      <c r="E3869">
        <v>4.2000000000000003E-2</v>
      </c>
    </row>
    <row r="3870" spans="1:5">
      <c r="A3870">
        <v>4814250</v>
      </c>
      <c r="B3870" t="s">
        <v>3963</v>
      </c>
      <c r="C3870" t="s">
        <v>1407</v>
      </c>
      <c r="D3870">
        <v>0.93100000000000005</v>
      </c>
      <c r="E3870">
        <v>4.2000000000000003E-2</v>
      </c>
    </row>
    <row r="3871" spans="1:5">
      <c r="A3871">
        <v>4817160</v>
      </c>
      <c r="B3871" t="s">
        <v>3964</v>
      </c>
      <c r="C3871" t="s">
        <v>1407</v>
      </c>
      <c r="D3871">
        <v>0.93100000000000005</v>
      </c>
      <c r="E3871">
        <v>4.2000000000000003E-2</v>
      </c>
    </row>
    <row r="3872" spans="1:5">
      <c r="A3872">
        <v>4819980</v>
      </c>
      <c r="B3872" t="s">
        <v>3965</v>
      </c>
      <c r="C3872" t="s">
        <v>1407</v>
      </c>
      <c r="D3872">
        <v>0.93100000000000005</v>
      </c>
      <c r="E3872">
        <v>4.2000000000000003E-2</v>
      </c>
    </row>
    <row r="3873" spans="1:5">
      <c r="A3873">
        <v>4821560</v>
      </c>
      <c r="B3873" t="s">
        <v>3966</v>
      </c>
      <c r="C3873" t="s">
        <v>1407</v>
      </c>
      <c r="D3873">
        <v>0.93100000000000005</v>
      </c>
      <c r="E3873">
        <v>4.2000000000000003E-2</v>
      </c>
    </row>
    <row r="3874" spans="1:5">
      <c r="A3874">
        <v>4821840</v>
      </c>
      <c r="B3874" t="s">
        <v>3967</v>
      </c>
      <c r="C3874" t="s">
        <v>1407</v>
      </c>
      <c r="D3874">
        <v>0.93100000000000005</v>
      </c>
      <c r="E3874">
        <v>4.2000000000000003E-2</v>
      </c>
    </row>
    <row r="3875" spans="1:5">
      <c r="A3875">
        <v>4822650</v>
      </c>
      <c r="B3875" t="s">
        <v>3968</v>
      </c>
      <c r="C3875" t="s">
        <v>1407</v>
      </c>
      <c r="D3875">
        <v>0.93100000000000005</v>
      </c>
      <c r="E3875">
        <v>4.2000000000000003E-2</v>
      </c>
    </row>
    <row r="3876" spans="1:5">
      <c r="A3876">
        <v>4823010</v>
      </c>
      <c r="B3876" t="s">
        <v>3969</v>
      </c>
      <c r="C3876" t="s">
        <v>1407</v>
      </c>
      <c r="D3876">
        <v>0.93100000000000005</v>
      </c>
      <c r="E3876">
        <v>4.2000000000000003E-2</v>
      </c>
    </row>
    <row r="3877" spans="1:5">
      <c r="A3877">
        <v>4825950</v>
      </c>
      <c r="B3877" t="s">
        <v>3970</v>
      </c>
      <c r="C3877" t="s">
        <v>1407</v>
      </c>
      <c r="D3877">
        <v>0.93100000000000005</v>
      </c>
      <c r="E3877">
        <v>4.2000000000000003E-2</v>
      </c>
    </row>
    <row r="3878" spans="1:5">
      <c r="A3878">
        <v>4826970</v>
      </c>
      <c r="B3878" t="s">
        <v>3971</v>
      </c>
      <c r="C3878" t="s">
        <v>1407</v>
      </c>
      <c r="D3878">
        <v>0.93100000000000005</v>
      </c>
      <c r="E3878">
        <v>4.2000000000000003E-2</v>
      </c>
    </row>
    <row r="3879" spans="1:5">
      <c r="A3879">
        <v>4827090</v>
      </c>
      <c r="B3879" t="s">
        <v>3972</v>
      </c>
      <c r="C3879" t="s">
        <v>1407</v>
      </c>
      <c r="D3879">
        <v>0.93100000000000005</v>
      </c>
      <c r="E3879">
        <v>4.2000000000000003E-2</v>
      </c>
    </row>
    <row r="3880" spans="1:5">
      <c r="A3880">
        <v>4829880</v>
      </c>
      <c r="B3880" t="s">
        <v>3973</v>
      </c>
      <c r="C3880" t="s">
        <v>1407</v>
      </c>
      <c r="D3880">
        <v>0.93100000000000005</v>
      </c>
      <c r="E3880">
        <v>4.2000000000000003E-2</v>
      </c>
    </row>
    <row r="3881" spans="1:5">
      <c r="A3881">
        <v>4830480</v>
      </c>
      <c r="B3881" t="s">
        <v>3974</v>
      </c>
      <c r="C3881" t="s">
        <v>1407</v>
      </c>
      <c r="D3881">
        <v>0.93100000000000005</v>
      </c>
      <c r="E3881">
        <v>4.2000000000000003E-2</v>
      </c>
    </row>
    <row r="3882" spans="1:5">
      <c r="A3882">
        <v>4830870</v>
      </c>
      <c r="B3882" t="s">
        <v>3975</v>
      </c>
      <c r="C3882" t="s">
        <v>1407</v>
      </c>
      <c r="D3882">
        <v>0.93100000000000005</v>
      </c>
      <c r="E3882">
        <v>0.05</v>
      </c>
    </row>
    <row r="3883" spans="1:5">
      <c r="A3883">
        <v>4832220</v>
      </c>
      <c r="B3883" t="s">
        <v>3976</v>
      </c>
      <c r="C3883" t="s">
        <v>1407</v>
      </c>
      <c r="D3883">
        <v>0.93100000000000005</v>
      </c>
      <c r="E3883">
        <v>4.2000000000000003E-2</v>
      </c>
    </row>
    <row r="3884" spans="1:5">
      <c r="A3884">
        <v>4834170</v>
      </c>
      <c r="B3884" t="s">
        <v>3977</v>
      </c>
      <c r="C3884" t="s">
        <v>1407</v>
      </c>
      <c r="D3884">
        <v>0.93100000000000005</v>
      </c>
      <c r="E3884">
        <v>4.2000000000000003E-2</v>
      </c>
    </row>
    <row r="3885" spans="1:5">
      <c r="A3885">
        <v>4834230</v>
      </c>
      <c r="B3885" t="s">
        <v>3978</v>
      </c>
      <c r="C3885" t="s">
        <v>1407</v>
      </c>
      <c r="D3885">
        <v>0.93100000000000005</v>
      </c>
      <c r="E3885">
        <v>4.2000000000000003E-2</v>
      </c>
    </row>
    <row r="3886" spans="1:5">
      <c r="A3886">
        <v>4840290</v>
      </c>
      <c r="B3886" t="s">
        <v>3979</v>
      </c>
      <c r="C3886" t="s">
        <v>1407</v>
      </c>
      <c r="D3886">
        <v>0.93100000000000005</v>
      </c>
      <c r="E3886">
        <v>4.2000000000000003E-2</v>
      </c>
    </row>
    <row r="3887" spans="1:5">
      <c r="A3887">
        <v>4843320</v>
      </c>
      <c r="B3887" t="s">
        <v>3980</v>
      </c>
      <c r="C3887" t="s">
        <v>1407</v>
      </c>
      <c r="D3887">
        <v>0.93100000000000005</v>
      </c>
      <c r="E3887">
        <v>4.2000000000000003E-2</v>
      </c>
    </row>
    <row r="3888" spans="1:5">
      <c r="A3888">
        <v>4844370</v>
      </c>
      <c r="B3888" t="s">
        <v>3981</v>
      </c>
      <c r="C3888" t="s">
        <v>1407</v>
      </c>
      <c r="D3888">
        <v>0.93100000000000005</v>
      </c>
      <c r="E3888">
        <v>4.2000000000000003E-2</v>
      </c>
    </row>
    <row r="3889" spans="1:5">
      <c r="A3889">
        <v>4845450</v>
      </c>
      <c r="B3889" t="s">
        <v>3982</v>
      </c>
      <c r="C3889" t="s">
        <v>1407</v>
      </c>
      <c r="D3889">
        <v>0.93100000000000005</v>
      </c>
      <c r="E3889">
        <v>4.2000000000000003E-2</v>
      </c>
    </row>
    <row r="3890" spans="1:5">
      <c r="A3890">
        <v>5307830</v>
      </c>
      <c r="B3890" t="s">
        <v>3983</v>
      </c>
      <c r="C3890" t="s">
        <v>259</v>
      </c>
      <c r="D3890">
        <v>0.93100000000000005</v>
      </c>
      <c r="E3890">
        <v>4.5999999999999999E-2</v>
      </c>
    </row>
    <row r="3891" spans="1:5">
      <c r="A3891">
        <v>1300600</v>
      </c>
      <c r="B3891" t="s">
        <v>3984</v>
      </c>
      <c r="C3891" t="s">
        <v>1135</v>
      </c>
      <c r="D3891">
        <v>0.93</v>
      </c>
      <c r="E3891">
        <v>0.01</v>
      </c>
    </row>
    <row r="3892" spans="1:5">
      <c r="A3892">
        <v>1601110</v>
      </c>
      <c r="B3892" t="s">
        <v>3985</v>
      </c>
      <c r="C3892" t="s">
        <v>3899</v>
      </c>
      <c r="D3892">
        <v>0.93</v>
      </c>
      <c r="E3892">
        <v>4.2999999999999997E-2</v>
      </c>
    </row>
    <row r="3893" spans="1:5">
      <c r="A3893">
        <v>1709330</v>
      </c>
      <c r="B3893" t="s">
        <v>3986</v>
      </c>
      <c r="C3893" t="s">
        <v>947</v>
      </c>
      <c r="D3893">
        <v>0.93</v>
      </c>
      <c r="E3893">
        <v>2.8000000000000001E-2</v>
      </c>
    </row>
    <row r="3894" spans="1:5">
      <c r="A3894">
        <v>2700127</v>
      </c>
      <c r="B3894" t="s">
        <v>3987</v>
      </c>
      <c r="C3894" t="s">
        <v>1302</v>
      </c>
      <c r="D3894">
        <v>0.93</v>
      </c>
      <c r="E3894">
        <v>4.2999999999999997E-2</v>
      </c>
    </row>
    <row r="3895" spans="1:5">
      <c r="A3895">
        <v>2713020</v>
      </c>
      <c r="B3895" t="s">
        <v>3988</v>
      </c>
      <c r="C3895" t="s">
        <v>1302</v>
      </c>
      <c r="D3895">
        <v>0.93</v>
      </c>
      <c r="E3895">
        <v>4.2999999999999997E-2</v>
      </c>
    </row>
    <row r="3896" spans="1:5">
      <c r="A3896">
        <v>2723550</v>
      </c>
      <c r="B3896" t="s">
        <v>3989</v>
      </c>
      <c r="C3896" t="s">
        <v>1302</v>
      </c>
      <c r="D3896">
        <v>0.93</v>
      </c>
      <c r="E3896">
        <v>4.2999999999999997E-2</v>
      </c>
    </row>
    <row r="3897" spans="1:5">
      <c r="A3897">
        <v>2738850</v>
      </c>
      <c r="B3897" t="s">
        <v>3990</v>
      </c>
      <c r="C3897" t="s">
        <v>1302</v>
      </c>
      <c r="D3897">
        <v>0.93</v>
      </c>
      <c r="E3897">
        <v>4.2999999999999997E-2</v>
      </c>
    </row>
    <row r="3898" spans="1:5">
      <c r="A3898">
        <v>3307300</v>
      </c>
      <c r="B3898" t="s">
        <v>3991</v>
      </c>
      <c r="C3898" t="s">
        <v>2434</v>
      </c>
      <c r="D3898">
        <v>0.93</v>
      </c>
      <c r="E3898">
        <v>2.3E-2</v>
      </c>
    </row>
    <row r="3899" spans="1:5">
      <c r="A3899">
        <v>3904354</v>
      </c>
      <c r="B3899" t="s">
        <v>3992</v>
      </c>
      <c r="C3899" t="s">
        <v>2636</v>
      </c>
      <c r="D3899">
        <v>0.93</v>
      </c>
      <c r="E3899">
        <v>5.0000000000000001E-3</v>
      </c>
    </row>
    <row r="3900" spans="1:5">
      <c r="A3900">
        <v>3904355</v>
      </c>
      <c r="B3900" t="s">
        <v>3993</v>
      </c>
      <c r="C3900" t="s">
        <v>2636</v>
      </c>
      <c r="D3900">
        <v>0.93</v>
      </c>
      <c r="E3900">
        <v>5.0000000000000001E-3</v>
      </c>
    </row>
    <row r="3901" spans="1:5">
      <c r="A3901">
        <v>3904360</v>
      </c>
      <c r="B3901" t="s">
        <v>3994</v>
      </c>
      <c r="C3901" t="s">
        <v>2636</v>
      </c>
      <c r="D3901">
        <v>0.93</v>
      </c>
      <c r="E3901">
        <v>5.0000000000000001E-3</v>
      </c>
    </row>
    <row r="3902" spans="1:5">
      <c r="A3902">
        <v>3904364</v>
      </c>
      <c r="B3902" t="s">
        <v>3995</v>
      </c>
      <c r="C3902" t="s">
        <v>2636</v>
      </c>
      <c r="D3902">
        <v>0.93</v>
      </c>
      <c r="E3902">
        <v>5.0000000000000001E-3</v>
      </c>
    </row>
    <row r="3903" spans="1:5">
      <c r="A3903">
        <v>3904365</v>
      </c>
      <c r="B3903" t="s">
        <v>3996</v>
      </c>
      <c r="C3903" t="s">
        <v>2636</v>
      </c>
      <c r="D3903">
        <v>0.93</v>
      </c>
      <c r="E3903">
        <v>5.0000000000000001E-3</v>
      </c>
    </row>
    <row r="3904" spans="1:5">
      <c r="A3904">
        <v>3904378</v>
      </c>
      <c r="B3904" t="s">
        <v>3997</v>
      </c>
      <c r="C3904" t="s">
        <v>2636</v>
      </c>
      <c r="D3904">
        <v>0.93</v>
      </c>
      <c r="E3904">
        <v>5.0000000000000001E-3</v>
      </c>
    </row>
    <row r="3905" spans="1:5">
      <c r="A3905">
        <v>3904379</v>
      </c>
      <c r="B3905" t="s">
        <v>3998</v>
      </c>
      <c r="C3905" t="s">
        <v>2636</v>
      </c>
      <c r="D3905">
        <v>0.93</v>
      </c>
      <c r="E3905">
        <v>5.0000000000000001E-3</v>
      </c>
    </row>
    <row r="3906" spans="1:5">
      <c r="A3906">
        <v>3904390</v>
      </c>
      <c r="B3906" t="s">
        <v>3999</v>
      </c>
      <c r="C3906" t="s">
        <v>2636</v>
      </c>
      <c r="D3906">
        <v>0.93</v>
      </c>
      <c r="E3906">
        <v>5.0000000000000001E-3</v>
      </c>
    </row>
    <row r="3907" spans="1:5">
      <c r="A3907">
        <v>3904395</v>
      </c>
      <c r="B3907" t="s">
        <v>4000</v>
      </c>
      <c r="C3907" t="s">
        <v>2636</v>
      </c>
      <c r="D3907">
        <v>0.93</v>
      </c>
      <c r="E3907">
        <v>5.0000000000000001E-3</v>
      </c>
    </row>
    <row r="3908" spans="1:5">
      <c r="A3908">
        <v>3904397</v>
      </c>
      <c r="B3908" t="s">
        <v>4001</v>
      </c>
      <c r="C3908" t="s">
        <v>2636</v>
      </c>
      <c r="D3908">
        <v>0.93</v>
      </c>
      <c r="E3908">
        <v>5.0000000000000001E-3</v>
      </c>
    </row>
    <row r="3909" spans="1:5">
      <c r="A3909">
        <v>3904404</v>
      </c>
      <c r="B3909" t="s">
        <v>4002</v>
      </c>
      <c r="C3909" t="s">
        <v>2636</v>
      </c>
      <c r="D3909">
        <v>0.93</v>
      </c>
      <c r="E3909">
        <v>5.0000000000000001E-3</v>
      </c>
    </row>
    <row r="3910" spans="1:5">
      <c r="A3910">
        <v>3904419</v>
      </c>
      <c r="B3910" t="s">
        <v>4003</v>
      </c>
      <c r="C3910" t="s">
        <v>2636</v>
      </c>
      <c r="D3910">
        <v>0.93</v>
      </c>
      <c r="E3910">
        <v>5.0000000000000001E-3</v>
      </c>
    </row>
    <row r="3911" spans="1:5">
      <c r="A3911">
        <v>3904430</v>
      </c>
      <c r="B3911" t="s">
        <v>4004</v>
      </c>
      <c r="C3911" t="s">
        <v>2636</v>
      </c>
      <c r="D3911">
        <v>0.93</v>
      </c>
      <c r="E3911">
        <v>5.0000000000000001E-3</v>
      </c>
    </row>
    <row r="3912" spans="1:5">
      <c r="A3912">
        <v>3904437</v>
      </c>
      <c r="B3912" t="s">
        <v>4005</v>
      </c>
      <c r="C3912" t="s">
        <v>2636</v>
      </c>
      <c r="D3912">
        <v>0.93</v>
      </c>
      <c r="E3912">
        <v>5.0000000000000001E-3</v>
      </c>
    </row>
    <row r="3913" spans="1:5">
      <c r="A3913">
        <v>3904452</v>
      </c>
      <c r="B3913" t="s">
        <v>4006</v>
      </c>
      <c r="C3913" t="s">
        <v>2636</v>
      </c>
      <c r="D3913">
        <v>0.93</v>
      </c>
      <c r="E3913">
        <v>5.0000000000000001E-3</v>
      </c>
    </row>
    <row r="3914" spans="1:5">
      <c r="A3914">
        <v>3904454</v>
      </c>
      <c r="B3914" t="s">
        <v>4007</v>
      </c>
      <c r="C3914" t="s">
        <v>2636</v>
      </c>
      <c r="D3914">
        <v>0.93</v>
      </c>
      <c r="E3914">
        <v>5.0000000000000001E-3</v>
      </c>
    </row>
    <row r="3915" spans="1:5">
      <c r="A3915">
        <v>3904463</v>
      </c>
      <c r="B3915" t="s">
        <v>4008</v>
      </c>
      <c r="C3915" t="s">
        <v>2636</v>
      </c>
      <c r="D3915">
        <v>0.93</v>
      </c>
      <c r="E3915">
        <v>5.0000000000000001E-3</v>
      </c>
    </row>
    <row r="3916" spans="1:5">
      <c r="A3916">
        <v>3904470</v>
      </c>
      <c r="B3916" t="s">
        <v>4009</v>
      </c>
      <c r="C3916" t="s">
        <v>2636</v>
      </c>
      <c r="D3916">
        <v>0.93</v>
      </c>
      <c r="E3916">
        <v>5.0000000000000001E-3</v>
      </c>
    </row>
    <row r="3917" spans="1:5">
      <c r="A3917">
        <v>3904475</v>
      </c>
      <c r="B3917" t="s">
        <v>4010</v>
      </c>
      <c r="C3917" t="s">
        <v>2636</v>
      </c>
      <c r="D3917">
        <v>0.93</v>
      </c>
      <c r="E3917">
        <v>5.0000000000000001E-3</v>
      </c>
    </row>
    <row r="3918" spans="1:5">
      <c r="A3918">
        <v>3904479</v>
      </c>
      <c r="B3918" t="s">
        <v>4011</v>
      </c>
      <c r="C3918" t="s">
        <v>2636</v>
      </c>
      <c r="D3918">
        <v>0.93</v>
      </c>
      <c r="E3918">
        <v>5.0000000000000001E-3</v>
      </c>
    </row>
    <row r="3919" spans="1:5">
      <c r="A3919">
        <v>3904484</v>
      </c>
      <c r="B3919" t="s">
        <v>4012</v>
      </c>
      <c r="C3919" t="s">
        <v>2636</v>
      </c>
      <c r="D3919">
        <v>0.93</v>
      </c>
      <c r="E3919">
        <v>5.0000000000000001E-3</v>
      </c>
    </row>
    <row r="3920" spans="1:5">
      <c r="A3920">
        <v>3904500</v>
      </c>
      <c r="B3920" t="s">
        <v>4013</v>
      </c>
      <c r="C3920" t="s">
        <v>2636</v>
      </c>
      <c r="D3920">
        <v>0.93</v>
      </c>
      <c r="E3920">
        <v>5.0000000000000001E-3</v>
      </c>
    </row>
    <row r="3921" spans="1:5">
      <c r="A3921">
        <v>3904506</v>
      </c>
      <c r="B3921" t="s">
        <v>4014</v>
      </c>
      <c r="C3921" t="s">
        <v>2636</v>
      </c>
      <c r="D3921">
        <v>0.93</v>
      </c>
      <c r="E3921">
        <v>5.0000000000000001E-3</v>
      </c>
    </row>
    <row r="3922" spans="1:5">
      <c r="A3922">
        <v>3904655</v>
      </c>
      <c r="B3922" t="s">
        <v>4015</v>
      </c>
      <c r="C3922" t="s">
        <v>2636</v>
      </c>
      <c r="D3922">
        <v>0.93</v>
      </c>
      <c r="E3922">
        <v>5.0000000000000001E-3</v>
      </c>
    </row>
    <row r="3923" spans="1:5">
      <c r="A3923">
        <v>3904656</v>
      </c>
      <c r="B3923" t="s">
        <v>4016</v>
      </c>
      <c r="C3923" t="s">
        <v>2636</v>
      </c>
      <c r="D3923">
        <v>0.93</v>
      </c>
      <c r="E3923">
        <v>5.0000000000000001E-3</v>
      </c>
    </row>
    <row r="3924" spans="1:5">
      <c r="A3924">
        <v>3904659</v>
      </c>
      <c r="B3924" t="s">
        <v>4017</v>
      </c>
      <c r="C3924" t="s">
        <v>2636</v>
      </c>
      <c r="D3924">
        <v>0.93</v>
      </c>
      <c r="E3924">
        <v>5.0000000000000001E-3</v>
      </c>
    </row>
    <row r="3925" spans="1:5">
      <c r="A3925">
        <v>3904660</v>
      </c>
      <c r="B3925" t="s">
        <v>4018</v>
      </c>
      <c r="C3925" t="s">
        <v>2636</v>
      </c>
      <c r="D3925">
        <v>0.93</v>
      </c>
      <c r="E3925">
        <v>5.0000000000000001E-3</v>
      </c>
    </row>
    <row r="3926" spans="1:5">
      <c r="A3926">
        <v>3910017</v>
      </c>
      <c r="B3926" t="s">
        <v>4019</v>
      </c>
      <c r="C3926" t="s">
        <v>2636</v>
      </c>
      <c r="D3926">
        <v>0.93</v>
      </c>
      <c r="E3926">
        <v>5.0000000000000001E-3</v>
      </c>
    </row>
    <row r="3927" spans="1:5">
      <c r="A3927">
        <v>4844470</v>
      </c>
      <c r="B3927" t="s">
        <v>4020</v>
      </c>
      <c r="C3927" t="s">
        <v>1407</v>
      </c>
      <c r="D3927">
        <v>0.93</v>
      </c>
      <c r="E3927">
        <v>1.7999999999999999E-2</v>
      </c>
    </row>
    <row r="3928" spans="1:5">
      <c r="A3928">
        <v>100330</v>
      </c>
      <c r="B3928" t="s">
        <v>4021</v>
      </c>
      <c r="C3928" t="s">
        <v>3531</v>
      </c>
      <c r="D3928">
        <v>0.92900000000000005</v>
      </c>
      <c r="E3928">
        <v>8.9999999999999993E-3</v>
      </c>
    </row>
    <row r="3929" spans="1:5">
      <c r="A3929">
        <v>101440</v>
      </c>
      <c r="B3929" t="s">
        <v>4022</v>
      </c>
      <c r="C3929" t="s">
        <v>3531</v>
      </c>
      <c r="D3929">
        <v>0.92900000000000005</v>
      </c>
      <c r="E3929">
        <v>8.9999999999999993E-3</v>
      </c>
    </row>
    <row r="3930" spans="1:5">
      <c r="A3930">
        <v>101760</v>
      </c>
      <c r="B3930" t="s">
        <v>4023</v>
      </c>
      <c r="C3930" t="s">
        <v>3531</v>
      </c>
      <c r="D3930">
        <v>0.92900000000000005</v>
      </c>
      <c r="E3930">
        <v>8.9999999999999993E-3</v>
      </c>
    </row>
    <row r="3931" spans="1:5">
      <c r="A3931">
        <v>101920</v>
      </c>
      <c r="B3931" t="s">
        <v>4024</v>
      </c>
      <c r="C3931" t="s">
        <v>3531</v>
      </c>
      <c r="D3931">
        <v>0.92900000000000005</v>
      </c>
      <c r="E3931">
        <v>8.9999999999999993E-3</v>
      </c>
    </row>
    <row r="3932" spans="1:5">
      <c r="A3932">
        <v>102350</v>
      </c>
      <c r="B3932" t="s">
        <v>4025</v>
      </c>
      <c r="C3932" t="s">
        <v>3531</v>
      </c>
      <c r="D3932">
        <v>0.92900000000000005</v>
      </c>
      <c r="E3932">
        <v>8.9999999999999993E-3</v>
      </c>
    </row>
    <row r="3933" spans="1:5">
      <c r="A3933">
        <v>102490</v>
      </c>
      <c r="B3933" t="s">
        <v>4026</v>
      </c>
      <c r="C3933" t="s">
        <v>3531</v>
      </c>
      <c r="D3933">
        <v>0.92900000000000005</v>
      </c>
      <c r="E3933">
        <v>8.9999999999999993E-3</v>
      </c>
    </row>
    <row r="3934" spans="1:5">
      <c r="A3934">
        <v>103270</v>
      </c>
      <c r="B3934" t="s">
        <v>4027</v>
      </c>
      <c r="C3934" t="s">
        <v>3531</v>
      </c>
      <c r="D3934">
        <v>0.92900000000000005</v>
      </c>
      <c r="E3934">
        <v>8.9999999999999993E-3</v>
      </c>
    </row>
    <row r="3935" spans="1:5">
      <c r="A3935">
        <v>1600490</v>
      </c>
      <c r="B3935" t="s">
        <v>4028</v>
      </c>
      <c r="C3935" t="s">
        <v>3899</v>
      </c>
      <c r="D3935">
        <v>0.92900000000000005</v>
      </c>
      <c r="E3935">
        <v>4.2999999999999997E-2</v>
      </c>
    </row>
    <row r="3936" spans="1:5">
      <c r="A3936">
        <v>1725290</v>
      </c>
      <c r="B3936" t="s">
        <v>4029</v>
      </c>
      <c r="C3936" t="s">
        <v>947</v>
      </c>
      <c r="D3936">
        <v>0.92900000000000005</v>
      </c>
      <c r="E3936">
        <v>1.7999999999999999E-2</v>
      </c>
    </row>
    <row r="3937" spans="1:5">
      <c r="A3937">
        <v>3610500</v>
      </c>
      <c r="B3937" t="s">
        <v>4030</v>
      </c>
      <c r="C3937" t="s">
        <v>339</v>
      </c>
      <c r="D3937">
        <v>0.92900000000000005</v>
      </c>
      <c r="E3937">
        <v>2.3E-2</v>
      </c>
    </row>
    <row r="3938" spans="1:5">
      <c r="A3938">
        <v>3807850</v>
      </c>
      <c r="B3938" t="s">
        <v>4031</v>
      </c>
      <c r="C3938" t="s">
        <v>1981</v>
      </c>
      <c r="D3938">
        <v>0.92900000000000005</v>
      </c>
      <c r="E3938">
        <v>2.8000000000000001E-2</v>
      </c>
    </row>
    <row r="3939" spans="1:5">
      <c r="A3939">
        <v>3904657</v>
      </c>
      <c r="B3939" t="s">
        <v>4032</v>
      </c>
      <c r="C3939" t="s">
        <v>2636</v>
      </c>
      <c r="D3939">
        <v>0.92900000000000005</v>
      </c>
      <c r="E3939">
        <v>5.0000000000000001E-3</v>
      </c>
    </row>
    <row r="3940" spans="1:5">
      <c r="A3940">
        <v>3904675</v>
      </c>
      <c r="B3940" t="s">
        <v>4033</v>
      </c>
      <c r="C3940" t="s">
        <v>2636</v>
      </c>
      <c r="D3940">
        <v>0.92900000000000005</v>
      </c>
      <c r="E3940">
        <v>1.4E-2</v>
      </c>
    </row>
    <row r="3941" spans="1:5">
      <c r="A3941">
        <v>3904700</v>
      </c>
      <c r="B3941" t="s">
        <v>4034</v>
      </c>
      <c r="C3941" t="s">
        <v>2636</v>
      </c>
      <c r="D3941">
        <v>0.92900000000000005</v>
      </c>
      <c r="E3941">
        <v>7.0000000000000001E-3</v>
      </c>
    </row>
    <row r="3942" spans="1:5">
      <c r="A3942">
        <v>3910016</v>
      </c>
      <c r="B3942" t="s">
        <v>4035</v>
      </c>
      <c r="C3942" t="s">
        <v>2636</v>
      </c>
      <c r="D3942">
        <v>0.92900000000000005</v>
      </c>
      <c r="E3942">
        <v>5.0000000000000001E-3</v>
      </c>
    </row>
    <row r="3943" spans="1:5">
      <c r="A3943">
        <v>4807590</v>
      </c>
      <c r="B3943" t="s">
        <v>4036</v>
      </c>
      <c r="C3943" t="s">
        <v>1407</v>
      </c>
      <c r="D3943">
        <v>0.92900000000000005</v>
      </c>
      <c r="E3943">
        <v>7.0000000000000001E-3</v>
      </c>
    </row>
    <row r="3944" spans="1:5">
      <c r="A3944">
        <v>4814730</v>
      </c>
      <c r="B3944" t="s">
        <v>4037</v>
      </c>
      <c r="C3944" t="s">
        <v>1407</v>
      </c>
      <c r="D3944">
        <v>0.92900000000000005</v>
      </c>
      <c r="E3944">
        <v>2.4E-2</v>
      </c>
    </row>
    <row r="3945" spans="1:5">
      <c r="A3945">
        <v>4817850</v>
      </c>
      <c r="B3945" t="s">
        <v>4038</v>
      </c>
      <c r="C3945" t="s">
        <v>1407</v>
      </c>
      <c r="D3945">
        <v>0.92900000000000005</v>
      </c>
      <c r="E3945">
        <v>7.0000000000000001E-3</v>
      </c>
    </row>
    <row r="3946" spans="1:5">
      <c r="A3946">
        <v>4818150</v>
      </c>
      <c r="B3946" t="s">
        <v>4039</v>
      </c>
      <c r="C3946" t="s">
        <v>1407</v>
      </c>
      <c r="D3946">
        <v>0.92900000000000005</v>
      </c>
      <c r="E3946">
        <v>7.0000000000000001E-3</v>
      </c>
    </row>
    <row r="3947" spans="1:5">
      <c r="A3947">
        <v>4820160</v>
      </c>
      <c r="B3947" t="s">
        <v>4040</v>
      </c>
      <c r="C3947" t="s">
        <v>1407</v>
      </c>
      <c r="D3947">
        <v>0.92900000000000005</v>
      </c>
      <c r="E3947">
        <v>7.0000000000000001E-3</v>
      </c>
    </row>
    <row r="3948" spans="1:5">
      <c r="A3948">
        <v>4822470</v>
      </c>
      <c r="B3948" t="s">
        <v>4041</v>
      </c>
      <c r="C3948" t="s">
        <v>1407</v>
      </c>
      <c r="D3948">
        <v>0.92900000000000005</v>
      </c>
      <c r="E3948">
        <v>7.0000000000000001E-3</v>
      </c>
    </row>
    <row r="3949" spans="1:5">
      <c r="A3949">
        <v>4824990</v>
      </c>
      <c r="B3949" t="s">
        <v>4042</v>
      </c>
      <c r="C3949" t="s">
        <v>1407</v>
      </c>
      <c r="D3949">
        <v>0.92900000000000005</v>
      </c>
      <c r="E3949">
        <v>7.0000000000000001E-3</v>
      </c>
    </row>
    <row r="3950" spans="1:5">
      <c r="A3950">
        <v>4826370</v>
      </c>
      <c r="B3950" t="s">
        <v>4043</v>
      </c>
      <c r="C3950" t="s">
        <v>1407</v>
      </c>
      <c r="D3950">
        <v>0.92900000000000005</v>
      </c>
      <c r="E3950">
        <v>7.0000000000000001E-3</v>
      </c>
    </row>
    <row r="3951" spans="1:5">
      <c r="A3951">
        <v>4832940</v>
      </c>
      <c r="B3951" t="s">
        <v>4044</v>
      </c>
      <c r="C3951" t="s">
        <v>1407</v>
      </c>
      <c r="D3951">
        <v>0.92900000000000005</v>
      </c>
      <c r="E3951">
        <v>7.0000000000000001E-3</v>
      </c>
    </row>
    <row r="3952" spans="1:5">
      <c r="A3952">
        <v>4836450</v>
      </c>
      <c r="B3952" t="s">
        <v>4045</v>
      </c>
      <c r="C3952" t="s">
        <v>1407</v>
      </c>
      <c r="D3952">
        <v>0.92900000000000005</v>
      </c>
      <c r="E3952">
        <v>7.0000000000000001E-3</v>
      </c>
    </row>
    <row r="3953" spans="1:5">
      <c r="A3953">
        <v>4838730</v>
      </c>
      <c r="B3953" t="s">
        <v>4046</v>
      </c>
      <c r="C3953" t="s">
        <v>1407</v>
      </c>
      <c r="D3953">
        <v>0.92900000000000005</v>
      </c>
      <c r="E3953">
        <v>7.0000000000000001E-3</v>
      </c>
    </row>
    <row r="3954" spans="1:5">
      <c r="A3954">
        <v>4840680</v>
      </c>
      <c r="B3954" t="s">
        <v>4047</v>
      </c>
      <c r="C3954" t="s">
        <v>1407</v>
      </c>
      <c r="D3954">
        <v>0.92900000000000005</v>
      </c>
      <c r="E3954">
        <v>7.0000000000000001E-3</v>
      </c>
    </row>
    <row r="3955" spans="1:5">
      <c r="A3955">
        <v>4840920</v>
      </c>
      <c r="B3955" t="s">
        <v>4048</v>
      </c>
      <c r="C3955" t="s">
        <v>1407</v>
      </c>
      <c r="D3955">
        <v>0.92900000000000005</v>
      </c>
      <c r="E3955">
        <v>7.0000000000000001E-3</v>
      </c>
    </row>
    <row r="3956" spans="1:5">
      <c r="A3956">
        <v>4840950</v>
      </c>
      <c r="B3956" t="s">
        <v>4049</v>
      </c>
      <c r="C3956" t="s">
        <v>1407</v>
      </c>
      <c r="D3956">
        <v>0.92900000000000005</v>
      </c>
      <c r="E3956">
        <v>7.0000000000000001E-3</v>
      </c>
    </row>
    <row r="3957" spans="1:5">
      <c r="A3957">
        <v>5307020</v>
      </c>
      <c r="B3957" t="s">
        <v>4050</v>
      </c>
      <c r="C3957" t="s">
        <v>259</v>
      </c>
      <c r="D3957">
        <v>0.92900000000000005</v>
      </c>
      <c r="E3957">
        <v>4.4999999999999998E-2</v>
      </c>
    </row>
    <row r="3958" spans="1:5">
      <c r="A3958">
        <v>5309810</v>
      </c>
      <c r="B3958" t="s">
        <v>4051</v>
      </c>
      <c r="C3958" t="s">
        <v>259</v>
      </c>
      <c r="D3958">
        <v>0.92900000000000005</v>
      </c>
      <c r="E3958">
        <v>1.7999999999999999E-2</v>
      </c>
    </row>
    <row r="3959" spans="1:5">
      <c r="A3959">
        <v>5503750</v>
      </c>
      <c r="B3959" t="s">
        <v>4052</v>
      </c>
      <c r="C3959" t="s">
        <v>3135</v>
      </c>
      <c r="D3959">
        <v>0.92900000000000005</v>
      </c>
      <c r="E3959">
        <v>1.7000000000000001E-2</v>
      </c>
    </row>
    <row r="3960" spans="1:5">
      <c r="A3960">
        <v>5510800</v>
      </c>
      <c r="B3960" t="s">
        <v>4053</v>
      </c>
      <c r="C3960" t="s">
        <v>3135</v>
      </c>
      <c r="D3960">
        <v>0.92900000000000005</v>
      </c>
      <c r="E3960">
        <v>1.7000000000000001E-2</v>
      </c>
    </row>
    <row r="3961" spans="1:5">
      <c r="A3961">
        <v>5512360</v>
      </c>
      <c r="B3961" t="s">
        <v>4054</v>
      </c>
      <c r="C3961" t="s">
        <v>3135</v>
      </c>
      <c r="D3961">
        <v>0.92900000000000005</v>
      </c>
      <c r="E3961">
        <v>1.7000000000000001E-2</v>
      </c>
    </row>
    <row r="3962" spans="1:5">
      <c r="A3962">
        <v>5512480</v>
      </c>
      <c r="B3962" t="s">
        <v>4055</v>
      </c>
      <c r="C3962" t="s">
        <v>3135</v>
      </c>
      <c r="D3962">
        <v>0.92900000000000005</v>
      </c>
      <c r="E3962">
        <v>1.7000000000000001E-2</v>
      </c>
    </row>
    <row r="3963" spans="1:5">
      <c r="A3963">
        <v>5512510</v>
      </c>
      <c r="B3963" t="s">
        <v>4056</v>
      </c>
      <c r="C3963" t="s">
        <v>3135</v>
      </c>
      <c r="D3963">
        <v>0.92900000000000005</v>
      </c>
      <c r="E3963">
        <v>1.7000000000000001E-2</v>
      </c>
    </row>
    <row r="3964" spans="1:5">
      <c r="A3964">
        <v>5515150</v>
      </c>
      <c r="B3964" t="s">
        <v>4057</v>
      </c>
      <c r="C3964" t="s">
        <v>3135</v>
      </c>
      <c r="D3964">
        <v>0.92900000000000005</v>
      </c>
      <c r="E3964">
        <v>1.7000000000000001E-2</v>
      </c>
    </row>
    <row r="3965" spans="1:5">
      <c r="A3965">
        <v>5515600</v>
      </c>
      <c r="B3965" t="s">
        <v>4058</v>
      </c>
      <c r="C3965" t="s">
        <v>3135</v>
      </c>
      <c r="D3965">
        <v>0.92900000000000005</v>
      </c>
      <c r="E3965">
        <v>1.7000000000000001E-2</v>
      </c>
    </row>
    <row r="3966" spans="1:5">
      <c r="A3966">
        <v>5515660</v>
      </c>
      <c r="B3966" t="s">
        <v>4059</v>
      </c>
      <c r="C3966" t="s">
        <v>3135</v>
      </c>
      <c r="D3966">
        <v>0.92900000000000005</v>
      </c>
      <c r="E3966">
        <v>1.7000000000000001E-2</v>
      </c>
    </row>
    <row r="3967" spans="1:5">
      <c r="A3967">
        <v>5515700</v>
      </c>
      <c r="B3967" t="s">
        <v>4060</v>
      </c>
      <c r="C3967" t="s">
        <v>3135</v>
      </c>
      <c r="D3967">
        <v>0.92900000000000005</v>
      </c>
      <c r="E3967">
        <v>1.7000000000000001E-2</v>
      </c>
    </row>
    <row r="3968" spans="1:5">
      <c r="A3968">
        <v>5517220</v>
      </c>
      <c r="B3968" t="s">
        <v>4061</v>
      </c>
      <c r="C3968" t="s">
        <v>3135</v>
      </c>
      <c r="D3968">
        <v>0.92900000000000005</v>
      </c>
      <c r="E3968">
        <v>1.7000000000000001E-2</v>
      </c>
    </row>
    <row r="3969" spans="1:5">
      <c r="A3969">
        <v>100390</v>
      </c>
      <c r="B3969" t="s">
        <v>3183</v>
      </c>
      <c r="C3969" t="s">
        <v>3531</v>
      </c>
      <c r="D3969">
        <v>0.92800000000000005</v>
      </c>
      <c r="E3969">
        <v>8.9999999999999993E-3</v>
      </c>
    </row>
    <row r="3970" spans="1:5">
      <c r="A3970">
        <v>103430</v>
      </c>
      <c r="B3970" t="s">
        <v>4062</v>
      </c>
      <c r="C3970" t="s">
        <v>3531</v>
      </c>
      <c r="D3970">
        <v>0.92800000000000005</v>
      </c>
      <c r="E3970">
        <v>8.9999999999999993E-3</v>
      </c>
    </row>
    <row r="3971" spans="1:5">
      <c r="A3971">
        <v>500006</v>
      </c>
      <c r="B3971" t="s">
        <v>3121</v>
      </c>
      <c r="C3971" t="s">
        <v>768</v>
      </c>
      <c r="D3971">
        <v>0.92800000000000005</v>
      </c>
      <c r="E3971">
        <v>4.8000000000000001E-2</v>
      </c>
    </row>
    <row r="3972" spans="1:5">
      <c r="A3972">
        <v>504800</v>
      </c>
      <c r="B3972" t="s">
        <v>4063</v>
      </c>
      <c r="C3972" t="s">
        <v>768</v>
      </c>
      <c r="D3972">
        <v>0.92800000000000005</v>
      </c>
      <c r="E3972">
        <v>4.8000000000000001E-2</v>
      </c>
    </row>
    <row r="3973" spans="1:5">
      <c r="A3973">
        <v>506210</v>
      </c>
      <c r="B3973" t="s">
        <v>4064</v>
      </c>
      <c r="C3973" t="s">
        <v>768</v>
      </c>
      <c r="D3973">
        <v>0.92800000000000005</v>
      </c>
      <c r="E3973">
        <v>4.8000000000000001E-2</v>
      </c>
    </row>
    <row r="3974" spans="1:5">
      <c r="A3974">
        <v>507230</v>
      </c>
      <c r="B3974" t="s">
        <v>2853</v>
      </c>
      <c r="C3974" t="s">
        <v>768</v>
      </c>
      <c r="D3974">
        <v>0.92800000000000005</v>
      </c>
      <c r="E3974">
        <v>4.8000000000000001E-2</v>
      </c>
    </row>
    <row r="3975" spans="1:5">
      <c r="A3975">
        <v>507710</v>
      </c>
      <c r="B3975" t="s">
        <v>4065</v>
      </c>
      <c r="C3975" t="s">
        <v>768</v>
      </c>
      <c r="D3975">
        <v>0.92800000000000005</v>
      </c>
      <c r="E3975">
        <v>4.8000000000000001E-2</v>
      </c>
    </row>
    <row r="3976" spans="1:5">
      <c r="A3976">
        <v>509240</v>
      </c>
      <c r="B3976" t="s">
        <v>4066</v>
      </c>
      <c r="C3976" t="s">
        <v>768</v>
      </c>
      <c r="D3976">
        <v>0.92800000000000005</v>
      </c>
      <c r="E3976">
        <v>4.8000000000000001E-2</v>
      </c>
    </row>
    <row r="3977" spans="1:5">
      <c r="A3977">
        <v>510980</v>
      </c>
      <c r="B3977" t="s">
        <v>4067</v>
      </c>
      <c r="C3977" t="s">
        <v>768</v>
      </c>
      <c r="D3977">
        <v>0.92800000000000005</v>
      </c>
      <c r="E3977">
        <v>4.8000000000000001E-2</v>
      </c>
    </row>
    <row r="3978" spans="1:5">
      <c r="A3978">
        <v>511730</v>
      </c>
      <c r="B3978" t="s">
        <v>4068</v>
      </c>
      <c r="C3978" t="s">
        <v>768</v>
      </c>
      <c r="D3978">
        <v>0.92800000000000005</v>
      </c>
      <c r="E3978">
        <v>4.8000000000000001E-2</v>
      </c>
    </row>
    <row r="3979" spans="1:5">
      <c r="A3979">
        <v>1200330</v>
      </c>
      <c r="B3979" t="s">
        <v>4069</v>
      </c>
      <c r="C3979" t="s">
        <v>2836</v>
      </c>
      <c r="D3979">
        <v>0.92800000000000005</v>
      </c>
      <c r="E3979">
        <v>2.5999999999999999E-2</v>
      </c>
    </row>
    <row r="3980" spans="1:5">
      <c r="A3980">
        <v>1201740</v>
      </c>
      <c r="B3980" t="s">
        <v>4070</v>
      </c>
      <c r="C3980" t="s">
        <v>2836</v>
      </c>
      <c r="D3980">
        <v>0.92800000000000005</v>
      </c>
      <c r="E3980">
        <v>2.8000000000000001E-2</v>
      </c>
    </row>
    <row r="3981" spans="1:5">
      <c r="A3981">
        <v>1300180</v>
      </c>
      <c r="B3981" t="s">
        <v>4071</v>
      </c>
      <c r="C3981" t="s">
        <v>1135</v>
      </c>
      <c r="D3981">
        <v>0.92800000000000005</v>
      </c>
      <c r="E3981">
        <v>0.06</v>
      </c>
    </row>
    <row r="3982" spans="1:5">
      <c r="A3982">
        <v>1301710</v>
      </c>
      <c r="B3982" t="s">
        <v>4072</v>
      </c>
      <c r="C3982" t="s">
        <v>1135</v>
      </c>
      <c r="D3982">
        <v>0.92800000000000005</v>
      </c>
      <c r="E3982">
        <v>0.06</v>
      </c>
    </row>
    <row r="3983" spans="1:5">
      <c r="A3983">
        <v>1301920</v>
      </c>
      <c r="B3983" t="s">
        <v>4073</v>
      </c>
      <c r="C3983" t="s">
        <v>1135</v>
      </c>
      <c r="D3983">
        <v>0.92800000000000005</v>
      </c>
      <c r="E3983">
        <v>0.06</v>
      </c>
    </row>
    <row r="3984" spans="1:5">
      <c r="A3984">
        <v>1302460</v>
      </c>
      <c r="B3984" t="s">
        <v>4074</v>
      </c>
      <c r="C3984" t="s">
        <v>1135</v>
      </c>
      <c r="D3984">
        <v>0.92800000000000005</v>
      </c>
      <c r="E3984">
        <v>0.06</v>
      </c>
    </row>
    <row r="3985" spans="1:5">
      <c r="A3985">
        <v>1303660</v>
      </c>
      <c r="B3985" t="s">
        <v>4075</v>
      </c>
      <c r="C3985" t="s">
        <v>1135</v>
      </c>
      <c r="D3985">
        <v>0.92800000000000005</v>
      </c>
      <c r="E3985">
        <v>0.06</v>
      </c>
    </row>
    <row r="3986" spans="1:5">
      <c r="A3986">
        <v>1304530</v>
      </c>
      <c r="B3986" t="s">
        <v>4076</v>
      </c>
      <c r="C3986" t="s">
        <v>1135</v>
      </c>
      <c r="D3986">
        <v>0.92800000000000005</v>
      </c>
      <c r="E3986">
        <v>0.06</v>
      </c>
    </row>
    <row r="3987" spans="1:5">
      <c r="A3987">
        <v>1715490</v>
      </c>
      <c r="B3987" t="s">
        <v>4077</v>
      </c>
      <c r="C3987" t="s">
        <v>947</v>
      </c>
      <c r="D3987">
        <v>0.92800000000000005</v>
      </c>
      <c r="E3987">
        <v>3.1E-2</v>
      </c>
    </row>
    <row r="3988" spans="1:5">
      <c r="A3988">
        <v>2700091</v>
      </c>
      <c r="B3988" t="s">
        <v>4078</v>
      </c>
      <c r="C3988" t="s">
        <v>1302</v>
      </c>
      <c r="D3988">
        <v>0.92800000000000005</v>
      </c>
      <c r="E3988">
        <v>4.9000000000000002E-2</v>
      </c>
    </row>
    <row r="3989" spans="1:5">
      <c r="A3989">
        <v>2700108</v>
      </c>
      <c r="B3989" t="s">
        <v>4079</v>
      </c>
      <c r="C3989" t="s">
        <v>1302</v>
      </c>
      <c r="D3989">
        <v>0.92800000000000005</v>
      </c>
      <c r="E3989">
        <v>3.7999999999999999E-2</v>
      </c>
    </row>
    <row r="3990" spans="1:5">
      <c r="A3990">
        <v>2705760</v>
      </c>
      <c r="B3990" t="s">
        <v>4080</v>
      </c>
      <c r="C3990" t="s">
        <v>1302</v>
      </c>
      <c r="D3990">
        <v>0.92800000000000005</v>
      </c>
      <c r="E3990">
        <v>2.4E-2</v>
      </c>
    </row>
    <row r="3991" spans="1:5">
      <c r="A3991">
        <v>2714040</v>
      </c>
      <c r="B3991" t="s">
        <v>4081</v>
      </c>
      <c r="C3991" t="s">
        <v>1302</v>
      </c>
      <c r="D3991">
        <v>0.92800000000000005</v>
      </c>
      <c r="E3991">
        <v>3.7999999999999999E-2</v>
      </c>
    </row>
    <row r="3992" spans="1:5">
      <c r="A3992">
        <v>3800050</v>
      </c>
      <c r="B3992" t="s">
        <v>4082</v>
      </c>
      <c r="C3992" t="s">
        <v>1981</v>
      </c>
      <c r="D3992">
        <v>0.92800000000000005</v>
      </c>
      <c r="E3992">
        <v>0.04</v>
      </c>
    </row>
    <row r="3993" spans="1:5">
      <c r="A3993">
        <v>4812870</v>
      </c>
      <c r="B3993" t="s">
        <v>4083</v>
      </c>
      <c r="C3993" t="s">
        <v>1407</v>
      </c>
      <c r="D3993">
        <v>0.92800000000000005</v>
      </c>
      <c r="E3993">
        <v>3.5000000000000003E-2</v>
      </c>
    </row>
    <row r="3994" spans="1:5">
      <c r="A3994">
        <v>4833120</v>
      </c>
      <c r="B3994" t="s">
        <v>4084</v>
      </c>
      <c r="C3994" t="s">
        <v>1407</v>
      </c>
      <c r="D3994">
        <v>0.92800000000000005</v>
      </c>
      <c r="E3994">
        <v>7.0000000000000001E-3</v>
      </c>
    </row>
    <row r="3995" spans="1:5">
      <c r="A3995">
        <v>4900030</v>
      </c>
      <c r="B3995" t="s">
        <v>4085</v>
      </c>
      <c r="C3995" t="s">
        <v>2380</v>
      </c>
      <c r="D3995">
        <v>0.92800000000000005</v>
      </c>
      <c r="E3995">
        <v>1.0999999999999999E-2</v>
      </c>
    </row>
    <row r="3996" spans="1:5">
      <c r="A3996">
        <v>4900630</v>
      </c>
      <c r="B3996" t="s">
        <v>4086</v>
      </c>
      <c r="C3996" t="s">
        <v>2380</v>
      </c>
      <c r="D3996">
        <v>0.92800000000000005</v>
      </c>
      <c r="E3996">
        <v>1.0999999999999999E-2</v>
      </c>
    </row>
    <row r="3997" spans="1:5">
      <c r="A3997">
        <v>4900810</v>
      </c>
      <c r="B3997" t="s">
        <v>4087</v>
      </c>
      <c r="C3997" t="s">
        <v>2380</v>
      </c>
      <c r="D3997">
        <v>0.92800000000000005</v>
      </c>
      <c r="E3997">
        <v>1.0999999999999999E-2</v>
      </c>
    </row>
    <row r="3998" spans="1:5">
      <c r="A3998">
        <v>5101830</v>
      </c>
      <c r="B3998" t="s">
        <v>4088</v>
      </c>
      <c r="C3998" t="s">
        <v>257</v>
      </c>
      <c r="D3998">
        <v>0.92800000000000005</v>
      </c>
      <c r="E3998">
        <v>2.5000000000000001E-2</v>
      </c>
    </row>
    <row r="3999" spans="1:5">
      <c r="A3999">
        <v>5515180</v>
      </c>
      <c r="B3999" t="s">
        <v>4089</v>
      </c>
      <c r="C3999" t="s">
        <v>3135</v>
      </c>
      <c r="D3999">
        <v>0.92800000000000005</v>
      </c>
      <c r="E3999">
        <v>1.7000000000000001E-2</v>
      </c>
    </row>
    <row r="4000" spans="1:5">
      <c r="A4000">
        <v>500042</v>
      </c>
      <c r="B4000" t="s">
        <v>4090</v>
      </c>
      <c r="C4000" t="s">
        <v>768</v>
      </c>
      <c r="D4000">
        <v>0.92700000000000005</v>
      </c>
      <c r="E4000">
        <v>4.8000000000000001E-2</v>
      </c>
    </row>
    <row r="4001" spans="1:5">
      <c r="A4001">
        <v>503240</v>
      </c>
      <c r="B4001" t="s">
        <v>4091</v>
      </c>
      <c r="C4001" t="s">
        <v>768</v>
      </c>
      <c r="D4001">
        <v>0.92700000000000005</v>
      </c>
      <c r="E4001">
        <v>4.8000000000000001E-2</v>
      </c>
    </row>
    <row r="4002" spans="1:5">
      <c r="A4002">
        <v>607410</v>
      </c>
      <c r="B4002" t="s">
        <v>4092</v>
      </c>
      <c r="C4002" t="s">
        <v>163</v>
      </c>
      <c r="D4002">
        <v>0.92700000000000005</v>
      </c>
      <c r="E4002">
        <v>4.4999999999999998E-2</v>
      </c>
    </row>
    <row r="4003" spans="1:5">
      <c r="A4003">
        <v>1200180</v>
      </c>
      <c r="B4003" t="s">
        <v>4093</v>
      </c>
      <c r="C4003" t="s">
        <v>2836</v>
      </c>
      <c r="D4003">
        <v>0.92700000000000005</v>
      </c>
      <c r="E4003">
        <v>8.9999999999999993E-3</v>
      </c>
    </row>
    <row r="4004" spans="1:5">
      <c r="A4004">
        <v>1700077</v>
      </c>
      <c r="B4004" t="s">
        <v>4094</v>
      </c>
      <c r="C4004" t="s">
        <v>947</v>
      </c>
      <c r="D4004">
        <v>0.92700000000000005</v>
      </c>
      <c r="E4004">
        <v>1.7999999999999999E-2</v>
      </c>
    </row>
    <row r="4005" spans="1:5">
      <c r="A4005">
        <v>1700109</v>
      </c>
      <c r="B4005" t="s">
        <v>4095</v>
      </c>
      <c r="C4005" t="s">
        <v>947</v>
      </c>
      <c r="D4005">
        <v>0.92700000000000005</v>
      </c>
      <c r="E4005">
        <v>1.4999999999999999E-2</v>
      </c>
    </row>
    <row r="4006" spans="1:5">
      <c r="A4006">
        <v>1700222</v>
      </c>
      <c r="B4006" t="s">
        <v>4096</v>
      </c>
      <c r="C4006" t="s">
        <v>947</v>
      </c>
      <c r="D4006">
        <v>0.92700000000000005</v>
      </c>
      <c r="E4006">
        <v>1.7999999999999999E-2</v>
      </c>
    </row>
    <row r="4007" spans="1:5">
      <c r="A4007">
        <v>1703300</v>
      </c>
      <c r="B4007" t="s">
        <v>4097</v>
      </c>
      <c r="C4007" t="s">
        <v>947</v>
      </c>
      <c r="D4007">
        <v>0.92700000000000005</v>
      </c>
      <c r="E4007">
        <v>1.7999999999999999E-2</v>
      </c>
    </row>
    <row r="4008" spans="1:5">
      <c r="A4008">
        <v>1706480</v>
      </c>
      <c r="B4008" t="s">
        <v>4098</v>
      </c>
      <c r="C4008" t="s">
        <v>947</v>
      </c>
      <c r="D4008">
        <v>0.92700000000000005</v>
      </c>
      <c r="E4008">
        <v>1.4999999999999999E-2</v>
      </c>
    </row>
    <row r="4009" spans="1:5">
      <c r="A4009">
        <v>1711350</v>
      </c>
      <c r="B4009" t="s">
        <v>4099</v>
      </c>
      <c r="C4009" t="s">
        <v>947</v>
      </c>
      <c r="D4009">
        <v>0.92700000000000005</v>
      </c>
      <c r="E4009">
        <v>1.7999999999999999E-2</v>
      </c>
    </row>
    <row r="4010" spans="1:5">
      <c r="A4010">
        <v>1711370</v>
      </c>
      <c r="B4010" t="s">
        <v>4100</v>
      </c>
      <c r="C4010" t="s">
        <v>947</v>
      </c>
      <c r="D4010">
        <v>0.92700000000000005</v>
      </c>
      <c r="E4010">
        <v>1.7999999999999999E-2</v>
      </c>
    </row>
    <row r="4011" spans="1:5">
      <c r="A4011">
        <v>1713920</v>
      </c>
      <c r="B4011" t="s">
        <v>4101</v>
      </c>
      <c r="C4011" t="s">
        <v>947</v>
      </c>
      <c r="D4011">
        <v>0.92700000000000005</v>
      </c>
      <c r="E4011">
        <v>1.4999999999999999E-2</v>
      </c>
    </row>
    <row r="4012" spans="1:5">
      <c r="A4012">
        <v>1715660</v>
      </c>
      <c r="B4012" t="s">
        <v>4102</v>
      </c>
      <c r="C4012" t="s">
        <v>947</v>
      </c>
      <c r="D4012">
        <v>0.92700000000000005</v>
      </c>
      <c r="E4012">
        <v>1.7999999999999999E-2</v>
      </c>
    </row>
    <row r="4013" spans="1:5">
      <c r="A4013">
        <v>1718360</v>
      </c>
      <c r="B4013" t="s">
        <v>4103</v>
      </c>
      <c r="C4013" t="s">
        <v>947</v>
      </c>
      <c r="D4013">
        <v>0.92700000000000005</v>
      </c>
      <c r="E4013">
        <v>1.7999999999999999E-2</v>
      </c>
    </row>
    <row r="4014" spans="1:5">
      <c r="A4014">
        <v>1720490</v>
      </c>
      <c r="B4014" t="s">
        <v>4104</v>
      </c>
      <c r="C4014" t="s">
        <v>947</v>
      </c>
      <c r="D4014">
        <v>0.92700000000000005</v>
      </c>
      <c r="E4014">
        <v>1.7999999999999999E-2</v>
      </c>
    </row>
    <row r="4015" spans="1:5">
      <c r="A4015">
        <v>1722710</v>
      </c>
      <c r="B4015" t="s">
        <v>4105</v>
      </c>
      <c r="C4015" t="s">
        <v>947</v>
      </c>
      <c r="D4015">
        <v>0.92700000000000005</v>
      </c>
      <c r="E4015">
        <v>1.4999999999999999E-2</v>
      </c>
    </row>
    <row r="4016" spans="1:5">
      <c r="A4016">
        <v>1724570</v>
      </c>
      <c r="B4016" t="s">
        <v>4106</v>
      </c>
      <c r="C4016" t="s">
        <v>947</v>
      </c>
      <c r="D4016">
        <v>0.92700000000000005</v>
      </c>
      <c r="E4016">
        <v>1.7999999999999999E-2</v>
      </c>
    </row>
    <row r="4017" spans="1:5">
      <c r="A4017">
        <v>1725320</v>
      </c>
      <c r="B4017" t="s">
        <v>4107</v>
      </c>
      <c r="C4017" t="s">
        <v>947</v>
      </c>
      <c r="D4017">
        <v>0.92700000000000005</v>
      </c>
      <c r="E4017">
        <v>1.7999999999999999E-2</v>
      </c>
    </row>
    <row r="4018" spans="1:5">
      <c r="A4018">
        <v>1728620</v>
      </c>
      <c r="B4018" t="s">
        <v>4108</v>
      </c>
      <c r="C4018" t="s">
        <v>947</v>
      </c>
      <c r="D4018">
        <v>0.92700000000000005</v>
      </c>
      <c r="E4018">
        <v>1.4999999999999999E-2</v>
      </c>
    </row>
    <row r="4019" spans="1:5">
      <c r="A4019">
        <v>1732520</v>
      </c>
      <c r="B4019" t="s">
        <v>4109</v>
      </c>
      <c r="C4019" t="s">
        <v>947</v>
      </c>
      <c r="D4019">
        <v>0.92700000000000005</v>
      </c>
      <c r="E4019">
        <v>1.7999999999999999E-2</v>
      </c>
    </row>
    <row r="4020" spans="1:5">
      <c r="A4020">
        <v>1733510</v>
      </c>
      <c r="B4020" t="s">
        <v>4110</v>
      </c>
      <c r="C4020" t="s">
        <v>947</v>
      </c>
      <c r="D4020">
        <v>0.92700000000000005</v>
      </c>
      <c r="E4020">
        <v>1.7999999999999999E-2</v>
      </c>
    </row>
    <row r="4021" spans="1:5">
      <c r="A4021">
        <v>1733750</v>
      </c>
      <c r="B4021" t="s">
        <v>4111</v>
      </c>
      <c r="C4021" t="s">
        <v>947</v>
      </c>
      <c r="D4021">
        <v>0.92700000000000005</v>
      </c>
      <c r="E4021">
        <v>1.7999999999999999E-2</v>
      </c>
    </row>
    <row r="4022" spans="1:5">
      <c r="A4022">
        <v>1743330</v>
      </c>
      <c r="B4022" t="s">
        <v>4112</v>
      </c>
      <c r="C4022" t="s">
        <v>947</v>
      </c>
      <c r="D4022">
        <v>0.92700000000000005</v>
      </c>
      <c r="E4022">
        <v>1.7999999999999999E-2</v>
      </c>
    </row>
    <row r="4023" spans="1:5">
      <c r="A4023">
        <v>2310770</v>
      </c>
      <c r="B4023" t="s">
        <v>4113</v>
      </c>
      <c r="C4023" t="s">
        <v>3948</v>
      </c>
      <c r="D4023">
        <v>0.92700000000000005</v>
      </c>
      <c r="E4023">
        <v>5.7000000000000002E-2</v>
      </c>
    </row>
    <row r="4024" spans="1:5">
      <c r="A4024">
        <v>2611400</v>
      </c>
      <c r="B4024" t="s">
        <v>4114</v>
      </c>
      <c r="C4024" t="s">
        <v>2999</v>
      </c>
      <c r="D4024">
        <v>0.92700000000000005</v>
      </c>
      <c r="E4024">
        <v>1.0999999999999999E-2</v>
      </c>
    </row>
    <row r="4025" spans="1:5">
      <c r="A4025">
        <v>2623070</v>
      </c>
      <c r="B4025" t="s">
        <v>4115</v>
      </c>
      <c r="C4025" t="s">
        <v>2999</v>
      </c>
      <c r="D4025">
        <v>0.92700000000000005</v>
      </c>
      <c r="E4025">
        <v>1.0999999999999999E-2</v>
      </c>
    </row>
    <row r="4026" spans="1:5">
      <c r="A4026">
        <v>2626280</v>
      </c>
      <c r="B4026" t="s">
        <v>4116</v>
      </c>
      <c r="C4026" t="s">
        <v>2999</v>
      </c>
      <c r="D4026">
        <v>0.92700000000000005</v>
      </c>
      <c r="E4026">
        <v>1.0999999999999999E-2</v>
      </c>
    </row>
    <row r="4027" spans="1:5">
      <c r="A4027">
        <v>2635730</v>
      </c>
      <c r="B4027" t="s">
        <v>4117</v>
      </c>
      <c r="C4027" t="s">
        <v>2999</v>
      </c>
      <c r="D4027">
        <v>0.92700000000000005</v>
      </c>
      <c r="E4027">
        <v>0.01</v>
      </c>
    </row>
    <row r="4028" spans="1:5">
      <c r="A4028">
        <v>2636420</v>
      </c>
      <c r="B4028" t="s">
        <v>4118</v>
      </c>
      <c r="C4028" t="s">
        <v>2999</v>
      </c>
      <c r="D4028">
        <v>0.92700000000000005</v>
      </c>
      <c r="E4028">
        <v>1.0999999999999999E-2</v>
      </c>
    </row>
    <row r="4029" spans="1:5">
      <c r="A4029">
        <v>2700090</v>
      </c>
      <c r="B4029" t="s">
        <v>4119</v>
      </c>
      <c r="C4029" t="s">
        <v>1302</v>
      </c>
      <c r="D4029">
        <v>0.92700000000000005</v>
      </c>
      <c r="E4029">
        <v>3.7999999999999999E-2</v>
      </c>
    </row>
    <row r="4030" spans="1:5">
      <c r="A4030">
        <v>2929280</v>
      </c>
      <c r="B4030" t="s">
        <v>4120</v>
      </c>
      <c r="C4030" t="s">
        <v>3083</v>
      </c>
      <c r="D4030">
        <v>0.92700000000000005</v>
      </c>
      <c r="E4030">
        <v>8.0000000000000002E-3</v>
      </c>
    </row>
    <row r="4031" spans="1:5">
      <c r="A4031">
        <v>3700530</v>
      </c>
      <c r="B4031" t="s">
        <v>4121</v>
      </c>
      <c r="C4031" t="s">
        <v>51</v>
      </c>
      <c r="D4031">
        <v>0.92700000000000005</v>
      </c>
      <c r="E4031">
        <v>2.1999999999999999E-2</v>
      </c>
    </row>
    <row r="4032" spans="1:5">
      <c r="A4032">
        <v>4107020</v>
      </c>
      <c r="B4032" t="s">
        <v>4122</v>
      </c>
      <c r="C4032" t="s">
        <v>1088</v>
      </c>
      <c r="D4032">
        <v>0.92700000000000005</v>
      </c>
      <c r="E4032">
        <v>3.4000000000000002E-2</v>
      </c>
    </row>
    <row r="4033" spans="1:5">
      <c r="A4033">
        <v>4107080</v>
      </c>
      <c r="B4033" t="s">
        <v>4123</v>
      </c>
      <c r="C4033" t="s">
        <v>1088</v>
      </c>
      <c r="D4033">
        <v>0.92700000000000005</v>
      </c>
      <c r="E4033">
        <v>3.4000000000000002E-2</v>
      </c>
    </row>
    <row r="4034" spans="1:5">
      <c r="A4034">
        <v>4110820</v>
      </c>
      <c r="B4034" t="s">
        <v>4124</v>
      </c>
      <c r="C4034" t="s">
        <v>1088</v>
      </c>
      <c r="D4034">
        <v>0.92700000000000005</v>
      </c>
      <c r="E4034">
        <v>1.2999999999999999E-2</v>
      </c>
    </row>
    <row r="4035" spans="1:5">
      <c r="A4035">
        <v>4221570</v>
      </c>
      <c r="B4035" t="s">
        <v>4125</v>
      </c>
      <c r="C4035" t="s">
        <v>1330</v>
      </c>
      <c r="D4035">
        <v>0.92700000000000005</v>
      </c>
      <c r="E4035">
        <v>1.2999999999999999E-2</v>
      </c>
    </row>
    <row r="4036" spans="1:5">
      <c r="A4036">
        <v>100013</v>
      </c>
      <c r="B4036" t="s">
        <v>4126</v>
      </c>
      <c r="C4036" t="s">
        <v>3531</v>
      </c>
      <c r="D4036">
        <v>0.92600000000000005</v>
      </c>
      <c r="E4036">
        <v>8.9999999999999993E-3</v>
      </c>
    </row>
    <row r="4037" spans="1:5">
      <c r="A4037">
        <v>509190</v>
      </c>
      <c r="B4037" t="s">
        <v>4127</v>
      </c>
      <c r="C4037" t="s">
        <v>768</v>
      </c>
      <c r="D4037">
        <v>0.92600000000000005</v>
      </c>
      <c r="E4037">
        <v>4.7E-2</v>
      </c>
    </row>
    <row r="4038" spans="1:5">
      <c r="A4038">
        <v>1718870</v>
      </c>
      <c r="B4038" t="s">
        <v>4128</v>
      </c>
      <c r="C4038" t="s">
        <v>947</v>
      </c>
      <c r="D4038">
        <v>0.92600000000000005</v>
      </c>
      <c r="E4038">
        <v>1.4999999999999999E-2</v>
      </c>
    </row>
    <row r="4039" spans="1:5">
      <c r="A4039">
        <v>1719830</v>
      </c>
      <c r="B4039" t="s">
        <v>4129</v>
      </c>
      <c r="C4039" t="s">
        <v>947</v>
      </c>
      <c r="D4039">
        <v>0.92600000000000005</v>
      </c>
      <c r="E4039">
        <v>1.7999999999999999E-2</v>
      </c>
    </row>
    <row r="4040" spans="1:5">
      <c r="A4040">
        <v>1722620</v>
      </c>
      <c r="B4040" t="s">
        <v>4130</v>
      </c>
      <c r="C4040" t="s">
        <v>947</v>
      </c>
      <c r="D4040">
        <v>0.92600000000000005</v>
      </c>
      <c r="E4040">
        <v>1.4999999999999999E-2</v>
      </c>
    </row>
    <row r="4041" spans="1:5">
      <c r="A4041">
        <v>2730030</v>
      </c>
      <c r="B4041" t="s">
        <v>4131</v>
      </c>
      <c r="C4041" t="s">
        <v>1302</v>
      </c>
      <c r="D4041">
        <v>0.92600000000000005</v>
      </c>
      <c r="E4041">
        <v>2.5999999999999999E-2</v>
      </c>
    </row>
    <row r="4042" spans="1:5">
      <c r="A4042">
        <v>4205400</v>
      </c>
      <c r="B4042" t="s">
        <v>4132</v>
      </c>
      <c r="C4042" t="s">
        <v>1330</v>
      </c>
      <c r="D4042">
        <v>0.92600000000000005</v>
      </c>
      <c r="E4042">
        <v>1.2E-2</v>
      </c>
    </row>
    <row r="4043" spans="1:5">
      <c r="A4043">
        <v>4207590</v>
      </c>
      <c r="B4043" t="s">
        <v>4133</v>
      </c>
      <c r="C4043" t="s">
        <v>1330</v>
      </c>
      <c r="D4043">
        <v>0.92600000000000005</v>
      </c>
      <c r="E4043">
        <v>1.2E-2</v>
      </c>
    </row>
    <row r="4044" spans="1:5">
      <c r="A4044">
        <v>4211310</v>
      </c>
      <c r="B4044" t="s">
        <v>4134</v>
      </c>
      <c r="C4044" t="s">
        <v>1330</v>
      </c>
      <c r="D4044">
        <v>0.92600000000000005</v>
      </c>
      <c r="E4044">
        <v>1.2E-2</v>
      </c>
    </row>
    <row r="4045" spans="1:5">
      <c r="A4045">
        <v>4211580</v>
      </c>
      <c r="B4045" t="s">
        <v>4135</v>
      </c>
      <c r="C4045" t="s">
        <v>1330</v>
      </c>
      <c r="D4045">
        <v>0.92600000000000005</v>
      </c>
      <c r="E4045">
        <v>1.2E-2</v>
      </c>
    </row>
    <row r="4046" spans="1:5">
      <c r="A4046">
        <v>4214100</v>
      </c>
      <c r="B4046" t="s">
        <v>4136</v>
      </c>
      <c r="C4046" t="s">
        <v>1330</v>
      </c>
      <c r="D4046">
        <v>0.92600000000000005</v>
      </c>
      <c r="E4046">
        <v>1.2E-2</v>
      </c>
    </row>
    <row r="4047" spans="1:5">
      <c r="A4047">
        <v>4215240</v>
      </c>
      <c r="B4047" t="s">
        <v>4137</v>
      </c>
      <c r="C4047" t="s">
        <v>1330</v>
      </c>
      <c r="D4047">
        <v>0.92600000000000005</v>
      </c>
      <c r="E4047">
        <v>1.2E-2</v>
      </c>
    </row>
    <row r="4048" spans="1:5">
      <c r="A4048">
        <v>4215360</v>
      </c>
      <c r="B4048" t="s">
        <v>4138</v>
      </c>
      <c r="C4048" t="s">
        <v>1330</v>
      </c>
      <c r="D4048">
        <v>0.92600000000000005</v>
      </c>
      <c r="E4048">
        <v>1.2E-2</v>
      </c>
    </row>
    <row r="4049" spans="1:5">
      <c r="A4049">
        <v>4222800</v>
      </c>
      <c r="B4049" t="s">
        <v>4139</v>
      </c>
      <c r="C4049" t="s">
        <v>1330</v>
      </c>
      <c r="D4049">
        <v>0.92600000000000005</v>
      </c>
      <c r="E4049">
        <v>1.2E-2</v>
      </c>
    </row>
    <row r="4050" spans="1:5">
      <c r="A4050">
        <v>4223010</v>
      </c>
      <c r="B4050" t="s">
        <v>4140</v>
      </c>
      <c r="C4050" t="s">
        <v>1330</v>
      </c>
      <c r="D4050">
        <v>0.92600000000000005</v>
      </c>
      <c r="E4050">
        <v>1.2E-2</v>
      </c>
    </row>
    <row r="4051" spans="1:5">
      <c r="A4051">
        <v>4224360</v>
      </c>
      <c r="B4051" t="s">
        <v>4141</v>
      </c>
      <c r="C4051" t="s">
        <v>1330</v>
      </c>
      <c r="D4051">
        <v>0.92600000000000005</v>
      </c>
      <c r="E4051">
        <v>1.2E-2</v>
      </c>
    </row>
    <row r="4052" spans="1:5">
      <c r="A4052">
        <v>4225830</v>
      </c>
      <c r="B4052" t="s">
        <v>4142</v>
      </c>
      <c r="C4052" t="s">
        <v>1330</v>
      </c>
      <c r="D4052">
        <v>0.92600000000000005</v>
      </c>
      <c r="E4052">
        <v>0.01</v>
      </c>
    </row>
    <row r="4053" spans="1:5">
      <c r="A4053">
        <v>4820400</v>
      </c>
      <c r="B4053" t="s">
        <v>4143</v>
      </c>
      <c r="C4053" t="s">
        <v>1407</v>
      </c>
      <c r="D4053">
        <v>0.92600000000000005</v>
      </c>
      <c r="E4053">
        <v>0.04</v>
      </c>
    </row>
    <row r="4054" spans="1:5">
      <c r="A4054">
        <v>4822850</v>
      </c>
      <c r="B4054" t="s">
        <v>4144</v>
      </c>
      <c r="C4054" t="s">
        <v>1407</v>
      </c>
      <c r="D4054">
        <v>0.92600000000000005</v>
      </c>
      <c r="E4054">
        <v>4.1000000000000002E-2</v>
      </c>
    </row>
    <row r="4055" spans="1:5">
      <c r="A4055">
        <v>4841280</v>
      </c>
      <c r="B4055" t="s">
        <v>4145</v>
      </c>
      <c r="C4055" t="s">
        <v>1407</v>
      </c>
      <c r="D4055">
        <v>0.92600000000000005</v>
      </c>
      <c r="E4055">
        <v>4.5999999999999999E-2</v>
      </c>
    </row>
    <row r="4056" spans="1:5">
      <c r="A4056">
        <v>5102670</v>
      </c>
      <c r="B4056" t="s">
        <v>4146</v>
      </c>
      <c r="C4056" t="s">
        <v>257</v>
      </c>
      <c r="D4056">
        <v>0.92600000000000005</v>
      </c>
      <c r="E4056">
        <v>1.2E-2</v>
      </c>
    </row>
    <row r="4057" spans="1:5">
      <c r="A4057">
        <v>1000170</v>
      </c>
      <c r="B4057" t="s">
        <v>4147</v>
      </c>
      <c r="C4057" t="s">
        <v>1785</v>
      </c>
      <c r="D4057">
        <v>0.92500000000000004</v>
      </c>
      <c r="E4057">
        <v>2.8000000000000001E-2</v>
      </c>
    </row>
    <row r="4058" spans="1:5">
      <c r="A4058">
        <v>1000270</v>
      </c>
      <c r="B4058" t="s">
        <v>4148</v>
      </c>
      <c r="C4058" t="s">
        <v>1785</v>
      </c>
      <c r="D4058">
        <v>0.92500000000000004</v>
      </c>
      <c r="E4058">
        <v>2.8000000000000001E-2</v>
      </c>
    </row>
    <row r="4059" spans="1:5">
      <c r="A4059">
        <v>1000680</v>
      </c>
      <c r="B4059" t="s">
        <v>4149</v>
      </c>
      <c r="C4059" t="s">
        <v>1785</v>
      </c>
      <c r="D4059">
        <v>0.92500000000000004</v>
      </c>
      <c r="E4059">
        <v>2.8000000000000001E-2</v>
      </c>
    </row>
    <row r="4060" spans="1:5">
      <c r="A4060">
        <v>1000810</v>
      </c>
      <c r="B4060" t="s">
        <v>4150</v>
      </c>
      <c r="C4060" t="s">
        <v>1785</v>
      </c>
      <c r="D4060">
        <v>0.92500000000000004</v>
      </c>
      <c r="E4060">
        <v>2.8000000000000001E-2</v>
      </c>
    </row>
    <row r="4061" spans="1:5">
      <c r="A4061">
        <v>1001530</v>
      </c>
      <c r="B4061" t="s">
        <v>4151</v>
      </c>
      <c r="C4061" t="s">
        <v>1785</v>
      </c>
      <c r="D4061">
        <v>0.92500000000000004</v>
      </c>
      <c r="E4061">
        <v>2.8000000000000001E-2</v>
      </c>
    </row>
    <row r="4062" spans="1:5">
      <c r="A4062">
        <v>1718420</v>
      </c>
      <c r="B4062" t="s">
        <v>4152</v>
      </c>
      <c r="C4062" t="s">
        <v>947</v>
      </c>
      <c r="D4062">
        <v>0.92500000000000004</v>
      </c>
      <c r="E4062">
        <v>1.7999999999999999E-2</v>
      </c>
    </row>
    <row r="4063" spans="1:5">
      <c r="A4063">
        <v>2612600</v>
      </c>
      <c r="B4063" t="s">
        <v>4153</v>
      </c>
      <c r="C4063" t="s">
        <v>2999</v>
      </c>
      <c r="D4063">
        <v>0.92500000000000004</v>
      </c>
      <c r="E4063">
        <v>0.01</v>
      </c>
    </row>
    <row r="4064" spans="1:5">
      <c r="A4064">
        <v>3614400</v>
      </c>
      <c r="B4064" t="s">
        <v>4154</v>
      </c>
      <c r="C4064" t="s">
        <v>339</v>
      </c>
      <c r="D4064">
        <v>0.92500000000000004</v>
      </c>
      <c r="E4064">
        <v>2.5000000000000001E-2</v>
      </c>
    </row>
    <row r="4065" spans="1:5">
      <c r="A4065">
        <v>3616290</v>
      </c>
      <c r="B4065" t="s">
        <v>4155</v>
      </c>
      <c r="C4065" t="s">
        <v>339</v>
      </c>
      <c r="D4065">
        <v>0.92500000000000004</v>
      </c>
      <c r="E4065">
        <v>2.5000000000000001E-2</v>
      </c>
    </row>
    <row r="4066" spans="1:5">
      <c r="A4066">
        <v>3620460</v>
      </c>
      <c r="B4066" t="s">
        <v>4156</v>
      </c>
      <c r="C4066" t="s">
        <v>339</v>
      </c>
      <c r="D4066">
        <v>0.92500000000000004</v>
      </c>
      <c r="E4066">
        <v>2.5000000000000001E-2</v>
      </c>
    </row>
    <row r="4067" spans="1:5">
      <c r="A4067">
        <v>3624960</v>
      </c>
      <c r="B4067" t="s">
        <v>4157</v>
      </c>
      <c r="C4067" t="s">
        <v>339</v>
      </c>
      <c r="D4067">
        <v>0.92500000000000004</v>
      </c>
      <c r="E4067">
        <v>2.5000000000000001E-2</v>
      </c>
    </row>
    <row r="4068" spans="1:5">
      <c r="A4068">
        <v>3625800</v>
      </c>
      <c r="B4068" t="s">
        <v>4158</v>
      </c>
      <c r="C4068" t="s">
        <v>339</v>
      </c>
      <c r="D4068">
        <v>0.92500000000000004</v>
      </c>
      <c r="E4068">
        <v>2.5000000000000001E-2</v>
      </c>
    </row>
    <row r="4069" spans="1:5">
      <c r="A4069">
        <v>3700750</v>
      </c>
      <c r="B4069" t="s">
        <v>4159</v>
      </c>
      <c r="C4069" t="s">
        <v>51</v>
      </c>
      <c r="D4069">
        <v>0.92500000000000004</v>
      </c>
      <c r="E4069">
        <v>3.6999999999999998E-2</v>
      </c>
    </row>
    <row r="4070" spans="1:5">
      <c r="A4070">
        <v>3704320</v>
      </c>
      <c r="B4070" t="s">
        <v>4160</v>
      </c>
      <c r="C4070" t="s">
        <v>51</v>
      </c>
      <c r="D4070">
        <v>0.92500000000000004</v>
      </c>
      <c r="E4070">
        <v>4.7E-2</v>
      </c>
    </row>
    <row r="4071" spans="1:5">
      <c r="A4071">
        <v>3904472</v>
      </c>
      <c r="B4071" t="s">
        <v>4161</v>
      </c>
      <c r="C4071" t="s">
        <v>2636</v>
      </c>
      <c r="D4071">
        <v>0.92500000000000004</v>
      </c>
      <c r="E4071">
        <v>4.3999999999999997E-2</v>
      </c>
    </row>
    <row r="4072" spans="1:5">
      <c r="A4072">
        <v>3904498</v>
      </c>
      <c r="B4072" t="s">
        <v>4162</v>
      </c>
      <c r="C4072" t="s">
        <v>2636</v>
      </c>
      <c r="D4072">
        <v>0.92500000000000004</v>
      </c>
      <c r="E4072">
        <v>4.3999999999999997E-2</v>
      </c>
    </row>
    <row r="4073" spans="1:5">
      <c r="A4073">
        <v>3904596</v>
      </c>
      <c r="B4073" t="s">
        <v>4163</v>
      </c>
      <c r="C4073" t="s">
        <v>2636</v>
      </c>
      <c r="D4073">
        <v>0.92500000000000004</v>
      </c>
      <c r="E4073">
        <v>4.3999999999999997E-2</v>
      </c>
    </row>
    <row r="4074" spans="1:5">
      <c r="A4074">
        <v>4503810</v>
      </c>
      <c r="B4074" t="s">
        <v>4164</v>
      </c>
      <c r="C4074" t="s">
        <v>2698</v>
      </c>
      <c r="D4074">
        <v>0.92500000000000004</v>
      </c>
      <c r="E4074">
        <v>1.9E-2</v>
      </c>
    </row>
    <row r="4075" spans="1:5">
      <c r="A4075">
        <v>4503840</v>
      </c>
      <c r="B4075" t="s">
        <v>4165</v>
      </c>
      <c r="C4075" t="s">
        <v>2698</v>
      </c>
      <c r="D4075">
        <v>0.92500000000000004</v>
      </c>
      <c r="E4075">
        <v>1.9E-2</v>
      </c>
    </row>
    <row r="4076" spans="1:5">
      <c r="A4076">
        <v>4503870</v>
      </c>
      <c r="B4076" t="s">
        <v>4166</v>
      </c>
      <c r="C4076" t="s">
        <v>2698</v>
      </c>
      <c r="D4076">
        <v>0.92500000000000004</v>
      </c>
      <c r="E4076">
        <v>1.9E-2</v>
      </c>
    </row>
    <row r="4077" spans="1:5">
      <c r="A4077">
        <v>4503900</v>
      </c>
      <c r="B4077" t="s">
        <v>4167</v>
      </c>
      <c r="C4077" t="s">
        <v>2698</v>
      </c>
      <c r="D4077">
        <v>0.92500000000000004</v>
      </c>
      <c r="E4077">
        <v>1.9E-2</v>
      </c>
    </row>
    <row r="4078" spans="1:5">
      <c r="A4078">
        <v>4813980</v>
      </c>
      <c r="B4078" t="s">
        <v>4168</v>
      </c>
      <c r="C4078" t="s">
        <v>1407</v>
      </c>
      <c r="D4078">
        <v>0.92500000000000004</v>
      </c>
      <c r="E4078">
        <v>4.2999999999999997E-2</v>
      </c>
    </row>
    <row r="4079" spans="1:5">
      <c r="A4079">
        <v>5103840</v>
      </c>
      <c r="B4079" t="s">
        <v>4169</v>
      </c>
      <c r="C4079" t="s">
        <v>257</v>
      </c>
      <c r="D4079">
        <v>0.92500000000000004</v>
      </c>
      <c r="E4079">
        <v>1.4E-2</v>
      </c>
    </row>
    <row r="4080" spans="1:5">
      <c r="A4080">
        <v>5502430</v>
      </c>
      <c r="B4080" t="s">
        <v>4170</v>
      </c>
      <c r="C4080" t="s">
        <v>3135</v>
      </c>
      <c r="D4080">
        <v>0.92500000000000004</v>
      </c>
      <c r="E4080">
        <v>1.2999999999999999E-2</v>
      </c>
    </row>
    <row r="4081" spans="1:5">
      <c r="A4081">
        <v>1729890</v>
      </c>
      <c r="B4081" t="s">
        <v>4171</v>
      </c>
      <c r="C4081" t="s">
        <v>947</v>
      </c>
      <c r="D4081">
        <v>0.92400000000000004</v>
      </c>
      <c r="E4081">
        <v>1.2E-2</v>
      </c>
    </row>
    <row r="4082" spans="1:5">
      <c r="A4082">
        <v>1803120</v>
      </c>
      <c r="B4082" t="s">
        <v>4172</v>
      </c>
      <c r="C4082" t="s">
        <v>39</v>
      </c>
      <c r="D4082">
        <v>0.92400000000000004</v>
      </c>
      <c r="E4082">
        <v>3.1E-2</v>
      </c>
    </row>
    <row r="4083" spans="1:5">
      <c r="A4083">
        <v>1804050</v>
      </c>
      <c r="B4083" t="s">
        <v>4173</v>
      </c>
      <c r="C4083" t="s">
        <v>39</v>
      </c>
      <c r="D4083">
        <v>0.92400000000000004</v>
      </c>
      <c r="E4083">
        <v>3.1E-2</v>
      </c>
    </row>
    <row r="4084" spans="1:5">
      <c r="A4084">
        <v>1807260</v>
      </c>
      <c r="B4084" t="s">
        <v>4174</v>
      </c>
      <c r="C4084" t="s">
        <v>39</v>
      </c>
      <c r="D4084">
        <v>0.92400000000000004</v>
      </c>
      <c r="E4084">
        <v>3.1E-2</v>
      </c>
    </row>
    <row r="4085" spans="1:5">
      <c r="A4085">
        <v>1810710</v>
      </c>
      <c r="B4085" t="s">
        <v>4175</v>
      </c>
      <c r="C4085" t="s">
        <v>39</v>
      </c>
      <c r="D4085">
        <v>0.92400000000000004</v>
      </c>
      <c r="E4085">
        <v>3.1E-2</v>
      </c>
    </row>
    <row r="4086" spans="1:5">
      <c r="A4086">
        <v>1918720</v>
      </c>
      <c r="B4086" t="s">
        <v>4176</v>
      </c>
      <c r="C4086" t="s">
        <v>3275</v>
      </c>
      <c r="D4086">
        <v>0.92400000000000004</v>
      </c>
      <c r="E4086">
        <v>3.6999999999999998E-2</v>
      </c>
    </row>
    <row r="4087" spans="1:5">
      <c r="A4087">
        <v>1931080</v>
      </c>
      <c r="B4087" t="s">
        <v>4177</v>
      </c>
      <c r="C4087" t="s">
        <v>3275</v>
      </c>
      <c r="D4087">
        <v>0.92400000000000004</v>
      </c>
      <c r="E4087">
        <v>3.6999999999999998E-2</v>
      </c>
    </row>
    <row r="4088" spans="1:5">
      <c r="A4088">
        <v>2629670</v>
      </c>
      <c r="B4088" t="s">
        <v>4178</v>
      </c>
      <c r="C4088" t="s">
        <v>2999</v>
      </c>
      <c r="D4088">
        <v>0.92400000000000004</v>
      </c>
      <c r="E4088">
        <v>0.01</v>
      </c>
    </row>
    <row r="4089" spans="1:5">
      <c r="A4089">
        <v>2718330</v>
      </c>
      <c r="B4089" t="s">
        <v>4179</v>
      </c>
      <c r="C4089" t="s">
        <v>1302</v>
      </c>
      <c r="D4089">
        <v>0.92400000000000004</v>
      </c>
      <c r="E4089">
        <v>3.6999999999999998E-2</v>
      </c>
    </row>
    <row r="4090" spans="1:5">
      <c r="A4090">
        <v>3621840</v>
      </c>
      <c r="B4090" t="s">
        <v>4180</v>
      </c>
      <c r="C4090" t="s">
        <v>339</v>
      </c>
      <c r="D4090">
        <v>0.92400000000000004</v>
      </c>
      <c r="E4090">
        <v>2.5000000000000001E-2</v>
      </c>
    </row>
    <row r="4091" spans="1:5">
      <c r="A4091">
        <v>4500002</v>
      </c>
      <c r="B4091" t="s">
        <v>4181</v>
      </c>
      <c r="C4091" t="s">
        <v>2698</v>
      </c>
      <c r="D4091">
        <v>0.92400000000000004</v>
      </c>
      <c r="E4091">
        <v>3.4000000000000002E-2</v>
      </c>
    </row>
    <row r="4092" spans="1:5">
      <c r="A4092">
        <v>4502010</v>
      </c>
      <c r="B4092" t="s">
        <v>4182</v>
      </c>
      <c r="C4092" t="s">
        <v>2698</v>
      </c>
      <c r="D4092">
        <v>0.92400000000000004</v>
      </c>
      <c r="E4092">
        <v>3.4000000000000002E-2</v>
      </c>
    </row>
    <row r="4093" spans="1:5">
      <c r="A4093">
        <v>4813440</v>
      </c>
      <c r="B4093" t="s">
        <v>4183</v>
      </c>
      <c r="C4093" t="s">
        <v>1407</v>
      </c>
      <c r="D4093">
        <v>0.92400000000000004</v>
      </c>
      <c r="E4093">
        <v>4.7E-2</v>
      </c>
    </row>
    <row r="4094" spans="1:5">
      <c r="A4094">
        <v>4817460</v>
      </c>
      <c r="B4094" t="s">
        <v>4184</v>
      </c>
      <c r="C4094" t="s">
        <v>1407</v>
      </c>
      <c r="D4094">
        <v>0.92400000000000004</v>
      </c>
      <c r="E4094">
        <v>4.7E-2</v>
      </c>
    </row>
    <row r="4095" spans="1:5">
      <c r="A4095">
        <v>4818660</v>
      </c>
      <c r="B4095" t="s">
        <v>4185</v>
      </c>
      <c r="C4095" t="s">
        <v>1407</v>
      </c>
      <c r="D4095">
        <v>0.92400000000000004</v>
      </c>
      <c r="E4095">
        <v>4.7E-2</v>
      </c>
    </row>
    <row r="4096" spans="1:5">
      <c r="A4096">
        <v>4819110</v>
      </c>
      <c r="B4096" t="s">
        <v>4186</v>
      </c>
      <c r="C4096" t="s">
        <v>1407</v>
      </c>
      <c r="D4096">
        <v>0.92400000000000004</v>
      </c>
      <c r="E4096">
        <v>0.04</v>
      </c>
    </row>
    <row r="4097" spans="1:5">
      <c r="A4097">
        <v>4829250</v>
      </c>
      <c r="B4097" t="s">
        <v>4187</v>
      </c>
      <c r="C4097" t="s">
        <v>1407</v>
      </c>
      <c r="D4097">
        <v>0.92400000000000004</v>
      </c>
      <c r="E4097">
        <v>4.7E-2</v>
      </c>
    </row>
    <row r="4098" spans="1:5">
      <c r="A4098">
        <v>4832090</v>
      </c>
      <c r="B4098" t="s">
        <v>4188</v>
      </c>
      <c r="C4098" t="s">
        <v>1407</v>
      </c>
      <c r="D4098">
        <v>0.92400000000000004</v>
      </c>
      <c r="E4098">
        <v>4.7E-2</v>
      </c>
    </row>
    <row r="4099" spans="1:5">
      <c r="A4099">
        <v>4835560</v>
      </c>
      <c r="B4099" t="s">
        <v>1414</v>
      </c>
      <c r="C4099" t="s">
        <v>1407</v>
      </c>
      <c r="D4099">
        <v>0.92400000000000004</v>
      </c>
      <c r="E4099">
        <v>2.3E-2</v>
      </c>
    </row>
    <row r="4100" spans="1:5">
      <c r="A4100">
        <v>4837260</v>
      </c>
      <c r="B4100" t="s">
        <v>4189</v>
      </c>
      <c r="C4100" t="s">
        <v>1407</v>
      </c>
      <c r="D4100">
        <v>0.92400000000000004</v>
      </c>
      <c r="E4100">
        <v>2.3E-2</v>
      </c>
    </row>
    <row r="4101" spans="1:5">
      <c r="A4101">
        <v>4846320</v>
      </c>
      <c r="B4101" t="s">
        <v>4190</v>
      </c>
      <c r="C4101" t="s">
        <v>1407</v>
      </c>
      <c r="D4101">
        <v>0.92400000000000004</v>
      </c>
      <c r="E4101">
        <v>4.7E-2</v>
      </c>
    </row>
    <row r="4102" spans="1:5">
      <c r="A4102">
        <v>802370</v>
      </c>
      <c r="B4102" t="s">
        <v>4191</v>
      </c>
      <c r="C4102" t="s">
        <v>1572</v>
      </c>
      <c r="D4102">
        <v>0.92300000000000004</v>
      </c>
      <c r="E4102">
        <v>4.3999999999999997E-2</v>
      </c>
    </row>
    <row r="4103" spans="1:5">
      <c r="A4103">
        <v>803000</v>
      </c>
      <c r="B4103" t="s">
        <v>4192</v>
      </c>
      <c r="C4103" t="s">
        <v>1572</v>
      </c>
      <c r="D4103">
        <v>0.92300000000000004</v>
      </c>
      <c r="E4103">
        <v>4.3999999999999997E-2</v>
      </c>
    </row>
    <row r="4104" spans="1:5">
      <c r="A4104">
        <v>803840</v>
      </c>
      <c r="B4104" t="s">
        <v>4193</v>
      </c>
      <c r="C4104" t="s">
        <v>1572</v>
      </c>
      <c r="D4104">
        <v>0.92300000000000004</v>
      </c>
      <c r="E4104">
        <v>4.3999999999999997E-2</v>
      </c>
    </row>
    <row r="4105" spans="1:5">
      <c r="A4105">
        <v>804230</v>
      </c>
      <c r="B4105" t="s">
        <v>4194</v>
      </c>
      <c r="C4105" t="s">
        <v>1572</v>
      </c>
      <c r="D4105">
        <v>0.92300000000000004</v>
      </c>
      <c r="E4105">
        <v>4.3999999999999997E-2</v>
      </c>
    </row>
    <row r="4106" spans="1:5">
      <c r="A4106">
        <v>804320</v>
      </c>
      <c r="B4106" t="s">
        <v>4195</v>
      </c>
      <c r="C4106" t="s">
        <v>1572</v>
      </c>
      <c r="D4106">
        <v>0.92300000000000004</v>
      </c>
      <c r="E4106">
        <v>4.3999999999999997E-2</v>
      </c>
    </row>
    <row r="4107" spans="1:5">
      <c r="A4107">
        <v>2621150</v>
      </c>
      <c r="B4107" t="s">
        <v>4196</v>
      </c>
      <c r="C4107" t="s">
        <v>2999</v>
      </c>
      <c r="D4107">
        <v>0.92300000000000004</v>
      </c>
      <c r="E4107">
        <v>0.01</v>
      </c>
    </row>
    <row r="4108" spans="1:5">
      <c r="A4108">
        <v>3603240</v>
      </c>
      <c r="B4108" t="s">
        <v>4197</v>
      </c>
      <c r="C4108" t="s">
        <v>339</v>
      </c>
      <c r="D4108">
        <v>0.92300000000000004</v>
      </c>
      <c r="E4108">
        <v>0.02</v>
      </c>
    </row>
    <row r="4109" spans="1:5">
      <c r="A4109">
        <v>4641550</v>
      </c>
      <c r="B4109" t="s">
        <v>4198</v>
      </c>
      <c r="C4109" t="s">
        <v>3517</v>
      </c>
      <c r="D4109">
        <v>0.92300000000000004</v>
      </c>
      <c r="E4109">
        <v>2.7E-2</v>
      </c>
    </row>
    <row r="4110" spans="1:5">
      <c r="A4110">
        <v>4816080</v>
      </c>
      <c r="B4110" t="s">
        <v>4199</v>
      </c>
      <c r="C4110" t="s">
        <v>1407</v>
      </c>
      <c r="D4110">
        <v>0.92300000000000004</v>
      </c>
      <c r="E4110">
        <v>4.7E-2</v>
      </c>
    </row>
    <row r="4111" spans="1:5">
      <c r="A4111">
        <v>5102640</v>
      </c>
      <c r="B4111" t="s">
        <v>4200</v>
      </c>
      <c r="C4111" t="s">
        <v>257</v>
      </c>
      <c r="D4111">
        <v>0.92300000000000004</v>
      </c>
      <c r="E4111">
        <v>1.7999999999999999E-2</v>
      </c>
    </row>
    <row r="4112" spans="1:5">
      <c r="A4112">
        <v>5103390</v>
      </c>
      <c r="B4112" t="s">
        <v>4201</v>
      </c>
      <c r="C4112" t="s">
        <v>257</v>
      </c>
      <c r="D4112">
        <v>0.92300000000000004</v>
      </c>
      <c r="E4112">
        <v>3.5000000000000003E-2</v>
      </c>
    </row>
    <row r="4113" spans="1:5">
      <c r="A4113">
        <v>5501890</v>
      </c>
      <c r="B4113" t="s">
        <v>4202</v>
      </c>
      <c r="C4113" t="s">
        <v>3135</v>
      </c>
      <c r="D4113">
        <v>0.92300000000000004</v>
      </c>
      <c r="E4113">
        <v>1.4999999999999999E-2</v>
      </c>
    </row>
    <row r="4114" spans="1:5">
      <c r="A4114">
        <v>600018</v>
      </c>
      <c r="B4114" t="s">
        <v>4203</v>
      </c>
      <c r="C4114" t="s">
        <v>163</v>
      </c>
      <c r="D4114">
        <v>0.92200000000000004</v>
      </c>
      <c r="E4114">
        <v>5.6000000000000001E-2</v>
      </c>
    </row>
    <row r="4115" spans="1:5">
      <c r="A4115">
        <v>601331</v>
      </c>
      <c r="B4115" t="s">
        <v>4204</v>
      </c>
      <c r="C4115" t="s">
        <v>163</v>
      </c>
      <c r="D4115">
        <v>0.92200000000000004</v>
      </c>
      <c r="E4115">
        <v>5.6000000000000001E-2</v>
      </c>
    </row>
    <row r="4116" spans="1:5">
      <c r="A4116">
        <v>602760</v>
      </c>
      <c r="B4116" t="s">
        <v>4205</v>
      </c>
      <c r="C4116" t="s">
        <v>163</v>
      </c>
      <c r="D4116">
        <v>0.92200000000000004</v>
      </c>
      <c r="E4116">
        <v>5.5E-2</v>
      </c>
    </row>
    <row r="4117" spans="1:5">
      <c r="A4117">
        <v>606510</v>
      </c>
      <c r="B4117" t="s">
        <v>4206</v>
      </c>
      <c r="C4117" t="s">
        <v>163</v>
      </c>
      <c r="D4117">
        <v>0.92200000000000004</v>
      </c>
      <c r="E4117">
        <v>5.6000000000000001E-2</v>
      </c>
    </row>
    <row r="4118" spans="1:5">
      <c r="A4118">
        <v>609240</v>
      </c>
      <c r="B4118" t="s">
        <v>4207</v>
      </c>
      <c r="C4118" t="s">
        <v>163</v>
      </c>
      <c r="D4118">
        <v>0.92200000000000004</v>
      </c>
      <c r="E4118">
        <v>5.6000000000000001E-2</v>
      </c>
    </row>
    <row r="4119" spans="1:5">
      <c r="A4119">
        <v>609780</v>
      </c>
      <c r="B4119" t="s">
        <v>4208</v>
      </c>
      <c r="C4119" t="s">
        <v>163</v>
      </c>
      <c r="D4119">
        <v>0.92200000000000004</v>
      </c>
      <c r="E4119">
        <v>5.6000000000000001E-2</v>
      </c>
    </row>
    <row r="4120" spans="1:5">
      <c r="A4120">
        <v>609810</v>
      </c>
      <c r="B4120" t="s">
        <v>4209</v>
      </c>
      <c r="C4120" t="s">
        <v>163</v>
      </c>
      <c r="D4120">
        <v>0.92200000000000004</v>
      </c>
      <c r="E4120">
        <v>5.6000000000000001E-2</v>
      </c>
    </row>
    <row r="4121" spans="1:5">
      <c r="A4121">
        <v>611430</v>
      </c>
      <c r="B4121" t="s">
        <v>4210</v>
      </c>
      <c r="C4121" t="s">
        <v>163</v>
      </c>
      <c r="D4121">
        <v>0.92200000000000004</v>
      </c>
      <c r="E4121">
        <v>5.6000000000000001E-2</v>
      </c>
    </row>
    <row r="4122" spans="1:5">
      <c r="A4122">
        <v>612420</v>
      </c>
      <c r="B4122" t="s">
        <v>4211</v>
      </c>
      <c r="C4122" t="s">
        <v>163</v>
      </c>
      <c r="D4122">
        <v>0.92200000000000004</v>
      </c>
      <c r="E4122">
        <v>5.6000000000000001E-2</v>
      </c>
    </row>
    <row r="4123" spans="1:5">
      <c r="A4123">
        <v>613170</v>
      </c>
      <c r="B4123" t="s">
        <v>4212</v>
      </c>
      <c r="C4123" t="s">
        <v>163</v>
      </c>
      <c r="D4123">
        <v>0.92200000000000004</v>
      </c>
      <c r="E4123">
        <v>5.6000000000000001E-2</v>
      </c>
    </row>
    <row r="4124" spans="1:5">
      <c r="A4124">
        <v>613860</v>
      </c>
      <c r="B4124" t="s">
        <v>4213</v>
      </c>
      <c r="C4124" t="s">
        <v>163</v>
      </c>
      <c r="D4124">
        <v>0.92200000000000004</v>
      </c>
      <c r="E4124">
        <v>5.6000000000000001E-2</v>
      </c>
    </row>
    <row r="4125" spans="1:5">
      <c r="A4125">
        <v>615090</v>
      </c>
      <c r="B4125" t="s">
        <v>4214</v>
      </c>
      <c r="C4125" t="s">
        <v>163</v>
      </c>
      <c r="D4125">
        <v>0.92200000000000004</v>
      </c>
      <c r="E4125">
        <v>5.6000000000000001E-2</v>
      </c>
    </row>
    <row r="4126" spans="1:5">
      <c r="A4126">
        <v>619170</v>
      </c>
      <c r="B4126" t="s">
        <v>4215</v>
      </c>
      <c r="C4126" t="s">
        <v>163</v>
      </c>
      <c r="D4126">
        <v>0.92200000000000004</v>
      </c>
      <c r="E4126">
        <v>5.6000000000000001E-2</v>
      </c>
    </row>
    <row r="4127" spans="1:5">
      <c r="A4127">
        <v>619860</v>
      </c>
      <c r="B4127" t="s">
        <v>4216</v>
      </c>
      <c r="C4127" t="s">
        <v>163</v>
      </c>
      <c r="D4127">
        <v>0.92200000000000004</v>
      </c>
      <c r="E4127">
        <v>5.6000000000000001E-2</v>
      </c>
    </row>
    <row r="4128" spans="1:5">
      <c r="A4128">
        <v>621090</v>
      </c>
      <c r="B4128" t="s">
        <v>4217</v>
      </c>
      <c r="C4128" t="s">
        <v>163</v>
      </c>
      <c r="D4128">
        <v>0.92200000000000004</v>
      </c>
      <c r="E4128">
        <v>5.6000000000000001E-2</v>
      </c>
    </row>
    <row r="4129" spans="1:5">
      <c r="A4129">
        <v>621480</v>
      </c>
      <c r="B4129" t="s">
        <v>4218</v>
      </c>
      <c r="C4129" t="s">
        <v>163</v>
      </c>
      <c r="D4129">
        <v>0.92200000000000004</v>
      </c>
      <c r="E4129">
        <v>5.6000000000000001E-2</v>
      </c>
    </row>
    <row r="4130" spans="1:5">
      <c r="A4130">
        <v>622860</v>
      </c>
      <c r="B4130" t="s">
        <v>4219</v>
      </c>
      <c r="C4130" t="s">
        <v>163</v>
      </c>
      <c r="D4130">
        <v>0.92200000000000004</v>
      </c>
      <c r="E4130">
        <v>5.6000000000000001E-2</v>
      </c>
    </row>
    <row r="4131" spans="1:5">
      <c r="A4131">
        <v>631980</v>
      </c>
      <c r="B4131" t="s">
        <v>4220</v>
      </c>
      <c r="C4131" t="s">
        <v>163</v>
      </c>
      <c r="D4131">
        <v>0.92200000000000004</v>
      </c>
      <c r="E4131">
        <v>5.6000000000000001E-2</v>
      </c>
    </row>
    <row r="4132" spans="1:5">
      <c r="A4132">
        <v>632250</v>
      </c>
      <c r="B4132" t="s">
        <v>4221</v>
      </c>
      <c r="C4132" t="s">
        <v>163</v>
      </c>
      <c r="D4132">
        <v>0.92200000000000004</v>
      </c>
      <c r="E4132">
        <v>5.6000000000000001E-2</v>
      </c>
    </row>
    <row r="4133" spans="1:5">
      <c r="A4133">
        <v>632400</v>
      </c>
      <c r="B4133" t="s">
        <v>4222</v>
      </c>
      <c r="C4133" t="s">
        <v>163</v>
      </c>
      <c r="D4133">
        <v>0.92200000000000004</v>
      </c>
      <c r="E4133">
        <v>5.6000000000000001E-2</v>
      </c>
    </row>
    <row r="4134" spans="1:5">
      <c r="A4134">
        <v>639750</v>
      </c>
      <c r="B4134" t="s">
        <v>4223</v>
      </c>
      <c r="C4134" t="s">
        <v>163</v>
      </c>
      <c r="D4134">
        <v>0.92200000000000004</v>
      </c>
      <c r="E4134">
        <v>5.6000000000000001E-2</v>
      </c>
    </row>
    <row r="4135" spans="1:5">
      <c r="A4135">
        <v>805070</v>
      </c>
      <c r="B4135" t="s">
        <v>4224</v>
      </c>
      <c r="C4135" t="s">
        <v>1572</v>
      </c>
      <c r="D4135">
        <v>0.92200000000000004</v>
      </c>
      <c r="E4135">
        <v>4.2999999999999997E-2</v>
      </c>
    </row>
    <row r="4136" spans="1:5">
      <c r="A4136">
        <v>3702430</v>
      </c>
      <c r="B4136" t="s">
        <v>4225</v>
      </c>
      <c r="C4136" t="s">
        <v>51</v>
      </c>
      <c r="D4136">
        <v>0.92200000000000004</v>
      </c>
      <c r="E4136">
        <v>1.7999999999999999E-2</v>
      </c>
    </row>
    <row r="4137" spans="1:5">
      <c r="A4137">
        <v>3800036</v>
      </c>
      <c r="B4137" t="s">
        <v>4226</v>
      </c>
      <c r="C4137" t="s">
        <v>1981</v>
      </c>
      <c r="D4137">
        <v>0.92200000000000004</v>
      </c>
      <c r="E4137">
        <v>3.4000000000000002E-2</v>
      </c>
    </row>
    <row r="4138" spans="1:5">
      <c r="A4138">
        <v>3806090</v>
      </c>
      <c r="B4138" t="s">
        <v>4227</v>
      </c>
      <c r="C4138" t="s">
        <v>1981</v>
      </c>
      <c r="D4138">
        <v>0.92200000000000004</v>
      </c>
      <c r="E4138">
        <v>3.4000000000000002E-2</v>
      </c>
    </row>
    <row r="4139" spans="1:5">
      <c r="A4139">
        <v>3806690</v>
      </c>
      <c r="B4139" t="s">
        <v>4228</v>
      </c>
      <c r="C4139" t="s">
        <v>1981</v>
      </c>
      <c r="D4139">
        <v>0.92200000000000004</v>
      </c>
      <c r="E4139">
        <v>3.4000000000000002E-2</v>
      </c>
    </row>
    <row r="4140" spans="1:5">
      <c r="A4140">
        <v>3808710</v>
      </c>
      <c r="B4140" t="s">
        <v>4229</v>
      </c>
      <c r="C4140" t="s">
        <v>1981</v>
      </c>
      <c r="D4140">
        <v>0.92200000000000004</v>
      </c>
      <c r="E4140">
        <v>3.4000000000000002E-2</v>
      </c>
    </row>
    <row r="4141" spans="1:5">
      <c r="A4141">
        <v>3811140</v>
      </c>
      <c r="B4141" t="s">
        <v>4230</v>
      </c>
      <c r="C4141" t="s">
        <v>1981</v>
      </c>
      <c r="D4141">
        <v>0.92200000000000004</v>
      </c>
      <c r="E4141">
        <v>3.4000000000000002E-2</v>
      </c>
    </row>
    <row r="4142" spans="1:5">
      <c r="A4142">
        <v>3814290</v>
      </c>
      <c r="B4142" t="s">
        <v>4231</v>
      </c>
      <c r="C4142" t="s">
        <v>1981</v>
      </c>
      <c r="D4142">
        <v>0.92200000000000004</v>
      </c>
      <c r="E4142">
        <v>3.4000000000000002E-2</v>
      </c>
    </row>
    <row r="4143" spans="1:5">
      <c r="A4143">
        <v>3816430</v>
      </c>
      <c r="B4143" t="s">
        <v>4232</v>
      </c>
      <c r="C4143" t="s">
        <v>1981</v>
      </c>
      <c r="D4143">
        <v>0.92200000000000004</v>
      </c>
      <c r="E4143">
        <v>3.4000000000000002E-2</v>
      </c>
    </row>
    <row r="4144" spans="1:5">
      <c r="A4144">
        <v>3819020</v>
      </c>
      <c r="B4144" t="s">
        <v>4233</v>
      </c>
      <c r="C4144" t="s">
        <v>1981</v>
      </c>
      <c r="D4144">
        <v>0.92200000000000004</v>
      </c>
      <c r="E4144">
        <v>3.4000000000000002E-2</v>
      </c>
    </row>
    <row r="4145" spans="1:5">
      <c r="A4145">
        <v>3904597</v>
      </c>
      <c r="B4145" t="s">
        <v>4234</v>
      </c>
      <c r="C4145" t="s">
        <v>2636</v>
      </c>
      <c r="D4145">
        <v>0.92200000000000004</v>
      </c>
      <c r="E4145">
        <v>4.2999999999999997E-2</v>
      </c>
    </row>
    <row r="4146" spans="1:5">
      <c r="A4146">
        <v>5504680</v>
      </c>
      <c r="B4146" t="s">
        <v>4235</v>
      </c>
      <c r="C4146" t="s">
        <v>3135</v>
      </c>
      <c r="D4146">
        <v>0.92200000000000004</v>
      </c>
      <c r="E4146">
        <v>2.1999999999999999E-2</v>
      </c>
    </row>
    <row r="4147" spans="1:5">
      <c r="A4147">
        <v>5510740</v>
      </c>
      <c r="B4147" t="s">
        <v>4236</v>
      </c>
      <c r="C4147" t="s">
        <v>3135</v>
      </c>
      <c r="D4147">
        <v>0.92200000000000004</v>
      </c>
      <c r="E4147">
        <v>2.1999999999999999E-2</v>
      </c>
    </row>
    <row r="4148" spans="1:5">
      <c r="A4148">
        <v>5513100</v>
      </c>
      <c r="B4148" t="s">
        <v>4237</v>
      </c>
      <c r="C4148" t="s">
        <v>3135</v>
      </c>
      <c r="D4148">
        <v>0.92200000000000004</v>
      </c>
      <c r="E4148">
        <v>2.1999999999999999E-2</v>
      </c>
    </row>
    <row r="4149" spans="1:5">
      <c r="A4149">
        <v>100120</v>
      </c>
      <c r="B4149" t="s">
        <v>4238</v>
      </c>
      <c r="C4149" t="s">
        <v>3531</v>
      </c>
      <c r="D4149">
        <v>0.92100000000000004</v>
      </c>
      <c r="E4149">
        <v>4.7E-2</v>
      </c>
    </row>
    <row r="4150" spans="1:5">
      <c r="A4150">
        <v>102100</v>
      </c>
      <c r="B4150" t="s">
        <v>4239</v>
      </c>
      <c r="C4150" t="s">
        <v>3531</v>
      </c>
      <c r="D4150">
        <v>0.92100000000000004</v>
      </c>
      <c r="E4150">
        <v>4.7E-2</v>
      </c>
    </row>
    <row r="4151" spans="1:5">
      <c r="A4151">
        <v>512660</v>
      </c>
      <c r="B4151" t="s">
        <v>4240</v>
      </c>
      <c r="C4151" t="s">
        <v>768</v>
      </c>
      <c r="D4151">
        <v>0.92100000000000004</v>
      </c>
      <c r="E4151">
        <v>1.2E-2</v>
      </c>
    </row>
    <row r="4152" spans="1:5">
      <c r="A4152">
        <v>632010</v>
      </c>
      <c r="B4152" t="s">
        <v>4241</v>
      </c>
      <c r="C4152" t="s">
        <v>163</v>
      </c>
      <c r="D4152">
        <v>0.92100000000000004</v>
      </c>
      <c r="E4152">
        <v>5.6000000000000001E-2</v>
      </c>
    </row>
    <row r="4153" spans="1:5">
      <c r="A4153">
        <v>1001850</v>
      </c>
      <c r="B4153" t="s">
        <v>1783</v>
      </c>
      <c r="C4153" t="s">
        <v>1785</v>
      </c>
      <c r="D4153">
        <v>0.92100000000000004</v>
      </c>
      <c r="E4153">
        <v>2.5000000000000001E-2</v>
      </c>
    </row>
    <row r="4154" spans="1:5">
      <c r="A4154">
        <v>1711700</v>
      </c>
      <c r="B4154" t="s">
        <v>4242</v>
      </c>
      <c r="C4154" t="s">
        <v>947</v>
      </c>
      <c r="D4154">
        <v>0.92100000000000004</v>
      </c>
      <c r="E4154">
        <v>4.1000000000000002E-2</v>
      </c>
    </row>
    <row r="4155" spans="1:5">
      <c r="A4155">
        <v>1712090</v>
      </c>
      <c r="B4155" t="s">
        <v>4243</v>
      </c>
      <c r="C4155" t="s">
        <v>947</v>
      </c>
      <c r="D4155">
        <v>0.92100000000000004</v>
      </c>
      <c r="E4155">
        <v>4.1000000000000002E-2</v>
      </c>
    </row>
    <row r="4156" spans="1:5">
      <c r="A4156">
        <v>1718030</v>
      </c>
      <c r="B4156" t="s">
        <v>4244</v>
      </c>
      <c r="C4156" t="s">
        <v>947</v>
      </c>
      <c r="D4156">
        <v>0.92100000000000004</v>
      </c>
      <c r="E4156">
        <v>4.1000000000000002E-2</v>
      </c>
    </row>
    <row r="4157" spans="1:5">
      <c r="A4157">
        <v>1721510</v>
      </c>
      <c r="B4157" t="s">
        <v>4245</v>
      </c>
      <c r="C4157" t="s">
        <v>947</v>
      </c>
      <c r="D4157">
        <v>0.92100000000000004</v>
      </c>
      <c r="E4157">
        <v>4.1000000000000002E-2</v>
      </c>
    </row>
    <row r="4158" spans="1:5">
      <c r="A4158">
        <v>1724120</v>
      </c>
      <c r="B4158" t="s">
        <v>4246</v>
      </c>
      <c r="C4158" t="s">
        <v>947</v>
      </c>
      <c r="D4158">
        <v>0.92100000000000004</v>
      </c>
      <c r="E4158">
        <v>4.1000000000000002E-2</v>
      </c>
    </row>
    <row r="4159" spans="1:5">
      <c r="A4159">
        <v>1732670</v>
      </c>
      <c r="B4159" t="s">
        <v>4247</v>
      </c>
      <c r="C4159" t="s">
        <v>947</v>
      </c>
      <c r="D4159">
        <v>0.92100000000000004</v>
      </c>
      <c r="E4159">
        <v>4.1000000000000002E-2</v>
      </c>
    </row>
    <row r="4160" spans="1:5">
      <c r="A4160">
        <v>1732700</v>
      </c>
      <c r="B4160" t="s">
        <v>4248</v>
      </c>
      <c r="C4160" t="s">
        <v>947</v>
      </c>
      <c r="D4160">
        <v>0.92100000000000004</v>
      </c>
      <c r="E4160">
        <v>4.1000000000000002E-2</v>
      </c>
    </row>
    <row r="4161" spans="1:5">
      <c r="A4161">
        <v>1737050</v>
      </c>
      <c r="B4161" t="s">
        <v>4249</v>
      </c>
      <c r="C4161" t="s">
        <v>947</v>
      </c>
      <c r="D4161">
        <v>0.92100000000000004</v>
      </c>
      <c r="E4161">
        <v>4.1000000000000002E-2</v>
      </c>
    </row>
    <row r="4162" spans="1:5">
      <c r="A4162">
        <v>2621450</v>
      </c>
      <c r="B4162" t="s">
        <v>4250</v>
      </c>
      <c r="C4162" t="s">
        <v>2999</v>
      </c>
      <c r="D4162">
        <v>0.92100000000000004</v>
      </c>
      <c r="E4162">
        <v>0.01</v>
      </c>
    </row>
    <row r="4163" spans="1:5">
      <c r="A4163">
        <v>4838820</v>
      </c>
      <c r="B4163" t="s">
        <v>4251</v>
      </c>
      <c r="C4163" t="s">
        <v>1407</v>
      </c>
      <c r="D4163">
        <v>0.92100000000000004</v>
      </c>
      <c r="E4163">
        <v>5.1999999999999998E-2</v>
      </c>
    </row>
    <row r="4164" spans="1:5">
      <c r="A4164">
        <v>4840740</v>
      </c>
      <c r="B4164" t="s">
        <v>4252</v>
      </c>
      <c r="C4164" t="s">
        <v>1407</v>
      </c>
      <c r="D4164">
        <v>0.92100000000000004</v>
      </c>
      <c r="E4164">
        <v>2.5000000000000001E-2</v>
      </c>
    </row>
    <row r="4165" spans="1:5">
      <c r="A4165">
        <v>5103710</v>
      </c>
      <c r="B4165" t="s">
        <v>4253</v>
      </c>
      <c r="C4165" t="s">
        <v>257</v>
      </c>
      <c r="D4165">
        <v>0.92100000000000004</v>
      </c>
      <c r="E4165">
        <v>0.03</v>
      </c>
    </row>
    <row r="4166" spans="1:5">
      <c r="A4166">
        <v>5301110</v>
      </c>
      <c r="B4166" t="s">
        <v>4254</v>
      </c>
      <c r="C4166" t="s">
        <v>259</v>
      </c>
      <c r="D4166">
        <v>0.92100000000000004</v>
      </c>
      <c r="E4166">
        <v>1.2E-2</v>
      </c>
    </row>
    <row r="4167" spans="1:5">
      <c r="A4167">
        <v>5301230</v>
      </c>
      <c r="B4167" t="s">
        <v>4255</v>
      </c>
      <c r="C4167" t="s">
        <v>259</v>
      </c>
      <c r="D4167">
        <v>0.92100000000000004</v>
      </c>
      <c r="E4167">
        <v>1.2E-2</v>
      </c>
    </row>
    <row r="4168" spans="1:5">
      <c r="A4168">
        <v>5302280</v>
      </c>
      <c r="B4168" t="s">
        <v>4256</v>
      </c>
      <c r="C4168" t="s">
        <v>259</v>
      </c>
      <c r="D4168">
        <v>0.92100000000000004</v>
      </c>
      <c r="E4168">
        <v>1.2E-2</v>
      </c>
    </row>
    <row r="4169" spans="1:5">
      <c r="A4169">
        <v>5302970</v>
      </c>
      <c r="B4169" t="s">
        <v>4257</v>
      </c>
      <c r="C4169" t="s">
        <v>259</v>
      </c>
      <c r="D4169">
        <v>0.92100000000000004</v>
      </c>
      <c r="E4169">
        <v>1.2E-2</v>
      </c>
    </row>
    <row r="4170" spans="1:5">
      <c r="A4170">
        <v>5303270</v>
      </c>
      <c r="B4170" t="s">
        <v>4258</v>
      </c>
      <c r="C4170" t="s">
        <v>259</v>
      </c>
      <c r="D4170">
        <v>0.92100000000000004</v>
      </c>
      <c r="E4170">
        <v>1.2E-2</v>
      </c>
    </row>
    <row r="4171" spans="1:5">
      <c r="A4171">
        <v>5304380</v>
      </c>
      <c r="B4171" t="s">
        <v>4259</v>
      </c>
      <c r="C4171" t="s">
        <v>259</v>
      </c>
      <c r="D4171">
        <v>0.92100000000000004</v>
      </c>
      <c r="E4171">
        <v>1.2E-2</v>
      </c>
    </row>
    <row r="4172" spans="1:5">
      <c r="A4172">
        <v>5304920</v>
      </c>
      <c r="B4172" t="s">
        <v>4260</v>
      </c>
      <c r="C4172" t="s">
        <v>259</v>
      </c>
      <c r="D4172">
        <v>0.92100000000000004</v>
      </c>
      <c r="E4172">
        <v>1.2E-2</v>
      </c>
    </row>
    <row r="4173" spans="1:5">
      <c r="A4173">
        <v>5304950</v>
      </c>
      <c r="B4173" t="s">
        <v>4261</v>
      </c>
      <c r="C4173" t="s">
        <v>259</v>
      </c>
      <c r="D4173">
        <v>0.92100000000000004</v>
      </c>
      <c r="E4173">
        <v>1.2E-2</v>
      </c>
    </row>
    <row r="4174" spans="1:5">
      <c r="A4174">
        <v>5306330</v>
      </c>
      <c r="B4174" t="s">
        <v>4262</v>
      </c>
      <c r="C4174" t="s">
        <v>259</v>
      </c>
      <c r="D4174">
        <v>0.92100000000000004</v>
      </c>
      <c r="E4174">
        <v>1.2E-2</v>
      </c>
    </row>
    <row r="4175" spans="1:5">
      <c r="A4175">
        <v>5308250</v>
      </c>
      <c r="B4175" t="s">
        <v>4263</v>
      </c>
      <c r="C4175" t="s">
        <v>259</v>
      </c>
      <c r="D4175">
        <v>0.92100000000000004</v>
      </c>
      <c r="E4175">
        <v>1.2E-2</v>
      </c>
    </row>
    <row r="4176" spans="1:5">
      <c r="A4176">
        <v>5309690</v>
      </c>
      <c r="B4176" t="s">
        <v>4264</v>
      </c>
      <c r="C4176" t="s">
        <v>259</v>
      </c>
      <c r="D4176">
        <v>0.92100000000000004</v>
      </c>
      <c r="E4176">
        <v>1.2E-2</v>
      </c>
    </row>
    <row r="4177" spans="1:5">
      <c r="A4177">
        <v>5502160</v>
      </c>
      <c r="B4177" t="s">
        <v>4265</v>
      </c>
      <c r="C4177" t="s">
        <v>3135</v>
      </c>
      <c r="D4177">
        <v>0.92100000000000004</v>
      </c>
      <c r="E4177">
        <v>2.1999999999999999E-2</v>
      </c>
    </row>
    <row r="4178" spans="1:5">
      <c r="A4178">
        <v>5510860</v>
      </c>
      <c r="B4178" t="s">
        <v>4266</v>
      </c>
      <c r="C4178" t="s">
        <v>3135</v>
      </c>
      <c r="D4178">
        <v>0.92100000000000004</v>
      </c>
      <c r="E4178">
        <v>2.1999999999999999E-2</v>
      </c>
    </row>
    <row r="4179" spans="1:5">
      <c r="A4179">
        <v>100007</v>
      </c>
      <c r="B4179" t="s">
        <v>4267</v>
      </c>
      <c r="C4179" t="s">
        <v>3531</v>
      </c>
      <c r="D4179">
        <v>0.92</v>
      </c>
      <c r="E4179">
        <v>8.9999999999999993E-3</v>
      </c>
    </row>
    <row r="4180" spans="1:5">
      <c r="A4180">
        <v>401920</v>
      </c>
      <c r="B4180" t="s">
        <v>4268</v>
      </c>
      <c r="C4180" t="s">
        <v>2728</v>
      </c>
      <c r="D4180">
        <v>0.92</v>
      </c>
      <c r="E4180">
        <v>2.1999999999999999E-2</v>
      </c>
    </row>
    <row r="4181" spans="1:5">
      <c r="A4181">
        <v>402860</v>
      </c>
      <c r="B4181" t="s">
        <v>4269</v>
      </c>
      <c r="C4181" t="s">
        <v>2728</v>
      </c>
      <c r="D4181">
        <v>0.92</v>
      </c>
      <c r="E4181">
        <v>2.1999999999999999E-2</v>
      </c>
    </row>
    <row r="4182" spans="1:5">
      <c r="A4182">
        <v>403550</v>
      </c>
      <c r="B4182" t="s">
        <v>4270</v>
      </c>
      <c r="C4182" t="s">
        <v>2728</v>
      </c>
      <c r="D4182">
        <v>0.92</v>
      </c>
      <c r="E4182">
        <v>2.1999999999999999E-2</v>
      </c>
    </row>
    <row r="4183" spans="1:5">
      <c r="A4183">
        <v>404530</v>
      </c>
      <c r="B4183" t="s">
        <v>4271</v>
      </c>
      <c r="C4183" t="s">
        <v>2728</v>
      </c>
      <c r="D4183">
        <v>0.92</v>
      </c>
      <c r="E4183">
        <v>2.1999999999999999E-2</v>
      </c>
    </row>
    <row r="4184" spans="1:5">
      <c r="A4184">
        <v>405820</v>
      </c>
      <c r="B4184" t="s">
        <v>4272</v>
      </c>
      <c r="C4184" t="s">
        <v>2728</v>
      </c>
      <c r="D4184">
        <v>0.92</v>
      </c>
      <c r="E4184">
        <v>2.1999999999999999E-2</v>
      </c>
    </row>
    <row r="4185" spans="1:5">
      <c r="A4185">
        <v>408680</v>
      </c>
      <c r="B4185" t="s">
        <v>4273</v>
      </c>
      <c r="C4185" t="s">
        <v>2728</v>
      </c>
      <c r="D4185">
        <v>0.92</v>
      </c>
      <c r="E4185">
        <v>2.1999999999999999E-2</v>
      </c>
    </row>
    <row r="4186" spans="1:5">
      <c r="A4186">
        <v>409310</v>
      </c>
      <c r="B4186" t="s">
        <v>4274</v>
      </c>
      <c r="C4186" t="s">
        <v>2728</v>
      </c>
      <c r="D4186">
        <v>0.92</v>
      </c>
      <c r="E4186">
        <v>2.1999999999999999E-2</v>
      </c>
    </row>
    <row r="4187" spans="1:5">
      <c r="A4187">
        <v>1732960</v>
      </c>
      <c r="B4187" t="s">
        <v>4275</v>
      </c>
      <c r="C4187" t="s">
        <v>947</v>
      </c>
      <c r="D4187">
        <v>0.92</v>
      </c>
      <c r="E4187">
        <v>4.1000000000000002E-2</v>
      </c>
    </row>
    <row r="4188" spans="1:5">
      <c r="A4188">
        <v>2314833</v>
      </c>
      <c r="B4188" t="s">
        <v>4276</v>
      </c>
      <c r="C4188" t="s">
        <v>3948</v>
      </c>
      <c r="D4188">
        <v>0.92</v>
      </c>
      <c r="E4188">
        <v>5.8000000000000003E-2</v>
      </c>
    </row>
    <row r="4189" spans="1:5">
      <c r="A4189">
        <v>2791445</v>
      </c>
      <c r="B4189" t="s">
        <v>4277</v>
      </c>
      <c r="C4189" t="s">
        <v>1302</v>
      </c>
      <c r="D4189">
        <v>0.92</v>
      </c>
      <c r="E4189">
        <v>0.02</v>
      </c>
    </row>
    <row r="4190" spans="1:5">
      <c r="A4190">
        <v>3612870</v>
      </c>
      <c r="B4190" t="s">
        <v>4278</v>
      </c>
      <c r="C4190" t="s">
        <v>339</v>
      </c>
      <c r="D4190">
        <v>0.92</v>
      </c>
      <c r="E4190">
        <v>1.9E-2</v>
      </c>
    </row>
    <row r="4191" spans="1:5">
      <c r="A4191">
        <v>3814500</v>
      </c>
      <c r="B4191" t="s">
        <v>4279</v>
      </c>
      <c r="C4191" t="s">
        <v>1981</v>
      </c>
      <c r="D4191">
        <v>0.92</v>
      </c>
      <c r="E4191">
        <v>3.3000000000000002E-2</v>
      </c>
    </row>
    <row r="4192" spans="1:5">
      <c r="A4192">
        <v>3820310</v>
      </c>
      <c r="B4192" t="s">
        <v>4280</v>
      </c>
      <c r="C4192" t="s">
        <v>1981</v>
      </c>
      <c r="D4192">
        <v>0.92</v>
      </c>
      <c r="E4192">
        <v>3.3000000000000002E-2</v>
      </c>
    </row>
    <row r="4193" spans="1:5">
      <c r="A4193">
        <v>4202190</v>
      </c>
      <c r="B4193" t="s">
        <v>4281</v>
      </c>
      <c r="C4193" t="s">
        <v>1330</v>
      </c>
      <c r="D4193">
        <v>0.92</v>
      </c>
      <c r="E4193">
        <v>5.0000000000000001E-3</v>
      </c>
    </row>
    <row r="4194" spans="1:5">
      <c r="A4194">
        <v>4202820</v>
      </c>
      <c r="B4194" t="s">
        <v>4282</v>
      </c>
      <c r="C4194" t="s">
        <v>1330</v>
      </c>
      <c r="D4194">
        <v>0.92</v>
      </c>
      <c r="E4194">
        <v>5.0000000000000001E-3</v>
      </c>
    </row>
    <row r="4195" spans="1:5">
      <c r="A4195">
        <v>4202850</v>
      </c>
      <c r="B4195" t="s">
        <v>4283</v>
      </c>
      <c r="C4195" t="s">
        <v>1330</v>
      </c>
      <c r="D4195">
        <v>0.92</v>
      </c>
      <c r="E4195">
        <v>5.0000000000000001E-3</v>
      </c>
    </row>
    <row r="4196" spans="1:5">
      <c r="A4196">
        <v>4202970</v>
      </c>
      <c r="B4196" t="s">
        <v>4284</v>
      </c>
      <c r="C4196" t="s">
        <v>1330</v>
      </c>
      <c r="D4196">
        <v>0.92</v>
      </c>
      <c r="E4196">
        <v>5.0000000000000001E-3</v>
      </c>
    </row>
    <row r="4197" spans="1:5">
      <c r="A4197">
        <v>4203510</v>
      </c>
      <c r="B4197" t="s">
        <v>4285</v>
      </c>
      <c r="C4197" t="s">
        <v>1330</v>
      </c>
      <c r="D4197">
        <v>0.92</v>
      </c>
      <c r="E4197">
        <v>5.0000000000000001E-3</v>
      </c>
    </row>
    <row r="4198" spans="1:5">
      <c r="A4198">
        <v>4204140</v>
      </c>
      <c r="B4198" t="s">
        <v>4286</v>
      </c>
      <c r="C4198" t="s">
        <v>1330</v>
      </c>
      <c r="D4198">
        <v>0.92</v>
      </c>
      <c r="E4198">
        <v>5.0000000000000001E-3</v>
      </c>
    </row>
    <row r="4199" spans="1:5">
      <c r="A4199">
        <v>4205040</v>
      </c>
      <c r="B4199" t="s">
        <v>4287</v>
      </c>
      <c r="C4199" t="s">
        <v>1330</v>
      </c>
      <c r="D4199">
        <v>0.92</v>
      </c>
      <c r="E4199">
        <v>5.0000000000000001E-3</v>
      </c>
    </row>
    <row r="4200" spans="1:5">
      <c r="A4200">
        <v>4205700</v>
      </c>
      <c r="B4200" t="s">
        <v>4288</v>
      </c>
      <c r="C4200" t="s">
        <v>1330</v>
      </c>
      <c r="D4200">
        <v>0.92</v>
      </c>
      <c r="E4200">
        <v>5.0000000000000001E-3</v>
      </c>
    </row>
    <row r="4201" spans="1:5">
      <c r="A4201">
        <v>4206030</v>
      </c>
      <c r="B4201" t="s">
        <v>4289</v>
      </c>
      <c r="C4201" t="s">
        <v>1330</v>
      </c>
      <c r="D4201">
        <v>0.92</v>
      </c>
      <c r="E4201">
        <v>5.0000000000000001E-3</v>
      </c>
    </row>
    <row r="4202" spans="1:5">
      <c r="A4202">
        <v>4206810</v>
      </c>
      <c r="B4202" t="s">
        <v>4290</v>
      </c>
      <c r="C4202" t="s">
        <v>1330</v>
      </c>
      <c r="D4202">
        <v>0.92</v>
      </c>
      <c r="E4202">
        <v>5.0000000000000001E-3</v>
      </c>
    </row>
    <row r="4203" spans="1:5">
      <c r="A4203">
        <v>4207540</v>
      </c>
      <c r="B4203" t="s">
        <v>4291</v>
      </c>
      <c r="C4203" t="s">
        <v>1330</v>
      </c>
      <c r="D4203">
        <v>0.92</v>
      </c>
      <c r="E4203">
        <v>5.0000000000000001E-3</v>
      </c>
    </row>
    <row r="4204" spans="1:5">
      <c r="A4204">
        <v>4208010</v>
      </c>
      <c r="B4204" t="s">
        <v>4292</v>
      </c>
      <c r="C4204" t="s">
        <v>1330</v>
      </c>
      <c r="D4204">
        <v>0.92</v>
      </c>
      <c r="E4204">
        <v>5.0000000000000001E-3</v>
      </c>
    </row>
    <row r="4205" spans="1:5">
      <c r="A4205">
        <v>4208060</v>
      </c>
      <c r="B4205" t="s">
        <v>4293</v>
      </c>
      <c r="C4205" t="s">
        <v>1330</v>
      </c>
      <c r="D4205">
        <v>0.92</v>
      </c>
      <c r="E4205">
        <v>5.0000000000000001E-3</v>
      </c>
    </row>
    <row r="4206" spans="1:5">
      <c r="A4206">
        <v>4209090</v>
      </c>
      <c r="B4206" t="s">
        <v>4294</v>
      </c>
      <c r="C4206" t="s">
        <v>1330</v>
      </c>
      <c r="D4206">
        <v>0.92</v>
      </c>
      <c r="E4206">
        <v>5.0000000000000001E-3</v>
      </c>
    </row>
    <row r="4207" spans="1:5">
      <c r="A4207">
        <v>4210070</v>
      </c>
      <c r="B4207" t="s">
        <v>4295</v>
      </c>
      <c r="C4207" t="s">
        <v>1330</v>
      </c>
      <c r="D4207">
        <v>0.92</v>
      </c>
      <c r="E4207">
        <v>5.0000000000000001E-3</v>
      </c>
    </row>
    <row r="4208" spans="1:5">
      <c r="A4208">
        <v>4210620</v>
      </c>
      <c r="B4208" t="s">
        <v>2813</v>
      </c>
      <c r="C4208" t="s">
        <v>1330</v>
      </c>
      <c r="D4208">
        <v>0.92</v>
      </c>
      <c r="E4208">
        <v>5.0000000000000001E-3</v>
      </c>
    </row>
    <row r="4209" spans="1:5">
      <c r="A4209">
        <v>4211400</v>
      </c>
      <c r="B4209" t="s">
        <v>3783</v>
      </c>
      <c r="C4209" t="s">
        <v>1330</v>
      </c>
      <c r="D4209">
        <v>0.92</v>
      </c>
      <c r="E4209">
        <v>5.0000000000000001E-3</v>
      </c>
    </row>
    <row r="4210" spans="1:5">
      <c r="A4210">
        <v>4211880</v>
      </c>
      <c r="B4210" t="s">
        <v>4296</v>
      </c>
      <c r="C4210" t="s">
        <v>1330</v>
      </c>
      <c r="D4210">
        <v>0.92</v>
      </c>
      <c r="E4210">
        <v>5.0000000000000001E-3</v>
      </c>
    </row>
    <row r="4211" spans="1:5">
      <c r="A4211">
        <v>4212750</v>
      </c>
      <c r="B4211" t="s">
        <v>4297</v>
      </c>
      <c r="C4211" t="s">
        <v>1330</v>
      </c>
      <c r="D4211">
        <v>0.92</v>
      </c>
      <c r="E4211">
        <v>5.0000000000000001E-3</v>
      </c>
    </row>
    <row r="4212" spans="1:5">
      <c r="A4212">
        <v>4214940</v>
      </c>
      <c r="B4212" t="s">
        <v>4298</v>
      </c>
      <c r="C4212" t="s">
        <v>1330</v>
      </c>
      <c r="D4212">
        <v>0.92</v>
      </c>
      <c r="E4212">
        <v>5.0000000000000001E-3</v>
      </c>
    </row>
    <row r="4213" spans="1:5">
      <c r="A4213">
        <v>4215720</v>
      </c>
      <c r="B4213" t="s">
        <v>4299</v>
      </c>
      <c r="C4213" t="s">
        <v>1330</v>
      </c>
      <c r="D4213">
        <v>0.92</v>
      </c>
      <c r="E4213">
        <v>5.0000000000000001E-3</v>
      </c>
    </row>
    <row r="4214" spans="1:5">
      <c r="A4214">
        <v>4215830</v>
      </c>
      <c r="B4214" t="s">
        <v>4300</v>
      </c>
      <c r="C4214" t="s">
        <v>1330</v>
      </c>
      <c r="D4214">
        <v>0.92</v>
      </c>
      <c r="E4214">
        <v>5.0000000000000001E-3</v>
      </c>
    </row>
    <row r="4215" spans="1:5">
      <c r="A4215">
        <v>4216110</v>
      </c>
      <c r="B4215" t="s">
        <v>4301</v>
      </c>
      <c r="C4215" t="s">
        <v>1330</v>
      </c>
      <c r="D4215">
        <v>0.92</v>
      </c>
      <c r="E4215">
        <v>5.0000000000000001E-3</v>
      </c>
    </row>
    <row r="4216" spans="1:5">
      <c r="A4216">
        <v>4216500</v>
      </c>
      <c r="B4216" t="s">
        <v>4302</v>
      </c>
      <c r="C4216" t="s">
        <v>1330</v>
      </c>
      <c r="D4216">
        <v>0.92</v>
      </c>
      <c r="E4216">
        <v>5.0000000000000001E-3</v>
      </c>
    </row>
    <row r="4217" spans="1:5">
      <c r="A4217">
        <v>4217010</v>
      </c>
      <c r="B4217" t="s">
        <v>4303</v>
      </c>
      <c r="C4217" t="s">
        <v>1330</v>
      </c>
      <c r="D4217">
        <v>0.92</v>
      </c>
      <c r="E4217">
        <v>5.0000000000000001E-3</v>
      </c>
    </row>
    <row r="4218" spans="1:5">
      <c r="A4218">
        <v>4217220</v>
      </c>
      <c r="B4218" t="s">
        <v>4304</v>
      </c>
      <c r="C4218" t="s">
        <v>1330</v>
      </c>
      <c r="D4218">
        <v>0.92</v>
      </c>
      <c r="E4218">
        <v>5.0000000000000001E-3</v>
      </c>
    </row>
    <row r="4219" spans="1:5">
      <c r="A4219">
        <v>4217770</v>
      </c>
      <c r="B4219" t="s">
        <v>4305</v>
      </c>
      <c r="C4219" t="s">
        <v>1330</v>
      </c>
      <c r="D4219">
        <v>0.92</v>
      </c>
      <c r="E4219">
        <v>5.0000000000000001E-3</v>
      </c>
    </row>
    <row r="4220" spans="1:5">
      <c r="A4220">
        <v>4218590</v>
      </c>
      <c r="B4220" t="s">
        <v>4306</v>
      </c>
      <c r="C4220" t="s">
        <v>1330</v>
      </c>
      <c r="D4220">
        <v>0.92</v>
      </c>
      <c r="E4220">
        <v>5.0000000000000001E-3</v>
      </c>
    </row>
    <row r="4221" spans="1:5">
      <c r="A4221">
        <v>4219170</v>
      </c>
      <c r="B4221" t="s">
        <v>4307</v>
      </c>
      <c r="C4221" t="s">
        <v>1330</v>
      </c>
      <c r="D4221">
        <v>0.92</v>
      </c>
      <c r="E4221">
        <v>5.0000000000000001E-3</v>
      </c>
    </row>
    <row r="4222" spans="1:5">
      <c r="A4222">
        <v>4219350</v>
      </c>
      <c r="B4222" t="s">
        <v>4308</v>
      </c>
      <c r="C4222" t="s">
        <v>1330</v>
      </c>
      <c r="D4222">
        <v>0.92</v>
      </c>
      <c r="E4222">
        <v>5.0000000000000001E-3</v>
      </c>
    </row>
    <row r="4223" spans="1:5">
      <c r="A4223">
        <v>4219860</v>
      </c>
      <c r="B4223" t="s">
        <v>4309</v>
      </c>
      <c r="C4223" t="s">
        <v>1330</v>
      </c>
      <c r="D4223">
        <v>0.92</v>
      </c>
      <c r="E4223">
        <v>5.0000000000000001E-3</v>
      </c>
    </row>
    <row r="4224" spans="1:5">
      <c r="A4224">
        <v>4220430</v>
      </c>
      <c r="B4224" t="s">
        <v>266</v>
      </c>
      <c r="C4224" t="s">
        <v>1330</v>
      </c>
      <c r="D4224">
        <v>0.92</v>
      </c>
      <c r="E4224">
        <v>5.0000000000000001E-3</v>
      </c>
    </row>
    <row r="4225" spans="1:5">
      <c r="A4225">
        <v>4220580</v>
      </c>
      <c r="B4225" t="s">
        <v>4310</v>
      </c>
      <c r="C4225" t="s">
        <v>1330</v>
      </c>
      <c r="D4225">
        <v>0.92</v>
      </c>
      <c r="E4225">
        <v>5.0000000000000001E-3</v>
      </c>
    </row>
    <row r="4226" spans="1:5">
      <c r="A4226">
        <v>4221200</v>
      </c>
      <c r="B4226" t="s">
        <v>4311</v>
      </c>
      <c r="C4226" t="s">
        <v>1330</v>
      </c>
      <c r="D4226">
        <v>0.92</v>
      </c>
      <c r="E4226">
        <v>5.0000000000000001E-3</v>
      </c>
    </row>
    <row r="4227" spans="1:5">
      <c r="A4227">
        <v>4221910</v>
      </c>
      <c r="B4227" t="s">
        <v>4312</v>
      </c>
      <c r="C4227" t="s">
        <v>1330</v>
      </c>
      <c r="D4227">
        <v>0.92</v>
      </c>
      <c r="E4227">
        <v>5.0000000000000001E-3</v>
      </c>
    </row>
    <row r="4228" spans="1:5">
      <c r="A4228">
        <v>4222060</v>
      </c>
      <c r="B4228" t="s">
        <v>4313</v>
      </c>
      <c r="C4228" t="s">
        <v>1330</v>
      </c>
      <c r="D4228">
        <v>0.92</v>
      </c>
      <c r="E4228">
        <v>5.0000000000000001E-3</v>
      </c>
    </row>
    <row r="4229" spans="1:5">
      <c r="A4229">
        <v>4222790</v>
      </c>
      <c r="B4229" t="s">
        <v>4314</v>
      </c>
      <c r="C4229" t="s">
        <v>1330</v>
      </c>
      <c r="D4229">
        <v>0.92</v>
      </c>
      <c r="E4229">
        <v>5.0000000000000001E-3</v>
      </c>
    </row>
    <row r="4230" spans="1:5">
      <c r="A4230">
        <v>4222830</v>
      </c>
      <c r="B4230" t="s">
        <v>4315</v>
      </c>
      <c r="C4230" t="s">
        <v>1330</v>
      </c>
      <c r="D4230">
        <v>0.92</v>
      </c>
      <c r="E4230">
        <v>5.0000000000000001E-3</v>
      </c>
    </row>
    <row r="4231" spans="1:5">
      <c r="A4231">
        <v>4224570</v>
      </c>
      <c r="B4231" t="s">
        <v>4316</v>
      </c>
      <c r="C4231" t="s">
        <v>1330</v>
      </c>
      <c r="D4231">
        <v>0.92</v>
      </c>
      <c r="E4231">
        <v>5.0000000000000001E-3</v>
      </c>
    </row>
    <row r="4232" spans="1:5">
      <c r="A4232">
        <v>4225200</v>
      </c>
      <c r="B4232" t="s">
        <v>4317</v>
      </c>
      <c r="C4232" t="s">
        <v>1330</v>
      </c>
      <c r="D4232">
        <v>0.92</v>
      </c>
      <c r="E4232">
        <v>5.0000000000000001E-3</v>
      </c>
    </row>
    <row r="4233" spans="1:5">
      <c r="A4233">
        <v>4225590</v>
      </c>
      <c r="B4233" t="s">
        <v>4318</v>
      </c>
      <c r="C4233" t="s">
        <v>1330</v>
      </c>
      <c r="D4233">
        <v>0.92</v>
      </c>
      <c r="E4233">
        <v>5.0000000000000001E-3</v>
      </c>
    </row>
    <row r="4234" spans="1:5">
      <c r="A4234">
        <v>4225680</v>
      </c>
      <c r="B4234" t="s">
        <v>4319</v>
      </c>
      <c r="C4234" t="s">
        <v>1330</v>
      </c>
      <c r="D4234">
        <v>0.92</v>
      </c>
      <c r="E4234">
        <v>5.0000000000000001E-3</v>
      </c>
    </row>
    <row r="4235" spans="1:5">
      <c r="A4235">
        <v>4226370</v>
      </c>
      <c r="B4235" t="s">
        <v>4320</v>
      </c>
      <c r="C4235" t="s">
        <v>1330</v>
      </c>
      <c r="D4235">
        <v>0.92</v>
      </c>
      <c r="E4235">
        <v>5.0000000000000001E-3</v>
      </c>
    </row>
    <row r="4236" spans="1:5">
      <c r="A4236">
        <v>4807530</v>
      </c>
      <c r="B4236" t="s">
        <v>4321</v>
      </c>
      <c r="C4236" t="s">
        <v>1407</v>
      </c>
      <c r="D4236">
        <v>0.92</v>
      </c>
      <c r="E4236">
        <v>0.02</v>
      </c>
    </row>
    <row r="4237" spans="1:5">
      <c r="A4237">
        <v>4810500</v>
      </c>
      <c r="B4237" t="s">
        <v>4322</v>
      </c>
      <c r="C4237" t="s">
        <v>1407</v>
      </c>
      <c r="D4237">
        <v>0.92</v>
      </c>
      <c r="E4237">
        <v>3.5000000000000003E-2</v>
      </c>
    </row>
    <row r="4238" spans="1:5">
      <c r="A4238">
        <v>4833270</v>
      </c>
      <c r="B4238" t="s">
        <v>4323</v>
      </c>
      <c r="C4238" t="s">
        <v>1407</v>
      </c>
      <c r="D4238">
        <v>0.92</v>
      </c>
      <c r="E4238">
        <v>3.5000000000000003E-2</v>
      </c>
    </row>
    <row r="4239" spans="1:5">
      <c r="A4239">
        <v>4844150</v>
      </c>
      <c r="B4239" t="s">
        <v>4324</v>
      </c>
      <c r="C4239" t="s">
        <v>1407</v>
      </c>
      <c r="D4239">
        <v>0.92</v>
      </c>
      <c r="E4239">
        <v>3.5000000000000003E-2</v>
      </c>
    </row>
    <row r="4240" spans="1:5">
      <c r="A4240">
        <v>5301470</v>
      </c>
      <c r="B4240" t="s">
        <v>4325</v>
      </c>
      <c r="C4240" t="s">
        <v>259</v>
      </c>
      <c r="D4240">
        <v>0.92</v>
      </c>
      <c r="E4240">
        <v>2.9000000000000001E-2</v>
      </c>
    </row>
    <row r="4241" spans="1:5">
      <c r="A4241">
        <v>5301590</v>
      </c>
      <c r="B4241" t="s">
        <v>4326</v>
      </c>
      <c r="C4241" t="s">
        <v>259</v>
      </c>
      <c r="D4241">
        <v>0.92</v>
      </c>
      <c r="E4241">
        <v>2.9000000000000001E-2</v>
      </c>
    </row>
    <row r="4242" spans="1:5">
      <c r="A4242">
        <v>5302040</v>
      </c>
      <c r="B4242" t="s">
        <v>4327</v>
      </c>
      <c r="C4242" t="s">
        <v>259</v>
      </c>
      <c r="D4242">
        <v>0.92</v>
      </c>
      <c r="E4242">
        <v>2.9000000000000001E-2</v>
      </c>
    </row>
    <row r="4243" spans="1:5">
      <c r="A4243">
        <v>5302160</v>
      </c>
      <c r="B4243" t="s">
        <v>4328</v>
      </c>
      <c r="C4243" t="s">
        <v>259</v>
      </c>
      <c r="D4243">
        <v>0.92</v>
      </c>
      <c r="E4243">
        <v>2.9000000000000001E-2</v>
      </c>
    </row>
    <row r="4244" spans="1:5">
      <c r="A4244">
        <v>5306870</v>
      </c>
      <c r="B4244" t="s">
        <v>4329</v>
      </c>
      <c r="C4244" t="s">
        <v>259</v>
      </c>
      <c r="D4244">
        <v>0.92</v>
      </c>
      <c r="E4244">
        <v>2.9000000000000001E-2</v>
      </c>
    </row>
    <row r="4245" spans="1:5">
      <c r="A4245">
        <v>5307440</v>
      </c>
      <c r="B4245" t="s">
        <v>4330</v>
      </c>
      <c r="C4245" t="s">
        <v>259</v>
      </c>
      <c r="D4245">
        <v>0.92</v>
      </c>
      <c r="E4245">
        <v>1.0999999999999999E-2</v>
      </c>
    </row>
    <row r="4246" spans="1:5">
      <c r="A4246">
        <v>5308400</v>
      </c>
      <c r="B4246" t="s">
        <v>4331</v>
      </c>
      <c r="C4246" t="s">
        <v>259</v>
      </c>
      <c r="D4246">
        <v>0.92</v>
      </c>
      <c r="E4246">
        <v>2.9000000000000001E-2</v>
      </c>
    </row>
    <row r="4247" spans="1:5">
      <c r="A4247">
        <v>5309000</v>
      </c>
      <c r="B4247" t="s">
        <v>4332</v>
      </c>
      <c r="C4247" t="s">
        <v>259</v>
      </c>
      <c r="D4247">
        <v>0.92</v>
      </c>
      <c r="E4247">
        <v>2.9000000000000001E-2</v>
      </c>
    </row>
    <row r="4248" spans="1:5">
      <c r="A4248">
        <v>5309390</v>
      </c>
      <c r="B4248" t="s">
        <v>4333</v>
      </c>
      <c r="C4248" t="s">
        <v>259</v>
      </c>
      <c r="D4248">
        <v>0.92</v>
      </c>
      <c r="E4248">
        <v>2.9000000000000001E-2</v>
      </c>
    </row>
    <row r="4249" spans="1:5">
      <c r="A4249">
        <v>5309450</v>
      </c>
      <c r="B4249" t="s">
        <v>4334</v>
      </c>
      <c r="C4249" t="s">
        <v>259</v>
      </c>
      <c r="D4249">
        <v>0.92</v>
      </c>
      <c r="E4249">
        <v>2.9000000000000001E-2</v>
      </c>
    </row>
    <row r="4250" spans="1:5">
      <c r="A4250">
        <v>5400060</v>
      </c>
      <c r="B4250" t="s">
        <v>2697</v>
      </c>
      <c r="C4250" t="s">
        <v>4335</v>
      </c>
      <c r="D4250">
        <v>0.92</v>
      </c>
      <c r="E4250">
        <v>3.5000000000000003E-2</v>
      </c>
    </row>
    <row r="4251" spans="1:5">
      <c r="A4251">
        <v>5400990</v>
      </c>
      <c r="B4251" t="s">
        <v>4336</v>
      </c>
      <c r="C4251" t="s">
        <v>4335</v>
      </c>
      <c r="D4251">
        <v>0.92</v>
      </c>
      <c r="E4251">
        <v>3.5000000000000003E-2</v>
      </c>
    </row>
    <row r="4252" spans="1:5">
      <c r="A4252">
        <v>5509690</v>
      </c>
      <c r="B4252" t="s">
        <v>4337</v>
      </c>
      <c r="C4252" t="s">
        <v>3135</v>
      </c>
      <c r="D4252">
        <v>0.92</v>
      </c>
      <c r="E4252">
        <v>3.7999999999999999E-2</v>
      </c>
    </row>
    <row r="4253" spans="1:5">
      <c r="A4253">
        <v>5511970</v>
      </c>
      <c r="B4253" t="s">
        <v>4338</v>
      </c>
      <c r="C4253" t="s">
        <v>3135</v>
      </c>
      <c r="D4253">
        <v>0.92</v>
      </c>
      <c r="E4253">
        <v>2.5000000000000001E-2</v>
      </c>
    </row>
    <row r="4254" spans="1:5">
      <c r="A4254">
        <v>5514850</v>
      </c>
      <c r="B4254" t="s">
        <v>4339</v>
      </c>
      <c r="C4254" t="s">
        <v>3135</v>
      </c>
      <c r="D4254">
        <v>0.92</v>
      </c>
      <c r="E4254">
        <v>3.7999999999999999E-2</v>
      </c>
    </row>
    <row r="4255" spans="1:5">
      <c r="A4255">
        <v>801920</v>
      </c>
      <c r="B4255" t="s">
        <v>4340</v>
      </c>
      <c r="C4255" t="s">
        <v>1572</v>
      </c>
      <c r="D4255">
        <v>0.91900000000000004</v>
      </c>
      <c r="E4255">
        <v>7.0000000000000001E-3</v>
      </c>
    </row>
    <row r="4256" spans="1:5">
      <c r="A4256">
        <v>802940</v>
      </c>
      <c r="B4256" t="s">
        <v>4341</v>
      </c>
      <c r="C4256" t="s">
        <v>1572</v>
      </c>
      <c r="D4256">
        <v>0.91900000000000004</v>
      </c>
      <c r="E4256">
        <v>7.0000000000000001E-3</v>
      </c>
    </row>
    <row r="4257" spans="1:5">
      <c r="A4257">
        <v>803060</v>
      </c>
      <c r="B4257" t="s">
        <v>4342</v>
      </c>
      <c r="C4257" t="s">
        <v>1572</v>
      </c>
      <c r="D4257">
        <v>0.91900000000000004</v>
      </c>
      <c r="E4257">
        <v>7.0000000000000001E-3</v>
      </c>
    </row>
    <row r="4258" spans="1:5">
      <c r="A4258">
        <v>803750</v>
      </c>
      <c r="B4258" t="s">
        <v>4343</v>
      </c>
      <c r="C4258" t="s">
        <v>1572</v>
      </c>
      <c r="D4258">
        <v>0.91900000000000004</v>
      </c>
      <c r="E4258">
        <v>7.0000000000000001E-3</v>
      </c>
    </row>
    <row r="4259" spans="1:5">
      <c r="A4259">
        <v>803870</v>
      </c>
      <c r="B4259" t="s">
        <v>4344</v>
      </c>
      <c r="C4259" t="s">
        <v>1572</v>
      </c>
      <c r="D4259">
        <v>0.91900000000000004</v>
      </c>
      <c r="E4259">
        <v>7.0000000000000001E-3</v>
      </c>
    </row>
    <row r="4260" spans="1:5">
      <c r="A4260">
        <v>804080</v>
      </c>
      <c r="B4260" t="s">
        <v>4345</v>
      </c>
      <c r="C4260" t="s">
        <v>1572</v>
      </c>
      <c r="D4260">
        <v>0.91900000000000004</v>
      </c>
      <c r="E4260">
        <v>7.0000000000000001E-3</v>
      </c>
    </row>
    <row r="4261" spans="1:5">
      <c r="A4261">
        <v>804500</v>
      </c>
      <c r="B4261" t="s">
        <v>4346</v>
      </c>
      <c r="C4261" t="s">
        <v>1572</v>
      </c>
      <c r="D4261">
        <v>0.91900000000000004</v>
      </c>
      <c r="E4261">
        <v>7.0000000000000001E-3</v>
      </c>
    </row>
    <row r="4262" spans="1:5">
      <c r="A4262">
        <v>804530</v>
      </c>
      <c r="B4262" t="s">
        <v>4347</v>
      </c>
      <c r="C4262" t="s">
        <v>1572</v>
      </c>
      <c r="D4262">
        <v>0.91900000000000004</v>
      </c>
      <c r="E4262">
        <v>7.0000000000000001E-3</v>
      </c>
    </row>
    <row r="4263" spans="1:5">
      <c r="A4263">
        <v>805490</v>
      </c>
      <c r="B4263" t="s">
        <v>4348</v>
      </c>
      <c r="C4263" t="s">
        <v>1572</v>
      </c>
      <c r="D4263">
        <v>0.91900000000000004</v>
      </c>
      <c r="E4263">
        <v>7.0000000000000001E-3</v>
      </c>
    </row>
    <row r="4264" spans="1:5">
      <c r="A4264">
        <v>805820</v>
      </c>
      <c r="B4264" t="s">
        <v>4349</v>
      </c>
      <c r="C4264" t="s">
        <v>1572</v>
      </c>
      <c r="D4264">
        <v>0.91900000000000004</v>
      </c>
      <c r="E4264">
        <v>7.0000000000000001E-3</v>
      </c>
    </row>
    <row r="4265" spans="1:5">
      <c r="A4265">
        <v>806480</v>
      </c>
      <c r="B4265" t="s">
        <v>4350</v>
      </c>
      <c r="C4265" t="s">
        <v>1572</v>
      </c>
      <c r="D4265">
        <v>0.91900000000000004</v>
      </c>
      <c r="E4265">
        <v>7.0000000000000001E-3</v>
      </c>
    </row>
    <row r="4266" spans="1:5">
      <c r="A4266">
        <v>1201440</v>
      </c>
      <c r="B4266" t="s">
        <v>4351</v>
      </c>
      <c r="C4266" t="s">
        <v>2836</v>
      </c>
      <c r="D4266">
        <v>0.91900000000000004</v>
      </c>
      <c r="E4266">
        <v>8.0000000000000002E-3</v>
      </c>
    </row>
    <row r="4267" spans="1:5">
      <c r="A4267">
        <v>1721680</v>
      </c>
      <c r="B4267" t="s">
        <v>4352</v>
      </c>
      <c r="C4267" t="s">
        <v>947</v>
      </c>
      <c r="D4267">
        <v>0.91900000000000004</v>
      </c>
      <c r="E4267">
        <v>4.1000000000000002E-2</v>
      </c>
    </row>
    <row r="4268" spans="1:5">
      <c r="A4268">
        <v>1800450</v>
      </c>
      <c r="B4268" t="s">
        <v>4353</v>
      </c>
      <c r="C4268" t="s">
        <v>39</v>
      </c>
      <c r="D4268">
        <v>0.91900000000000004</v>
      </c>
      <c r="E4268">
        <v>6.0000000000000001E-3</v>
      </c>
    </row>
    <row r="4269" spans="1:5">
      <c r="A4269">
        <v>1802640</v>
      </c>
      <c r="B4269" t="s">
        <v>4354</v>
      </c>
      <c r="C4269" t="s">
        <v>39</v>
      </c>
      <c r="D4269">
        <v>0.91900000000000004</v>
      </c>
      <c r="E4269">
        <v>6.0000000000000001E-3</v>
      </c>
    </row>
    <row r="4270" spans="1:5">
      <c r="A4270">
        <v>1803750</v>
      </c>
      <c r="B4270" t="s">
        <v>4355</v>
      </c>
      <c r="C4270" t="s">
        <v>39</v>
      </c>
      <c r="D4270">
        <v>0.91900000000000004</v>
      </c>
      <c r="E4270">
        <v>6.0000000000000001E-3</v>
      </c>
    </row>
    <row r="4271" spans="1:5">
      <c r="A4271">
        <v>1804770</v>
      </c>
      <c r="B4271" t="s">
        <v>4356</v>
      </c>
      <c r="C4271" t="s">
        <v>39</v>
      </c>
      <c r="D4271">
        <v>0.91900000000000004</v>
      </c>
      <c r="E4271">
        <v>6.0000000000000001E-3</v>
      </c>
    </row>
    <row r="4272" spans="1:5">
      <c r="A4272">
        <v>1805670</v>
      </c>
      <c r="B4272" t="s">
        <v>4357</v>
      </c>
      <c r="C4272" t="s">
        <v>39</v>
      </c>
      <c r="D4272">
        <v>0.91900000000000004</v>
      </c>
      <c r="E4272">
        <v>6.0000000000000001E-3</v>
      </c>
    </row>
    <row r="4273" spans="1:5">
      <c r="A4273">
        <v>1808820</v>
      </c>
      <c r="B4273" t="s">
        <v>4358</v>
      </c>
      <c r="C4273" t="s">
        <v>39</v>
      </c>
      <c r="D4273">
        <v>0.91900000000000004</v>
      </c>
      <c r="E4273">
        <v>6.0000000000000001E-3</v>
      </c>
    </row>
    <row r="4274" spans="1:5">
      <c r="A4274">
        <v>1808910</v>
      </c>
      <c r="B4274" t="s">
        <v>4359</v>
      </c>
      <c r="C4274" t="s">
        <v>39</v>
      </c>
      <c r="D4274">
        <v>0.91900000000000004</v>
      </c>
      <c r="E4274">
        <v>6.0000000000000001E-3</v>
      </c>
    </row>
    <row r="4275" spans="1:5">
      <c r="A4275">
        <v>1810920</v>
      </c>
      <c r="B4275" t="s">
        <v>4360</v>
      </c>
      <c r="C4275" t="s">
        <v>39</v>
      </c>
      <c r="D4275">
        <v>0.91900000000000004</v>
      </c>
      <c r="E4275">
        <v>6.0000000000000001E-3</v>
      </c>
    </row>
    <row r="4276" spans="1:5">
      <c r="A4276">
        <v>1812360</v>
      </c>
      <c r="B4276" t="s">
        <v>4361</v>
      </c>
      <c r="C4276" t="s">
        <v>39</v>
      </c>
      <c r="D4276">
        <v>0.91900000000000004</v>
      </c>
      <c r="E4276">
        <v>6.0000000000000001E-3</v>
      </c>
    </row>
    <row r="4277" spans="1:5">
      <c r="A4277">
        <v>1812720</v>
      </c>
      <c r="B4277" t="s">
        <v>4362</v>
      </c>
      <c r="C4277" t="s">
        <v>39</v>
      </c>
      <c r="D4277">
        <v>0.91900000000000004</v>
      </c>
      <c r="E4277">
        <v>6.0000000000000001E-3</v>
      </c>
    </row>
    <row r="4278" spans="1:5">
      <c r="A4278">
        <v>1812810</v>
      </c>
      <c r="B4278" t="s">
        <v>4363</v>
      </c>
      <c r="C4278" t="s">
        <v>39</v>
      </c>
      <c r="D4278">
        <v>0.91900000000000004</v>
      </c>
      <c r="E4278">
        <v>6.0000000000000001E-3</v>
      </c>
    </row>
    <row r="4279" spans="1:5">
      <c r="A4279">
        <v>2610200</v>
      </c>
      <c r="B4279" t="s">
        <v>4364</v>
      </c>
      <c r="C4279" t="s">
        <v>2999</v>
      </c>
      <c r="D4279">
        <v>0.91900000000000004</v>
      </c>
      <c r="E4279">
        <v>2.3E-2</v>
      </c>
    </row>
    <row r="4280" spans="1:5">
      <c r="A4280">
        <v>2733480</v>
      </c>
      <c r="B4280" t="s">
        <v>4365</v>
      </c>
      <c r="C4280" t="s">
        <v>1302</v>
      </c>
      <c r="D4280">
        <v>0.91900000000000004</v>
      </c>
      <c r="E4280">
        <v>0.02</v>
      </c>
    </row>
    <row r="4281" spans="1:5">
      <c r="A4281">
        <v>2803520</v>
      </c>
      <c r="B4281" t="s">
        <v>4366</v>
      </c>
      <c r="C4281" t="s">
        <v>4367</v>
      </c>
      <c r="D4281">
        <v>0.91900000000000004</v>
      </c>
      <c r="E4281">
        <v>3.4000000000000002E-2</v>
      </c>
    </row>
    <row r="4282" spans="1:5">
      <c r="A4282">
        <v>2803830</v>
      </c>
      <c r="B4282" t="s">
        <v>4368</v>
      </c>
      <c r="C4282" t="s">
        <v>4367</v>
      </c>
      <c r="D4282">
        <v>0.91900000000000004</v>
      </c>
      <c r="E4282">
        <v>3.4000000000000002E-2</v>
      </c>
    </row>
    <row r="4283" spans="1:5">
      <c r="A4283">
        <v>3500010</v>
      </c>
      <c r="B4283" t="s">
        <v>4369</v>
      </c>
      <c r="C4283" t="s">
        <v>219</v>
      </c>
      <c r="D4283">
        <v>0.91900000000000004</v>
      </c>
      <c r="E4283">
        <v>2.9000000000000001E-2</v>
      </c>
    </row>
    <row r="4284" spans="1:5">
      <c r="A4284">
        <v>3500210</v>
      </c>
      <c r="B4284" t="s">
        <v>4370</v>
      </c>
      <c r="C4284" t="s">
        <v>219</v>
      </c>
      <c r="D4284">
        <v>0.91900000000000004</v>
      </c>
      <c r="E4284">
        <v>2.9000000000000001E-2</v>
      </c>
    </row>
    <row r="4285" spans="1:5">
      <c r="A4285">
        <v>3500660</v>
      </c>
      <c r="B4285" t="s">
        <v>4371</v>
      </c>
      <c r="C4285" t="s">
        <v>219</v>
      </c>
      <c r="D4285">
        <v>0.91900000000000004</v>
      </c>
      <c r="E4285">
        <v>2.9000000000000001E-2</v>
      </c>
    </row>
    <row r="4286" spans="1:5">
      <c r="A4286">
        <v>3501410</v>
      </c>
      <c r="B4286" t="s">
        <v>4372</v>
      </c>
      <c r="C4286" t="s">
        <v>219</v>
      </c>
      <c r="D4286">
        <v>0.91900000000000004</v>
      </c>
      <c r="E4286">
        <v>2.9000000000000001E-2</v>
      </c>
    </row>
    <row r="4287" spans="1:5">
      <c r="A4287">
        <v>3904800</v>
      </c>
      <c r="B4287" t="s">
        <v>4373</v>
      </c>
      <c r="C4287" t="s">
        <v>2636</v>
      </c>
      <c r="D4287">
        <v>0.91900000000000004</v>
      </c>
      <c r="E4287">
        <v>0.01</v>
      </c>
    </row>
    <row r="4288" spans="1:5">
      <c r="A4288">
        <v>4501440</v>
      </c>
      <c r="B4288" t="s">
        <v>4374</v>
      </c>
      <c r="C4288" t="s">
        <v>2698</v>
      </c>
      <c r="D4288">
        <v>0.91900000000000004</v>
      </c>
      <c r="E4288">
        <v>1.0999999999999999E-2</v>
      </c>
    </row>
    <row r="4289" spans="1:5">
      <c r="A4289">
        <v>5300330</v>
      </c>
      <c r="B4289" t="s">
        <v>4375</v>
      </c>
      <c r="C4289" t="s">
        <v>259</v>
      </c>
      <c r="D4289">
        <v>0.91900000000000004</v>
      </c>
      <c r="E4289">
        <v>1.7999999999999999E-2</v>
      </c>
    </row>
    <row r="4290" spans="1:5">
      <c r="A4290">
        <v>5300660</v>
      </c>
      <c r="B4290" t="s">
        <v>4376</v>
      </c>
      <c r="C4290" t="s">
        <v>259</v>
      </c>
      <c r="D4290">
        <v>0.91900000000000004</v>
      </c>
      <c r="E4290">
        <v>1.7999999999999999E-2</v>
      </c>
    </row>
    <row r="4291" spans="1:5">
      <c r="A4291">
        <v>5301080</v>
      </c>
      <c r="B4291" t="s">
        <v>4377</v>
      </c>
      <c r="C4291" t="s">
        <v>259</v>
      </c>
      <c r="D4291">
        <v>0.91900000000000004</v>
      </c>
      <c r="E4291">
        <v>1.7999999999999999E-2</v>
      </c>
    </row>
    <row r="4292" spans="1:5">
      <c r="A4292">
        <v>5305760</v>
      </c>
      <c r="B4292" t="s">
        <v>4378</v>
      </c>
      <c r="C4292" t="s">
        <v>259</v>
      </c>
      <c r="D4292">
        <v>0.91900000000000004</v>
      </c>
      <c r="E4292">
        <v>1.7999999999999999E-2</v>
      </c>
    </row>
    <row r="4293" spans="1:5">
      <c r="A4293">
        <v>5308160</v>
      </c>
      <c r="B4293" t="s">
        <v>4379</v>
      </c>
      <c r="C4293" t="s">
        <v>259</v>
      </c>
      <c r="D4293">
        <v>0.91900000000000004</v>
      </c>
      <c r="E4293">
        <v>1.7999999999999999E-2</v>
      </c>
    </row>
    <row r="4294" spans="1:5">
      <c r="A4294">
        <v>806060</v>
      </c>
      <c r="B4294" t="s">
        <v>4380</v>
      </c>
      <c r="C4294" t="s">
        <v>1572</v>
      </c>
      <c r="D4294">
        <v>0.91800000000000004</v>
      </c>
      <c r="E4294">
        <v>7.0000000000000001E-3</v>
      </c>
    </row>
    <row r="4295" spans="1:5">
      <c r="A4295">
        <v>1700125</v>
      </c>
      <c r="B4295" t="s">
        <v>4381</v>
      </c>
      <c r="C4295" t="s">
        <v>947</v>
      </c>
      <c r="D4295">
        <v>0.91800000000000004</v>
      </c>
      <c r="E4295">
        <v>3.9E-2</v>
      </c>
    </row>
    <row r="4296" spans="1:5">
      <c r="A4296">
        <v>1907900</v>
      </c>
      <c r="B4296" t="s">
        <v>4382</v>
      </c>
      <c r="C4296" t="s">
        <v>3275</v>
      </c>
      <c r="D4296">
        <v>0.91800000000000004</v>
      </c>
      <c r="E4296">
        <v>1.4999999999999999E-2</v>
      </c>
    </row>
    <row r="4297" spans="1:5">
      <c r="A4297">
        <v>2617940</v>
      </c>
      <c r="B4297" t="s">
        <v>4383</v>
      </c>
      <c r="C4297" t="s">
        <v>2999</v>
      </c>
      <c r="D4297">
        <v>0.91800000000000004</v>
      </c>
      <c r="E4297">
        <v>1.0999999999999999E-2</v>
      </c>
    </row>
    <row r="4298" spans="1:5">
      <c r="A4298">
        <v>2618480</v>
      </c>
      <c r="B4298" t="s">
        <v>4384</v>
      </c>
      <c r="C4298" t="s">
        <v>2999</v>
      </c>
      <c r="D4298">
        <v>0.91800000000000004</v>
      </c>
      <c r="E4298">
        <v>0.01</v>
      </c>
    </row>
    <row r="4299" spans="1:5">
      <c r="A4299">
        <v>3800025</v>
      </c>
      <c r="B4299" t="s">
        <v>4385</v>
      </c>
      <c r="C4299" t="s">
        <v>1981</v>
      </c>
      <c r="D4299">
        <v>0.91800000000000004</v>
      </c>
      <c r="E4299">
        <v>1.4999999999999999E-2</v>
      </c>
    </row>
    <row r="4300" spans="1:5">
      <c r="A4300">
        <v>3804090</v>
      </c>
      <c r="B4300" t="s">
        <v>4386</v>
      </c>
      <c r="C4300" t="s">
        <v>1981</v>
      </c>
      <c r="D4300">
        <v>0.91800000000000004</v>
      </c>
      <c r="E4300">
        <v>1.6E-2</v>
      </c>
    </row>
    <row r="4301" spans="1:5">
      <c r="A4301">
        <v>3806780</v>
      </c>
      <c r="B4301" t="s">
        <v>4387</v>
      </c>
      <c r="C4301" t="s">
        <v>1981</v>
      </c>
      <c r="D4301">
        <v>0.91800000000000004</v>
      </c>
      <c r="E4301">
        <v>1.6E-2</v>
      </c>
    </row>
    <row r="4302" spans="1:5">
      <c r="A4302">
        <v>3812030</v>
      </c>
      <c r="B4302" t="s">
        <v>4388</v>
      </c>
      <c r="C4302" t="s">
        <v>1981</v>
      </c>
      <c r="D4302">
        <v>0.91800000000000004</v>
      </c>
      <c r="E4302">
        <v>1.6E-2</v>
      </c>
    </row>
    <row r="4303" spans="1:5">
      <c r="A4303">
        <v>3819410</v>
      </c>
      <c r="B4303" t="s">
        <v>4389</v>
      </c>
      <c r="C4303" t="s">
        <v>1981</v>
      </c>
      <c r="D4303">
        <v>0.91800000000000004</v>
      </c>
      <c r="E4303">
        <v>1.6E-2</v>
      </c>
    </row>
    <row r="4304" spans="1:5">
      <c r="A4304">
        <v>4810710</v>
      </c>
      <c r="B4304" t="s">
        <v>4390</v>
      </c>
      <c r="C4304" t="s">
        <v>1407</v>
      </c>
      <c r="D4304">
        <v>0.91800000000000004</v>
      </c>
      <c r="E4304">
        <v>3.3000000000000002E-2</v>
      </c>
    </row>
    <row r="4305" spans="1:5">
      <c r="A4305">
        <v>4810780</v>
      </c>
      <c r="B4305" t="s">
        <v>4391</v>
      </c>
      <c r="C4305" t="s">
        <v>1407</v>
      </c>
      <c r="D4305">
        <v>0.91800000000000004</v>
      </c>
      <c r="E4305">
        <v>4.4999999999999998E-2</v>
      </c>
    </row>
    <row r="4306" spans="1:5">
      <c r="A4306">
        <v>5101050</v>
      </c>
      <c r="B4306" t="s">
        <v>4392</v>
      </c>
      <c r="C4306" t="s">
        <v>257</v>
      </c>
      <c r="D4306">
        <v>0.91800000000000004</v>
      </c>
      <c r="E4306">
        <v>6.2E-2</v>
      </c>
    </row>
    <row r="4307" spans="1:5">
      <c r="A4307">
        <v>5102370</v>
      </c>
      <c r="B4307" t="s">
        <v>4393</v>
      </c>
      <c r="C4307" t="s">
        <v>257</v>
      </c>
      <c r="D4307">
        <v>0.91800000000000004</v>
      </c>
      <c r="E4307">
        <v>6.2E-2</v>
      </c>
    </row>
    <row r="4308" spans="1:5">
      <c r="A4308">
        <v>5300090</v>
      </c>
      <c r="B4308" t="s">
        <v>4394</v>
      </c>
      <c r="C4308" t="s">
        <v>259</v>
      </c>
      <c r="D4308">
        <v>0.91800000000000004</v>
      </c>
      <c r="E4308">
        <v>3.9E-2</v>
      </c>
    </row>
    <row r="4309" spans="1:5">
      <c r="A4309">
        <v>5302070</v>
      </c>
      <c r="B4309" t="s">
        <v>4395</v>
      </c>
      <c r="C4309" t="s">
        <v>259</v>
      </c>
      <c r="D4309">
        <v>0.91800000000000004</v>
      </c>
      <c r="E4309">
        <v>1.4E-2</v>
      </c>
    </row>
    <row r="4310" spans="1:5">
      <c r="A4310">
        <v>5512450</v>
      </c>
      <c r="B4310" t="s">
        <v>4396</v>
      </c>
      <c r="C4310" t="s">
        <v>3135</v>
      </c>
      <c r="D4310">
        <v>0.91800000000000004</v>
      </c>
      <c r="E4310">
        <v>1.4E-2</v>
      </c>
    </row>
    <row r="4311" spans="1:5">
      <c r="A4311">
        <v>5512720</v>
      </c>
      <c r="B4311" t="s">
        <v>4397</v>
      </c>
      <c r="C4311" t="s">
        <v>3135</v>
      </c>
      <c r="D4311">
        <v>0.91800000000000004</v>
      </c>
      <c r="E4311">
        <v>3.6999999999999998E-2</v>
      </c>
    </row>
    <row r="4312" spans="1:5">
      <c r="A4312">
        <v>802730</v>
      </c>
      <c r="B4312" t="s">
        <v>4398</v>
      </c>
      <c r="C4312" t="s">
        <v>1572</v>
      </c>
      <c r="D4312">
        <v>0.91700000000000004</v>
      </c>
      <c r="E4312">
        <v>7.0000000000000001E-3</v>
      </c>
    </row>
    <row r="4313" spans="1:5">
      <c r="A4313">
        <v>1301860</v>
      </c>
      <c r="B4313" t="s">
        <v>3854</v>
      </c>
      <c r="C4313" t="s">
        <v>1135</v>
      </c>
      <c r="D4313">
        <v>0.91700000000000004</v>
      </c>
      <c r="E4313">
        <v>5.2999999999999999E-2</v>
      </c>
    </row>
    <row r="4314" spans="1:5">
      <c r="A4314">
        <v>2200150</v>
      </c>
      <c r="B4314" t="s">
        <v>4399</v>
      </c>
      <c r="C4314" t="s">
        <v>1557</v>
      </c>
      <c r="D4314">
        <v>0.91700000000000004</v>
      </c>
      <c r="E4314">
        <v>5.6000000000000001E-2</v>
      </c>
    </row>
    <row r="4315" spans="1:5">
      <c r="A4315">
        <v>2200360</v>
      </c>
      <c r="B4315" t="s">
        <v>4400</v>
      </c>
      <c r="C4315" t="s">
        <v>1557</v>
      </c>
      <c r="D4315">
        <v>0.91700000000000004</v>
      </c>
      <c r="E4315">
        <v>5.6000000000000001E-2</v>
      </c>
    </row>
    <row r="4316" spans="1:5">
      <c r="A4316">
        <v>2200420</v>
      </c>
      <c r="B4316" t="s">
        <v>4401</v>
      </c>
      <c r="C4316" t="s">
        <v>1557</v>
      </c>
      <c r="D4316">
        <v>0.91700000000000004</v>
      </c>
      <c r="E4316">
        <v>5.6000000000000001E-2</v>
      </c>
    </row>
    <row r="4317" spans="1:5">
      <c r="A4317">
        <v>2200570</v>
      </c>
      <c r="B4317" t="s">
        <v>4402</v>
      </c>
      <c r="C4317" t="s">
        <v>1557</v>
      </c>
      <c r="D4317">
        <v>0.91700000000000004</v>
      </c>
      <c r="E4317">
        <v>5.6000000000000001E-2</v>
      </c>
    </row>
    <row r="4318" spans="1:5">
      <c r="A4318">
        <v>2200660</v>
      </c>
      <c r="B4318" t="s">
        <v>4403</v>
      </c>
      <c r="C4318" t="s">
        <v>1557</v>
      </c>
      <c r="D4318">
        <v>0.91700000000000004</v>
      </c>
      <c r="E4318">
        <v>5.6000000000000001E-2</v>
      </c>
    </row>
    <row r="4319" spans="1:5">
      <c r="A4319">
        <v>2200780</v>
      </c>
      <c r="B4319" t="s">
        <v>4404</v>
      </c>
      <c r="C4319" t="s">
        <v>1557</v>
      </c>
      <c r="D4319">
        <v>0.91700000000000004</v>
      </c>
      <c r="E4319">
        <v>5.6000000000000001E-2</v>
      </c>
    </row>
    <row r="4320" spans="1:5">
      <c r="A4320">
        <v>2201050</v>
      </c>
      <c r="B4320" t="s">
        <v>4405</v>
      </c>
      <c r="C4320" t="s">
        <v>1557</v>
      </c>
      <c r="D4320">
        <v>0.91700000000000004</v>
      </c>
      <c r="E4320">
        <v>5.6000000000000001E-2</v>
      </c>
    </row>
    <row r="4321" spans="1:5">
      <c r="A4321">
        <v>2201110</v>
      </c>
      <c r="B4321" t="s">
        <v>4406</v>
      </c>
      <c r="C4321" t="s">
        <v>1557</v>
      </c>
      <c r="D4321">
        <v>0.91700000000000004</v>
      </c>
      <c r="E4321">
        <v>5.6000000000000001E-2</v>
      </c>
    </row>
    <row r="4322" spans="1:5">
      <c r="A4322">
        <v>2201350</v>
      </c>
      <c r="B4322" t="s">
        <v>4407</v>
      </c>
      <c r="C4322" t="s">
        <v>1557</v>
      </c>
      <c r="D4322">
        <v>0.91700000000000004</v>
      </c>
      <c r="E4322">
        <v>5.6000000000000001E-2</v>
      </c>
    </row>
    <row r="4323" spans="1:5">
      <c r="A4323">
        <v>2201710</v>
      </c>
      <c r="B4323" t="s">
        <v>4408</v>
      </c>
      <c r="C4323" t="s">
        <v>1557</v>
      </c>
      <c r="D4323">
        <v>0.91700000000000004</v>
      </c>
      <c r="E4323">
        <v>5.6000000000000001E-2</v>
      </c>
    </row>
    <row r="4324" spans="1:5">
      <c r="A4324">
        <v>2201950</v>
      </c>
      <c r="B4324" t="s">
        <v>4409</v>
      </c>
      <c r="C4324" t="s">
        <v>1557</v>
      </c>
      <c r="D4324">
        <v>0.91700000000000004</v>
      </c>
      <c r="E4324">
        <v>5.6000000000000001E-2</v>
      </c>
    </row>
    <row r="4325" spans="1:5">
      <c r="A4325">
        <v>3701920</v>
      </c>
      <c r="B4325" t="s">
        <v>4410</v>
      </c>
      <c r="C4325" t="s">
        <v>51</v>
      </c>
      <c r="D4325">
        <v>0.91700000000000004</v>
      </c>
      <c r="E4325">
        <v>8.9999999999999993E-3</v>
      </c>
    </row>
    <row r="4326" spans="1:5">
      <c r="A4326">
        <v>4813350</v>
      </c>
      <c r="B4326" t="s">
        <v>4411</v>
      </c>
      <c r="C4326" t="s">
        <v>1407</v>
      </c>
      <c r="D4326">
        <v>0.91700000000000004</v>
      </c>
      <c r="E4326">
        <v>4.2000000000000003E-2</v>
      </c>
    </row>
    <row r="4327" spans="1:5">
      <c r="A4327">
        <v>4814790</v>
      </c>
      <c r="B4327" t="s">
        <v>4412</v>
      </c>
      <c r="C4327" t="s">
        <v>1407</v>
      </c>
      <c r="D4327">
        <v>0.91700000000000004</v>
      </c>
      <c r="E4327">
        <v>4.2000000000000003E-2</v>
      </c>
    </row>
    <row r="4328" spans="1:5">
      <c r="A4328">
        <v>4817190</v>
      </c>
      <c r="B4328" t="s">
        <v>4413</v>
      </c>
      <c r="C4328" t="s">
        <v>1407</v>
      </c>
      <c r="D4328">
        <v>0.91700000000000004</v>
      </c>
      <c r="E4328">
        <v>4.2000000000000003E-2</v>
      </c>
    </row>
    <row r="4329" spans="1:5">
      <c r="A4329">
        <v>4817830</v>
      </c>
      <c r="B4329" t="s">
        <v>4414</v>
      </c>
      <c r="C4329" t="s">
        <v>1407</v>
      </c>
      <c r="D4329">
        <v>0.91700000000000004</v>
      </c>
      <c r="E4329">
        <v>4.8000000000000001E-2</v>
      </c>
    </row>
    <row r="4330" spans="1:5">
      <c r="A4330">
        <v>4818280</v>
      </c>
      <c r="B4330" t="s">
        <v>4415</v>
      </c>
      <c r="C4330" t="s">
        <v>1407</v>
      </c>
      <c r="D4330">
        <v>0.91700000000000004</v>
      </c>
      <c r="E4330">
        <v>4.8000000000000001E-2</v>
      </c>
    </row>
    <row r="4331" spans="1:5">
      <c r="A4331">
        <v>4818890</v>
      </c>
      <c r="B4331" t="s">
        <v>4416</v>
      </c>
      <c r="C4331" t="s">
        <v>1407</v>
      </c>
      <c r="D4331">
        <v>0.91700000000000004</v>
      </c>
      <c r="E4331">
        <v>4.8000000000000001E-2</v>
      </c>
    </row>
    <row r="4332" spans="1:5">
      <c r="A4332">
        <v>4819140</v>
      </c>
      <c r="B4332" t="s">
        <v>4417</v>
      </c>
      <c r="C4332" t="s">
        <v>1407</v>
      </c>
      <c r="D4332">
        <v>0.91700000000000004</v>
      </c>
      <c r="E4332">
        <v>4.8000000000000001E-2</v>
      </c>
    </row>
    <row r="4333" spans="1:5">
      <c r="A4333">
        <v>4819280</v>
      </c>
      <c r="B4333" t="s">
        <v>4418</v>
      </c>
      <c r="C4333" t="s">
        <v>1407</v>
      </c>
      <c r="D4333">
        <v>0.91700000000000004</v>
      </c>
      <c r="E4333">
        <v>4.8000000000000001E-2</v>
      </c>
    </row>
    <row r="4334" spans="1:5">
      <c r="A4334">
        <v>4822120</v>
      </c>
      <c r="B4334" t="s">
        <v>4419</v>
      </c>
      <c r="C4334" t="s">
        <v>1407</v>
      </c>
      <c r="D4334">
        <v>0.91700000000000004</v>
      </c>
      <c r="E4334">
        <v>4.8000000000000001E-2</v>
      </c>
    </row>
    <row r="4335" spans="1:5">
      <c r="A4335">
        <v>4823970</v>
      </c>
      <c r="B4335" t="s">
        <v>4420</v>
      </c>
      <c r="C4335" t="s">
        <v>1407</v>
      </c>
      <c r="D4335">
        <v>0.91700000000000004</v>
      </c>
      <c r="E4335">
        <v>4.2000000000000003E-2</v>
      </c>
    </row>
    <row r="4336" spans="1:5">
      <c r="A4336">
        <v>4824210</v>
      </c>
      <c r="B4336" t="s">
        <v>4421</v>
      </c>
      <c r="C4336" t="s">
        <v>1407</v>
      </c>
      <c r="D4336">
        <v>0.91700000000000004</v>
      </c>
      <c r="E4336">
        <v>4.2000000000000003E-2</v>
      </c>
    </row>
    <row r="4337" spans="1:5">
      <c r="A4337">
        <v>4825020</v>
      </c>
      <c r="B4337" t="s">
        <v>4422</v>
      </c>
      <c r="C4337" t="s">
        <v>1407</v>
      </c>
      <c r="D4337">
        <v>0.91700000000000004</v>
      </c>
      <c r="E4337">
        <v>4.2000000000000003E-2</v>
      </c>
    </row>
    <row r="4338" spans="1:5">
      <c r="A4338">
        <v>4825590</v>
      </c>
      <c r="B4338" t="s">
        <v>4423</v>
      </c>
      <c r="C4338" t="s">
        <v>1407</v>
      </c>
      <c r="D4338">
        <v>0.91700000000000004</v>
      </c>
      <c r="E4338">
        <v>4.2000000000000003E-2</v>
      </c>
    </row>
    <row r="4339" spans="1:5">
      <c r="A4339">
        <v>4826100</v>
      </c>
      <c r="B4339" t="s">
        <v>4424</v>
      </c>
      <c r="C4339" t="s">
        <v>1407</v>
      </c>
      <c r="D4339">
        <v>0.91700000000000004</v>
      </c>
      <c r="E4339">
        <v>4.8000000000000001E-2</v>
      </c>
    </row>
    <row r="4340" spans="1:5">
      <c r="A4340">
        <v>4828350</v>
      </c>
      <c r="B4340" t="s">
        <v>4425</v>
      </c>
      <c r="C4340" t="s">
        <v>1407</v>
      </c>
      <c r="D4340">
        <v>0.91700000000000004</v>
      </c>
      <c r="E4340">
        <v>4.8000000000000001E-2</v>
      </c>
    </row>
    <row r="4341" spans="1:5">
      <c r="A4341">
        <v>4836970</v>
      </c>
      <c r="B4341" t="s">
        <v>4426</v>
      </c>
      <c r="C4341" t="s">
        <v>1407</v>
      </c>
      <c r="D4341">
        <v>0.91700000000000004</v>
      </c>
      <c r="E4341">
        <v>4.8000000000000001E-2</v>
      </c>
    </row>
    <row r="4342" spans="1:5">
      <c r="A4342">
        <v>4838100</v>
      </c>
      <c r="B4342" t="s">
        <v>4427</v>
      </c>
      <c r="C4342" t="s">
        <v>1407</v>
      </c>
      <c r="D4342">
        <v>0.91700000000000004</v>
      </c>
      <c r="E4342">
        <v>4.8000000000000001E-2</v>
      </c>
    </row>
    <row r="4343" spans="1:5">
      <c r="A4343">
        <v>4839540</v>
      </c>
      <c r="B4343" t="s">
        <v>4428</v>
      </c>
      <c r="C4343" t="s">
        <v>1407</v>
      </c>
      <c r="D4343">
        <v>0.91700000000000004</v>
      </c>
      <c r="E4343">
        <v>4.8000000000000001E-2</v>
      </c>
    </row>
    <row r="4344" spans="1:5">
      <c r="A4344">
        <v>4842000</v>
      </c>
      <c r="B4344" t="s">
        <v>4429</v>
      </c>
      <c r="C4344" t="s">
        <v>1407</v>
      </c>
      <c r="D4344">
        <v>0.91700000000000004</v>
      </c>
      <c r="E4344">
        <v>4.8000000000000001E-2</v>
      </c>
    </row>
    <row r="4345" spans="1:5">
      <c r="A4345">
        <v>4844250</v>
      </c>
      <c r="B4345" t="s">
        <v>4430</v>
      </c>
      <c r="C4345" t="s">
        <v>1407</v>
      </c>
      <c r="D4345">
        <v>0.91700000000000004</v>
      </c>
      <c r="E4345">
        <v>4.8000000000000001E-2</v>
      </c>
    </row>
    <row r="4346" spans="1:5">
      <c r="A4346">
        <v>4844820</v>
      </c>
      <c r="B4346" t="s">
        <v>4431</v>
      </c>
      <c r="C4346" t="s">
        <v>1407</v>
      </c>
      <c r="D4346">
        <v>0.91700000000000004</v>
      </c>
      <c r="E4346">
        <v>4.8000000000000001E-2</v>
      </c>
    </row>
    <row r="4347" spans="1:5">
      <c r="A4347">
        <v>4845380</v>
      </c>
      <c r="B4347" t="s">
        <v>4432</v>
      </c>
      <c r="C4347" t="s">
        <v>1407</v>
      </c>
      <c r="D4347">
        <v>0.91700000000000004</v>
      </c>
      <c r="E4347">
        <v>4.8000000000000001E-2</v>
      </c>
    </row>
    <row r="4348" spans="1:5">
      <c r="A4348">
        <v>5306120</v>
      </c>
      <c r="B4348" t="s">
        <v>4433</v>
      </c>
      <c r="C4348" t="s">
        <v>259</v>
      </c>
      <c r="D4348">
        <v>0.91700000000000004</v>
      </c>
      <c r="E4348">
        <v>3.2000000000000001E-2</v>
      </c>
    </row>
    <row r="4349" spans="1:5">
      <c r="A4349">
        <v>5307210</v>
      </c>
      <c r="B4349" t="s">
        <v>4434</v>
      </c>
      <c r="C4349" t="s">
        <v>259</v>
      </c>
      <c r="D4349">
        <v>0.91700000000000004</v>
      </c>
      <c r="E4349">
        <v>1.7000000000000001E-2</v>
      </c>
    </row>
    <row r="4350" spans="1:5">
      <c r="A4350">
        <v>1200480</v>
      </c>
      <c r="B4350" t="s">
        <v>4435</v>
      </c>
      <c r="C4350" t="s">
        <v>2836</v>
      </c>
      <c r="D4350">
        <v>0.91600000000000004</v>
      </c>
      <c r="E4350">
        <v>8.9999999999999993E-3</v>
      </c>
    </row>
    <row r="4351" spans="1:5">
      <c r="A4351">
        <v>1201350</v>
      </c>
      <c r="B4351" t="s">
        <v>4436</v>
      </c>
      <c r="C4351" t="s">
        <v>2836</v>
      </c>
      <c r="D4351">
        <v>0.91600000000000004</v>
      </c>
      <c r="E4351">
        <v>8.9999999999999993E-3</v>
      </c>
    </row>
    <row r="4352" spans="1:5">
      <c r="A4352">
        <v>1729700</v>
      </c>
      <c r="B4352" t="s">
        <v>4437</v>
      </c>
      <c r="C4352" t="s">
        <v>947</v>
      </c>
      <c r="D4352">
        <v>0.91600000000000004</v>
      </c>
      <c r="E4352">
        <v>3.5999999999999997E-2</v>
      </c>
    </row>
    <row r="4353" spans="1:5">
      <c r="A4353">
        <v>1900040</v>
      </c>
      <c r="B4353" t="s">
        <v>4438</v>
      </c>
      <c r="C4353" t="s">
        <v>3275</v>
      </c>
      <c r="D4353">
        <v>0.91600000000000004</v>
      </c>
      <c r="E4353">
        <v>3.3000000000000002E-2</v>
      </c>
    </row>
    <row r="4354" spans="1:5">
      <c r="A4354">
        <v>1903540</v>
      </c>
      <c r="B4354" t="s">
        <v>4439</v>
      </c>
      <c r="C4354" t="s">
        <v>3275</v>
      </c>
      <c r="D4354">
        <v>0.91600000000000004</v>
      </c>
      <c r="E4354">
        <v>1.7000000000000001E-2</v>
      </c>
    </row>
    <row r="4355" spans="1:5">
      <c r="A4355">
        <v>1920250</v>
      </c>
      <c r="B4355" t="s">
        <v>4440</v>
      </c>
      <c r="C4355" t="s">
        <v>3275</v>
      </c>
      <c r="D4355">
        <v>0.91600000000000004</v>
      </c>
      <c r="E4355">
        <v>1.7000000000000001E-2</v>
      </c>
    </row>
    <row r="4356" spans="1:5">
      <c r="A4356">
        <v>2711220</v>
      </c>
      <c r="B4356" t="s">
        <v>4441</v>
      </c>
      <c r="C4356" t="s">
        <v>1302</v>
      </c>
      <c r="D4356">
        <v>0.91600000000000004</v>
      </c>
      <c r="E4356">
        <v>3.4000000000000002E-2</v>
      </c>
    </row>
    <row r="4357" spans="1:5">
      <c r="A4357">
        <v>3616710</v>
      </c>
      <c r="B4357" t="s">
        <v>4442</v>
      </c>
      <c r="C4357" t="s">
        <v>339</v>
      </c>
      <c r="D4357">
        <v>0.91600000000000004</v>
      </c>
      <c r="E4357">
        <v>0.02</v>
      </c>
    </row>
    <row r="4358" spans="1:5">
      <c r="A4358">
        <v>3620430</v>
      </c>
      <c r="B4358" t="s">
        <v>4443</v>
      </c>
      <c r="C4358" t="s">
        <v>339</v>
      </c>
      <c r="D4358">
        <v>0.91600000000000004</v>
      </c>
      <c r="E4358">
        <v>2.5000000000000001E-2</v>
      </c>
    </row>
    <row r="4359" spans="1:5">
      <c r="A4359">
        <v>3620790</v>
      </c>
      <c r="B4359" t="s">
        <v>4444</v>
      </c>
      <c r="C4359" t="s">
        <v>339</v>
      </c>
      <c r="D4359">
        <v>0.91600000000000004</v>
      </c>
      <c r="E4359">
        <v>0.02</v>
      </c>
    </row>
    <row r="4360" spans="1:5">
      <c r="A4360">
        <v>3800044</v>
      </c>
      <c r="B4360" t="s">
        <v>4445</v>
      </c>
      <c r="C4360" t="s">
        <v>1981</v>
      </c>
      <c r="D4360">
        <v>0.91600000000000004</v>
      </c>
      <c r="E4360">
        <v>1.6E-2</v>
      </c>
    </row>
    <row r="4361" spans="1:5">
      <c r="A4361">
        <v>4008610</v>
      </c>
      <c r="B4361" t="s">
        <v>4446</v>
      </c>
      <c r="C4361" t="s">
        <v>4447</v>
      </c>
      <c r="D4361">
        <v>0.91600000000000004</v>
      </c>
      <c r="E4361">
        <v>2.8000000000000001E-2</v>
      </c>
    </row>
    <row r="4362" spans="1:5">
      <c r="A4362">
        <v>5500600</v>
      </c>
      <c r="B4362" t="s">
        <v>4448</v>
      </c>
      <c r="C4362" t="s">
        <v>3135</v>
      </c>
      <c r="D4362">
        <v>0.91600000000000004</v>
      </c>
      <c r="E4362">
        <v>2.4E-2</v>
      </c>
    </row>
    <row r="4363" spans="1:5">
      <c r="A4363">
        <v>5500840</v>
      </c>
      <c r="B4363" t="s">
        <v>4449</v>
      </c>
      <c r="C4363" t="s">
        <v>3135</v>
      </c>
      <c r="D4363">
        <v>0.91600000000000004</v>
      </c>
      <c r="E4363">
        <v>2.9000000000000001E-2</v>
      </c>
    </row>
    <row r="4364" spans="1:5">
      <c r="A4364">
        <v>5503690</v>
      </c>
      <c r="B4364" t="s">
        <v>4450</v>
      </c>
      <c r="C4364" t="s">
        <v>3135</v>
      </c>
      <c r="D4364">
        <v>0.91600000000000004</v>
      </c>
      <c r="E4364">
        <v>0.03</v>
      </c>
    </row>
    <row r="4365" spans="1:5">
      <c r="A4365">
        <v>802310</v>
      </c>
      <c r="B4365" t="s">
        <v>4451</v>
      </c>
      <c r="C4365" t="s">
        <v>1572</v>
      </c>
      <c r="D4365">
        <v>0.91500000000000004</v>
      </c>
      <c r="E4365">
        <v>1.7000000000000001E-2</v>
      </c>
    </row>
    <row r="4366" spans="1:5">
      <c r="A4366">
        <v>802550</v>
      </c>
      <c r="B4366" t="s">
        <v>4452</v>
      </c>
      <c r="C4366" t="s">
        <v>1572</v>
      </c>
      <c r="D4366">
        <v>0.91500000000000004</v>
      </c>
      <c r="E4366">
        <v>1.7000000000000001E-2</v>
      </c>
    </row>
    <row r="4367" spans="1:5">
      <c r="A4367">
        <v>803600</v>
      </c>
      <c r="B4367" t="s">
        <v>4453</v>
      </c>
      <c r="C4367" t="s">
        <v>1572</v>
      </c>
      <c r="D4367">
        <v>0.91500000000000004</v>
      </c>
      <c r="E4367">
        <v>1.7000000000000001E-2</v>
      </c>
    </row>
    <row r="4368" spans="1:5">
      <c r="A4368">
        <v>804200</v>
      </c>
      <c r="B4368" t="s">
        <v>4454</v>
      </c>
      <c r="C4368" t="s">
        <v>1572</v>
      </c>
      <c r="D4368">
        <v>0.91500000000000004</v>
      </c>
      <c r="E4368">
        <v>1.7000000000000001E-2</v>
      </c>
    </row>
    <row r="4369" spans="1:5">
      <c r="A4369">
        <v>804410</v>
      </c>
      <c r="B4369" t="s">
        <v>4455</v>
      </c>
      <c r="C4369" t="s">
        <v>1572</v>
      </c>
      <c r="D4369">
        <v>0.91500000000000004</v>
      </c>
      <c r="E4369">
        <v>1.7000000000000001E-2</v>
      </c>
    </row>
    <row r="4370" spans="1:5">
      <c r="A4370">
        <v>804440</v>
      </c>
      <c r="B4370" t="s">
        <v>4456</v>
      </c>
      <c r="C4370" t="s">
        <v>1572</v>
      </c>
      <c r="D4370">
        <v>0.91500000000000004</v>
      </c>
      <c r="E4370">
        <v>1.7000000000000001E-2</v>
      </c>
    </row>
    <row r="4371" spans="1:5">
      <c r="A4371">
        <v>804920</v>
      </c>
      <c r="B4371" t="s">
        <v>4457</v>
      </c>
      <c r="C4371" t="s">
        <v>1572</v>
      </c>
      <c r="D4371">
        <v>0.91500000000000004</v>
      </c>
      <c r="E4371">
        <v>1.7000000000000001E-2</v>
      </c>
    </row>
    <row r="4372" spans="1:5">
      <c r="A4372">
        <v>804950</v>
      </c>
      <c r="B4372" t="s">
        <v>4458</v>
      </c>
      <c r="C4372" t="s">
        <v>1572</v>
      </c>
      <c r="D4372">
        <v>0.91500000000000004</v>
      </c>
      <c r="E4372">
        <v>1.7000000000000001E-2</v>
      </c>
    </row>
    <row r="4373" spans="1:5">
      <c r="A4373">
        <v>807350</v>
      </c>
      <c r="B4373" t="s">
        <v>4459</v>
      </c>
      <c r="C4373" t="s">
        <v>1572</v>
      </c>
      <c r="D4373">
        <v>0.91500000000000004</v>
      </c>
      <c r="E4373">
        <v>1.7000000000000001E-2</v>
      </c>
    </row>
    <row r="4374" spans="1:5">
      <c r="A4374">
        <v>1729730</v>
      </c>
      <c r="B4374" t="s">
        <v>4460</v>
      </c>
      <c r="C4374" t="s">
        <v>947</v>
      </c>
      <c r="D4374">
        <v>0.91500000000000004</v>
      </c>
      <c r="E4374">
        <v>3.5000000000000003E-2</v>
      </c>
    </row>
    <row r="4375" spans="1:5">
      <c r="A4375">
        <v>1904200</v>
      </c>
      <c r="B4375" t="s">
        <v>4461</v>
      </c>
      <c r="C4375" t="s">
        <v>3275</v>
      </c>
      <c r="D4375">
        <v>0.91500000000000004</v>
      </c>
      <c r="E4375">
        <v>1.6E-2</v>
      </c>
    </row>
    <row r="4376" spans="1:5">
      <c r="A4376">
        <v>1907920</v>
      </c>
      <c r="B4376" t="s">
        <v>4462</v>
      </c>
      <c r="C4376" t="s">
        <v>3275</v>
      </c>
      <c r="D4376">
        <v>0.91500000000000004</v>
      </c>
      <c r="E4376">
        <v>1.6E-2</v>
      </c>
    </row>
    <row r="4377" spans="1:5">
      <c r="A4377">
        <v>1912510</v>
      </c>
      <c r="B4377" t="s">
        <v>4463</v>
      </c>
      <c r="C4377" t="s">
        <v>3275</v>
      </c>
      <c r="D4377">
        <v>0.91500000000000004</v>
      </c>
      <c r="E4377">
        <v>1.6E-2</v>
      </c>
    </row>
    <row r="4378" spans="1:5">
      <c r="A4378">
        <v>2633030</v>
      </c>
      <c r="B4378" t="s">
        <v>4464</v>
      </c>
      <c r="C4378" t="s">
        <v>2999</v>
      </c>
      <c r="D4378">
        <v>0.91500000000000004</v>
      </c>
      <c r="E4378">
        <v>8.9999999999999993E-3</v>
      </c>
    </row>
    <row r="4379" spans="1:5">
      <c r="A4379">
        <v>3500060</v>
      </c>
      <c r="B4379" t="s">
        <v>4465</v>
      </c>
      <c r="C4379" t="s">
        <v>219</v>
      </c>
      <c r="D4379">
        <v>0.91500000000000004</v>
      </c>
      <c r="E4379">
        <v>0.01</v>
      </c>
    </row>
    <row r="4380" spans="1:5">
      <c r="A4380">
        <v>3606390</v>
      </c>
      <c r="B4380" t="s">
        <v>4466</v>
      </c>
      <c r="C4380" t="s">
        <v>339</v>
      </c>
      <c r="D4380">
        <v>0.91500000000000004</v>
      </c>
      <c r="E4380">
        <v>2.8000000000000001E-2</v>
      </c>
    </row>
    <row r="4381" spans="1:5">
      <c r="A4381">
        <v>3613380</v>
      </c>
      <c r="B4381" t="s">
        <v>4467</v>
      </c>
      <c r="C4381" t="s">
        <v>339</v>
      </c>
      <c r="D4381">
        <v>0.91500000000000004</v>
      </c>
      <c r="E4381">
        <v>2.8000000000000001E-2</v>
      </c>
    </row>
    <row r="4382" spans="1:5">
      <c r="A4382">
        <v>3615570</v>
      </c>
      <c r="B4382" t="s">
        <v>4468</v>
      </c>
      <c r="C4382" t="s">
        <v>339</v>
      </c>
      <c r="D4382">
        <v>0.91500000000000004</v>
      </c>
      <c r="E4382">
        <v>0.02</v>
      </c>
    </row>
    <row r="4383" spans="1:5">
      <c r="A4383">
        <v>3619920</v>
      </c>
      <c r="B4383" t="s">
        <v>4469</v>
      </c>
      <c r="C4383" t="s">
        <v>339</v>
      </c>
      <c r="D4383">
        <v>0.91500000000000004</v>
      </c>
      <c r="E4383">
        <v>2.8000000000000001E-2</v>
      </c>
    </row>
    <row r="4384" spans="1:5">
      <c r="A4384">
        <v>3800039</v>
      </c>
      <c r="B4384" t="s">
        <v>4470</v>
      </c>
      <c r="C4384" t="s">
        <v>1981</v>
      </c>
      <c r="D4384">
        <v>0.91500000000000004</v>
      </c>
      <c r="E4384">
        <v>4.7E-2</v>
      </c>
    </row>
    <row r="4385" spans="1:5">
      <c r="A4385">
        <v>4003540</v>
      </c>
      <c r="B4385" t="s">
        <v>4471</v>
      </c>
      <c r="C4385" t="s">
        <v>4447</v>
      </c>
      <c r="D4385">
        <v>0.91500000000000004</v>
      </c>
      <c r="E4385">
        <v>3.4000000000000002E-2</v>
      </c>
    </row>
    <row r="4386" spans="1:5">
      <c r="A4386">
        <v>4003630</v>
      </c>
      <c r="B4386" t="s">
        <v>4472</v>
      </c>
      <c r="C4386" t="s">
        <v>4447</v>
      </c>
      <c r="D4386">
        <v>0.91500000000000004</v>
      </c>
      <c r="E4386">
        <v>2.8000000000000001E-2</v>
      </c>
    </row>
    <row r="4387" spans="1:5">
      <c r="A4387">
        <v>4006240</v>
      </c>
      <c r="B4387" t="s">
        <v>4473</v>
      </c>
      <c r="C4387" t="s">
        <v>4447</v>
      </c>
      <c r="D4387">
        <v>0.91500000000000004</v>
      </c>
      <c r="E4387">
        <v>3.4000000000000002E-2</v>
      </c>
    </row>
    <row r="4388" spans="1:5">
      <c r="A4388">
        <v>4009420</v>
      </c>
      <c r="B4388" t="s">
        <v>4474</v>
      </c>
      <c r="C4388" t="s">
        <v>4447</v>
      </c>
      <c r="D4388">
        <v>0.91500000000000004</v>
      </c>
      <c r="E4388">
        <v>3.4000000000000002E-2</v>
      </c>
    </row>
    <row r="4389" spans="1:5">
      <c r="A4389">
        <v>4010650</v>
      </c>
      <c r="B4389" t="s">
        <v>4475</v>
      </c>
      <c r="C4389" t="s">
        <v>4447</v>
      </c>
      <c r="D4389">
        <v>0.91500000000000004</v>
      </c>
      <c r="E4389">
        <v>3.4000000000000002E-2</v>
      </c>
    </row>
    <row r="4390" spans="1:5">
      <c r="A4390">
        <v>4018900</v>
      </c>
      <c r="B4390" t="s">
        <v>4476</v>
      </c>
      <c r="C4390" t="s">
        <v>4447</v>
      </c>
      <c r="D4390">
        <v>0.91500000000000004</v>
      </c>
      <c r="E4390">
        <v>3.4000000000000002E-2</v>
      </c>
    </row>
    <row r="4391" spans="1:5">
      <c r="A4391">
        <v>4026010</v>
      </c>
      <c r="B4391" t="s">
        <v>4477</v>
      </c>
      <c r="C4391" t="s">
        <v>4447</v>
      </c>
      <c r="D4391">
        <v>0.91500000000000004</v>
      </c>
      <c r="E4391">
        <v>3.4000000000000002E-2</v>
      </c>
    </row>
    <row r="4392" spans="1:5">
      <c r="A4392">
        <v>4030630</v>
      </c>
      <c r="B4392" t="s">
        <v>4478</v>
      </c>
      <c r="C4392" t="s">
        <v>4447</v>
      </c>
      <c r="D4392">
        <v>0.91500000000000004</v>
      </c>
      <c r="E4392">
        <v>3.4000000000000002E-2</v>
      </c>
    </row>
    <row r="4393" spans="1:5">
      <c r="A4393">
        <v>4033480</v>
      </c>
      <c r="B4393" t="s">
        <v>4479</v>
      </c>
      <c r="C4393" t="s">
        <v>4447</v>
      </c>
      <c r="D4393">
        <v>0.91500000000000004</v>
      </c>
      <c r="E4393">
        <v>3.4000000000000002E-2</v>
      </c>
    </row>
    <row r="4394" spans="1:5">
      <c r="A4394">
        <v>4101980</v>
      </c>
      <c r="B4394" t="s">
        <v>4480</v>
      </c>
      <c r="C4394" t="s">
        <v>1088</v>
      </c>
      <c r="D4394">
        <v>0.91500000000000004</v>
      </c>
      <c r="E4394">
        <v>2.4E-2</v>
      </c>
    </row>
    <row r="4395" spans="1:5">
      <c r="A4395">
        <v>4111490</v>
      </c>
      <c r="B4395" t="s">
        <v>4481</v>
      </c>
      <c r="C4395" t="s">
        <v>1088</v>
      </c>
      <c r="D4395">
        <v>0.91500000000000004</v>
      </c>
      <c r="E4395">
        <v>2.4E-2</v>
      </c>
    </row>
    <row r="4396" spans="1:5">
      <c r="A4396">
        <v>5504260</v>
      </c>
      <c r="B4396" t="s">
        <v>4482</v>
      </c>
      <c r="C4396" t="s">
        <v>3135</v>
      </c>
      <c r="D4396">
        <v>0.91500000000000004</v>
      </c>
      <c r="E4396">
        <v>1.7000000000000001E-2</v>
      </c>
    </row>
    <row r="4397" spans="1:5">
      <c r="A4397">
        <v>5507500</v>
      </c>
      <c r="B4397" t="s">
        <v>4483</v>
      </c>
      <c r="C4397" t="s">
        <v>3135</v>
      </c>
      <c r="D4397">
        <v>0.91500000000000004</v>
      </c>
      <c r="E4397">
        <v>1.7000000000000001E-2</v>
      </c>
    </row>
    <row r="4398" spans="1:5">
      <c r="A4398">
        <v>5511070</v>
      </c>
      <c r="B4398" t="s">
        <v>4484</v>
      </c>
      <c r="C4398" t="s">
        <v>3135</v>
      </c>
      <c r="D4398">
        <v>0.91500000000000004</v>
      </c>
      <c r="E4398">
        <v>1.7000000000000001E-2</v>
      </c>
    </row>
    <row r="4399" spans="1:5">
      <c r="A4399">
        <v>5511940</v>
      </c>
      <c r="B4399" t="s">
        <v>1822</v>
      </c>
      <c r="C4399" t="s">
        <v>3135</v>
      </c>
      <c r="D4399">
        <v>0.91500000000000004</v>
      </c>
      <c r="E4399">
        <v>1.7000000000000001E-2</v>
      </c>
    </row>
    <row r="4400" spans="1:5">
      <c r="A4400">
        <v>5513020</v>
      </c>
      <c r="B4400" t="s">
        <v>4485</v>
      </c>
      <c r="C4400" t="s">
        <v>3135</v>
      </c>
      <c r="D4400">
        <v>0.91500000000000004</v>
      </c>
      <c r="E4400">
        <v>0.02</v>
      </c>
    </row>
    <row r="4401" spans="1:5">
      <c r="A4401">
        <v>5513680</v>
      </c>
      <c r="B4401" t="s">
        <v>4486</v>
      </c>
      <c r="C4401" t="s">
        <v>3135</v>
      </c>
      <c r="D4401">
        <v>0.91500000000000004</v>
      </c>
      <c r="E4401">
        <v>1.7000000000000001E-2</v>
      </c>
    </row>
    <row r="4402" spans="1:5">
      <c r="A4402">
        <v>505680</v>
      </c>
      <c r="B4402" t="s">
        <v>4487</v>
      </c>
      <c r="C4402" t="s">
        <v>768</v>
      </c>
      <c r="D4402">
        <v>0.91400000000000003</v>
      </c>
      <c r="E4402">
        <v>4.5999999999999999E-2</v>
      </c>
    </row>
    <row r="4403" spans="1:5">
      <c r="A4403">
        <v>508340</v>
      </c>
      <c r="B4403" t="s">
        <v>4488</v>
      </c>
      <c r="C4403" t="s">
        <v>768</v>
      </c>
      <c r="D4403">
        <v>0.91400000000000003</v>
      </c>
      <c r="E4403">
        <v>4.5999999999999999E-2</v>
      </c>
    </row>
    <row r="4404" spans="1:5">
      <c r="A4404">
        <v>511220</v>
      </c>
      <c r="B4404" t="s">
        <v>4489</v>
      </c>
      <c r="C4404" t="s">
        <v>768</v>
      </c>
      <c r="D4404">
        <v>0.91400000000000003</v>
      </c>
      <c r="E4404">
        <v>4.5999999999999999E-2</v>
      </c>
    </row>
    <row r="4405" spans="1:5">
      <c r="A4405">
        <v>512930</v>
      </c>
      <c r="B4405" t="s">
        <v>4490</v>
      </c>
      <c r="C4405" t="s">
        <v>768</v>
      </c>
      <c r="D4405">
        <v>0.91400000000000003</v>
      </c>
      <c r="E4405">
        <v>4.5999999999999999E-2</v>
      </c>
    </row>
    <row r="4406" spans="1:5">
      <c r="A4406">
        <v>803810</v>
      </c>
      <c r="B4406" t="s">
        <v>4491</v>
      </c>
      <c r="C4406" t="s">
        <v>1572</v>
      </c>
      <c r="D4406">
        <v>0.91400000000000003</v>
      </c>
      <c r="E4406">
        <v>1.2E-2</v>
      </c>
    </row>
    <row r="4407" spans="1:5">
      <c r="A4407">
        <v>804020</v>
      </c>
      <c r="B4407" t="s">
        <v>4492</v>
      </c>
      <c r="C4407" t="s">
        <v>1572</v>
      </c>
      <c r="D4407">
        <v>0.91400000000000003</v>
      </c>
      <c r="E4407">
        <v>1.7000000000000001E-2</v>
      </c>
    </row>
    <row r="4408" spans="1:5">
      <c r="A4408">
        <v>804830</v>
      </c>
      <c r="B4408" t="s">
        <v>4493</v>
      </c>
      <c r="C4408" t="s">
        <v>1572</v>
      </c>
      <c r="D4408">
        <v>0.91400000000000003</v>
      </c>
      <c r="E4408">
        <v>1.7000000000000001E-2</v>
      </c>
    </row>
    <row r="4409" spans="1:5">
      <c r="A4409">
        <v>805670</v>
      </c>
      <c r="B4409" t="s">
        <v>4494</v>
      </c>
      <c r="C4409" t="s">
        <v>1572</v>
      </c>
      <c r="D4409">
        <v>0.91400000000000003</v>
      </c>
      <c r="E4409">
        <v>8.0000000000000002E-3</v>
      </c>
    </row>
    <row r="4410" spans="1:5">
      <c r="A4410">
        <v>1924870</v>
      </c>
      <c r="B4410" t="s">
        <v>4495</v>
      </c>
      <c r="C4410" t="s">
        <v>3275</v>
      </c>
      <c r="D4410">
        <v>0.91400000000000003</v>
      </c>
      <c r="E4410">
        <v>1.6E-2</v>
      </c>
    </row>
    <row r="4411" spans="1:5">
      <c r="A4411">
        <v>2100090</v>
      </c>
      <c r="B4411" t="s">
        <v>4496</v>
      </c>
      <c r="C4411" t="s">
        <v>2920</v>
      </c>
      <c r="D4411">
        <v>0.91400000000000003</v>
      </c>
      <c r="E4411">
        <v>7.0000000000000001E-3</v>
      </c>
    </row>
    <row r="4412" spans="1:5">
      <c r="A4412">
        <v>2102990</v>
      </c>
      <c r="B4412" t="s">
        <v>4024</v>
      </c>
      <c r="C4412" t="s">
        <v>2920</v>
      </c>
      <c r="D4412">
        <v>0.91400000000000003</v>
      </c>
      <c r="E4412">
        <v>7.0000000000000001E-3</v>
      </c>
    </row>
    <row r="4413" spans="1:5">
      <c r="A4413">
        <v>2623850</v>
      </c>
      <c r="B4413" t="s">
        <v>4497</v>
      </c>
      <c r="C4413" t="s">
        <v>2999</v>
      </c>
      <c r="D4413">
        <v>0.91400000000000003</v>
      </c>
      <c r="E4413">
        <v>1.0999999999999999E-2</v>
      </c>
    </row>
    <row r="4414" spans="1:5">
      <c r="A4414">
        <v>3603870</v>
      </c>
      <c r="B4414" t="s">
        <v>4498</v>
      </c>
      <c r="C4414" t="s">
        <v>339</v>
      </c>
      <c r="D4414">
        <v>0.91400000000000003</v>
      </c>
      <c r="E4414">
        <v>8.9999999999999993E-3</v>
      </c>
    </row>
    <row r="4415" spans="1:5">
      <c r="A4415">
        <v>3605670</v>
      </c>
      <c r="B4415" t="s">
        <v>4499</v>
      </c>
      <c r="C4415" t="s">
        <v>339</v>
      </c>
      <c r="D4415">
        <v>0.91400000000000003</v>
      </c>
      <c r="E4415">
        <v>2.8000000000000001E-2</v>
      </c>
    </row>
    <row r="4416" spans="1:5">
      <c r="A4416">
        <v>3606780</v>
      </c>
      <c r="B4416" t="s">
        <v>4500</v>
      </c>
      <c r="C4416" t="s">
        <v>339</v>
      </c>
      <c r="D4416">
        <v>0.91400000000000003</v>
      </c>
      <c r="E4416">
        <v>2.7E-2</v>
      </c>
    </row>
    <row r="4417" spans="1:5">
      <c r="A4417">
        <v>3607320</v>
      </c>
      <c r="B4417" t="s">
        <v>4501</v>
      </c>
      <c r="C4417" t="s">
        <v>339</v>
      </c>
      <c r="D4417">
        <v>0.91400000000000003</v>
      </c>
      <c r="E4417">
        <v>8.9999999999999993E-3</v>
      </c>
    </row>
    <row r="4418" spans="1:5">
      <c r="A4418">
        <v>3607470</v>
      </c>
      <c r="B4418" t="s">
        <v>4502</v>
      </c>
      <c r="C4418" t="s">
        <v>339</v>
      </c>
      <c r="D4418">
        <v>0.91400000000000003</v>
      </c>
      <c r="E4418">
        <v>2.8000000000000001E-2</v>
      </c>
    </row>
    <row r="4419" spans="1:5">
      <c r="A4419">
        <v>3609090</v>
      </c>
      <c r="B4419" t="s">
        <v>4503</v>
      </c>
      <c r="C4419" t="s">
        <v>339</v>
      </c>
      <c r="D4419">
        <v>0.91400000000000003</v>
      </c>
      <c r="E4419">
        <v>8.9999999999999993E-3</v>
      </c>
    </row>
    <row r="4420" spans="1:5">
      <c r="A4420">
        <v>3616410</v>
      </c>
      <c r="B4420" t="s">
        <v>4504</v>
      </c>
      <c r="C4420" t="s">
        <v>339</v>
      </c>
      <c r="D4420">
        <v>0.91400000000000003</v>
      </c>
      <c r="E4420">
        <v>8.9999999999999993E-3</v>
      </c>
    </row>
    <row r="4421" spans="1:5">
      <c r="A4421">
        <v>3617520</v>
      </c>
      <c r="B4421" t="s">
        <v>4505</v>
      </c>
      <c r="C4421" t="s">
        <v>339</v>
      </c>
      <c r="D4421">
        <v>0.91400000000000003</v>
      </c>
      <c r="E4421">
        <v>8.9999999999999993E-3</v>
      </c>
    </row>
    <row r="4422" spans="1:5">
      <c r="A4422">
        <v>3617940</v>
      </c>
      <c r="B4422" t="s">
        <v>4506</v>
      </c>
      <c r="C4422" t="s">
        <v>339</v>
      </c>
      <c r="D4422">
        <v>0.91400000000000003</v>
      </c>
      <c r="E4422">
        <v>8.9999999999999993E-3</v>
      </c>
    </row>
    <row r="4423" spans="1:5">
      <c r="A4423">
        <v>3618330</v>
      </c>
      <c r="B4423" t="s">
        <v>4507</v>
      </c>
      <c r="C4423" t="s">
        <v>339</v>
      </c>
      <c r="D4423">
        <v>0.91400000000000003</v>
      </c>
      <c r="E4423">
        <v>8.9999999999999993E-3</v>
      </c>
    </row>
    <row r="4424" spans="1:5">
      <c r="A4424">
        <v>3618480</v>
      </c>
      <c r="B4424" t="s">
        <v>4508</v>
      </c>
      <c r="C4424" t="s">
        <v>339</v>
      </c>
      <c r="D4424">
        <v>0.91400000000000003</v>
      </c>
      <c r="E4424">
        <v>8.9999999999999993E-3</v>
      </c>
    </row>
    <row r="4425" spans="1:5">
      <c r="A4425">
        <v>3621210</v>
      </c>
      <c r="B4425" t="s">
        <v>4509</v>
      </c>
      <c r="C4425" t="s">
        <v>339</v>
      </c>
      <c r="D4425">
        <v>0.91400000000000003</v>
      </c>
      <c r="E4425">
        <v>8.9999999999999993E-3</v>
      </c>
    </row>
    <row r="4426" spans="1:5">
      <c r="A4426">
        <v>3621810</v>
      </c>
      <c r="B4426" t="s">
        <v>4510</v>
      </c>
      <c r="C4426" t="s">
        <v>339</v>
      </c>
      <c r="D4426">
        <v>0.91400000000000003</v>
      </c>
      <c r="E4426">
        <v>8.9999999999999993E-3</v>
      </c>
    </row>
    <row r="4427" spans="1:5">
      <c r="A4427">
        <v>3627150</v>
      </c>
      <c r="B4427" t="s">
        <v>4511</v>
      </c>
      <c r="C4427" t="s">
        <v>339</v>
      </c>
      <c r="D4427">
        <v>0.91400000000000003</v>
      </c>
      <c r="E4427">
        <v>8.9999999999999993E-3</v>
      </c>
    </row>
    <row r="4428" spans="1:5">
      <c r="A4428">
        <v>3628590</v>
      </c>
      <c r="B4428" t="s">
        <v>4512</v>
      </c>
      <c r="C4428" t="s">
        <v>339</v>
      </c>
      <c r="D4428">
        <v>0.91400000000000003</v>
      </c>
      <c r="E4428">
        <v>8.9999999999999993E-3</v>
      </c>
    </row>
    <row r="4429" spans="1:5">
      <c r="A4429">
        <v>3630630</v>
      </c>
      <c r="B4429" t="s">
        <v>4513</v>
      </c>
      <c r="C4429" t="s">
        <v>339</v>
      </c>
      <c r="D4429">
        <v>0.91400000000000003</v>
      </c>
      <c r="E4429">
        <v>8.9999999999999993E-3</v>
      </c>
    </row>
    <row r="4430" spans="1:5">
      <c r="A4430">
        <v>4021000</v>
      </c>
      <c r="B4430" t="s">
        <v>4514</v>
      </c>
      <c r="C4430" t="s">
        <v>4447</v>
      </c>
      <c r="D4430">
        <v>0.91400000000000003</v>
      </c>
      <c r="E4430">
        <v>3.3000000000000002E-2</v>
      </c>
    </row>
    <row r="4431" spans="1:5">
      <c r="A4431">
        <v>4110350</v>
      </c>
      <c r="B4431" t="s">
        <v>4515</v>
      </c>
      <c r="C4431" t="s">
        <v>1088</v>
      </c>
      <c r="D4431">
        <v>0.91400000000000003</v>
      </c>
      <c r="E4431">
        <v>2.3E-2</v>
      </c>
    </row>
    <row r="4432" spans="1:5">
      <c r="A4432">
        <v>4203570</v>
      </c>
      <c r="B4432" t="s">
        <v>4516</v>
      </c>
      <c r="C4432" t="s">
        <v>1330</v>
      </c>
      <c r="D4432">
        <v>0.91400000000000003</v>
      </c>
      <c r="E4432">
        <v>1.2999999999999999E-2</v>
      </c>
    </row>
    <row r="4433" spans="1:5">
      <c r="A4433">
        <v>4600028</v>
      </c>
      <c r="B4433" t="s">
        <v>4517</v>
      </c>
      <c r="C4433" t="s">
        <v>3517</v>
      </c>
      <c r="D4433">
        <v>0.91400000000000003</v>
      </c>
      <c r="E4433">
        <v>4.2000000000000003E-2</v>
      </c>
    </row>
    <row r="4434" spans="1:5">
      <c r="A4434">
        <v>4814700</v>
      </c>
      <c r="B4434" t="s">
        <v>4518</v>
      </c>
      <c r="C4434" t="s">
        <v>1407</v>
      </c>
      <c r="D4434">
        <v>0.91400000000000003</v>
      </c>
      <c r="E4434">
        <v>4.4999999999999998E-2</v>
      </c>
    </row>
    <row r="4435" spans="1:5">
      <c r="A4435">
        <v>4822350</v>
      </c>
      <c r="B4435" t="s">
        <v>4519</v>
      </c>
      <c r="C4435" t="s">
        <v>1407</v>
      </c>
      <c r="D4435">
        <v>0.91400000000000003</v>
      </c>
      <c r="E4435">
        <v>3.4000000000000002E-2</v>
      </c>
    </row>
    <row r="4436" spans="1:5">
      <c r="A4436">
        <v>4832370</v>
      </c>
      <c r="B4436" t="s">
        <v>4520</v>
      </c>
      <c r="C4436" t="s">
        <v>1407</v>
      </c>
      <c r="D4436">
        <v>0.91400000000000003</v>
      </c>
      <c r="E4436">
        <v>2.3E-2</v>
      </c>
    </row>
    <row r="4437" spans="1:5">
      <c r="A4437">
        <v>5508190</v>
      </c>
      <c r="B4437" t="s">
        <v>4521</v>
      </c>
      <c r="C4437" t="s">
        <v>3135</v>
      </c>
      <c r="D4437">
        <v>0.91400000000000003</v>
      </c>
      <c r="E4437">
        <v>2.1000000000000001E-2</v>
      </c>
    </row>
    <row r="4438" spans="1:5">
      <c r="A4438">
        <v>5517070</v>
      </c>
      <c r="B4438" t="s">
        <v>4522</v>
      </c>
      <c r="C4438" t="s">
        <v>3135</v>
      </c>
      <c r="D4438">
        <v>0.91400000000000003</v>
      </c>
      <c r="E4438">
        <v>2.3E-2</v>
      </c>
    </row>
    <row r="4439" spans="1:5">
      <c r="A4439">
        <v>806720</v>
      </c>
      <c r="B4439" t="s">
        <v>4523</v>
      </c>
      <c r="C4439" t="s">
        <v>1572</v>
      </c>
      <c r="D4439">
        <v>0.91300000000000003</v>
      </c>
      <c r="E4439">
        <v>1.7000000000000001E-2</v>
      </c>
    </row>
    <row r="4440" spans="1:5">
      <c r="A4440">
        <v>1704260</v>
      </c>
      <c r="B4440" t="s">
        <v>4524</v>
      </c>
      <c r="C4440" t="s">
        <v>947</v>
      </c>
      <c r="D4440">
        <v>0.91300000000000003</v>
      </c>
      <c r="E4440">
        <v>3.3000000000000002E-2</v>
      </c>
    </row>
    <row r="4441" spans="1:5">
      <c r="A4441">
        <v>2700023</v>
      </c>
      <c r="B4441" t="s">
        <v>4525</v>
      </c>
      <c r="C4441" t="s">
        <v>1302</v>
      </c>
      <c r="D4441">
        <v>0.91300000000000003</v>
      </c>
      <c r="E4441">
        <v>4.4999999999999998E-2</v>
      </c>
    </row>
    <row r="4442" spans="1:5">
      <c r="A4442">
        <v>2705660</v>
      </c>
      <c r="B4442" t="s">
        <v>4526</v>
      </c>
      <c r="C4442" t="s">
        <v>1302</v>
      </c>
      <c r="D4442">
        <v>0.91300000000000003</v>
      </c>
      <c r="E4442">
        <v>5.5E-2</v>
      </c>
    </row>
    <row r="4443" spans="1:5">
      <c r="A4443">
        <v>3401110</v>
      </c>
      <c r="B4443" t="s">
        <v>4527</v>
      </c>
      <c r="C4443" t="s">
        <v>326</v>
      </c>
      <c r="D4443">
        <v>0.91300000000000003</v>
      </c>
      <c r="E4443">
        <v>3.1E-2</v>
      </c>
    </row>
    <row r="4444" spans="1:5">
      <c r="A4444">
        <v>3402700</v>
      </c>
      <c r="B4444" t="s">
        <v>4528</v>
      </c>
      <c r="C4444" t="s">
        <v>326</v>
      </c>
      <c r="D4444">
        <v>0.91300000000000003</v>
      </c>
      <c r="E4444">
        <v>3.1E-2</v>
      </c>
    </row>
    <row r="4445" spans="1:5">
      <c r="A4445">
        <v>3402760</v>
      </c>
      <c r="B4445" t="s">
        <v>4529</v>
      </c>
      <c r="C4445" t="s">
        <v>326</v>
      </c>
      <c r="D4445">
        <v>0.91300000000000003</v>
      </c>
      <c r="E4445">
        <v>3.1E-2</v>
      </c>
    </row>
    <row r="4446" spans="1:5">
      <c r="A4446">
        <v>3403840</v>
      </c>
      <c r="B4446" t="s">
        <v>4530</v>
      </c>
      <c r="C4446" t="s">
        <v>326</v>
      </c>
      <c r="D4446">
        <v>0.91300000000000003</v>
      </c>
      <c r="E4446">
        <v>3.1E-2</v>
      </c>
    </row>
    <row r="4447" spans="1:5">
      <c r="A4447">
        <v>3409090</v>
      </c>
      <c r="B4447" t="s">
        <v>4531</v>
      </c>
      <c r="C4447" t="s">
        <v>326</v>
      </c>
      <c r="D4447">
        <v>0.91300000000000003</v>
      </c>
      <c r="E4447">
        <v>3.1E-2</v>
      </c>
    </row>
    <row r="4448" spans="1:5">
      <c r="A4448">
        <v>3409150</v>
      </c>
      <c r="B4448" t="s">
        <v>4532</v>
      </c>
      <c r="C4448" t="s">
        <v>326</v>
      </c>
      <c r="D4448">
        <v>0.91300000000000003</v>
      </c>
      <c r="E4448">
        <v>3.1E-2</v>
      </c>
    </row>
    <row r="4449" spans="1:5">
      <c r="A4449">
        <v>3410020</v>
      </c>
      <c r="B4449" t="s">
        <v>4533</v>
      </c>
      <c r="C4449" t="s">
        <v>326</v>
      </c>
      <c r="D4449">
        <v>0.91300000000000003</v>
      </c>
      <c r="E4449">
        <v>3.1E-2</v>
      </c>
    </row>
    <row r="4450" spans="1:5">
      <c r="A4450">
        <v>3411670</v>
      </c>
      <c r="B4450" t="s">
        <v>4534</v>
      </c>
      <c r="C4450" t="s">
        <v>326</v>
      </c>
      <c r="D4450">
        <v>0.91300000000000003</v>
      </c>
      <c r="E4450">
        <v>3.1E-2</v>
      </c>
    </row>
    <row r="4451" spans="1:5">
      <c r="A4451">
        <v>3411970</v>
      </c>
      <c r="B4451" t="s">
        <v>4535</v>
      </c>
      <c r="C4451" t="s">
        <v>326</v>
      </c>
      <c r="D4451">
        <v>0.91300000000000003</v>
      </c>
      <c r="E4451">
        <v>3.1E-2</v>
      </c>
    </row>
    <row r="4452" spans="1:5">
      <c r="A4452">
        <v>3414760</v>
      </c>
      <c r="B4452" t="s">
        <v>4536</v>
      </c>
      <c r="C4452" t="s">
        <v>326</v>
      </c>
      <c r="D4452">
        <v>0.91300000000000003</v>
      </c>
      <c r="E4452">
        <v>3.1E-2</v>
      </c>
    </row>
    <row r="4453" spans="1:5">
      <c r="A4453">
        <v>3415810</v>
      </c>
      <c r="B4453" t="s">
        <v>4537</v>
      </c>
      <c r="C4453" t="s">
        <v>326</v>
      </c>
      <c r="D4453">
        <v>0.91300000000000003</v>
      </c>
      <c r="E4453">
        <v>3.1E-2</v>
      </c>
    </row>
    <row r="4454" spans="1:5">
      <c r="A4454">
        <v>3416650</v>
      </c>
      <c r="B4454" t="s">
        <v>4538</v>
      </c>
      <c r="C4454" t="s">
        <v>326</v>
      </c>
      <c r="D4454">
        <v>0.91300000000000003</v>
      </c>
      <c r="E4454">
        <v>3.1E-2</v>
      </c>
    </row>
    <row r="4455" spans="1:5">
      <c r="A4455">
        <v>3417400</v>
      </c>
      <c r="B4455" t="s">
        <v>4539</v>
      </c>
      <c r="C4455" t="s">
        <v>326</v>
      </c>
      <c r="D4455">
        <v>0.91300000000000003</v>
      </c>
      <c r="E4455">
        <v>3.1E-2</v>
      </c>
    </row>
    <row r="4456" spans="1:5">
      <c r="A4456">
        <v>3417670</v>
      </c>
      <c r="B4456" t="s">
        <v>4540</v>
      </c>
      <c r="C4456" t="s">
        <v>326</v>
      </c>
      <c r="D4456">
        <v>0.91300000000000003</v>
      </c>
      <c r="E4456">
        <v>3.1E-2</v>
      </c>
    </row>
    <row r="4457" spans="1:5">
      <c r="A4457">
        <v>3417940</v>
      </c>
      <c r="B4457" t="s">
        <v>4541</v>
      </c>
      <c r="C4457" t="s">
        <v>326</v>
      </c>
      <c r="D4457">
        <v>0.91300000000000003</v>
      </c>
      <c r="E4457">
        <v>3.1E-2</v>
      </c>
    </row>
    <row r="4458" spans="1:5">
      <c r="A4458">
        <v>3417970</v>
      </c>
      <c r="B4458" t="s">
        <v>4542</v>
      </c>
      <c r="C4458" t="s">
        <v>326</v>
      </c>
      <c r="D4458">
        <v>0.91300000000000003</v>
      </c>
      <c r="E4458">
        <v>3.1E-2</v>
      </c>
    </row>
    <row r="4459" spans="1:5">
      <c r="A4459">
        <v>3418090</v>
      </c>
      <c r="B4459" t="s">
        <v>4543</v>
      </c>
      <c r="C4459" t="s">
        <v>326</v>
      </c>
      <c r="D4459">
        <v>0.91300000000000003</v>
      </c>
      <c r="E4459">
        <v>3.1E-2</v>
      </c>
    </row>
    <row r="4460" spans="1:5">
      <c r="A4460">
        <v>3609990</v>
      </c>
      <c r="B4460" t="s">
        <v>4544</v>
      </c>
      <c r="C4460" t="s">
        <v>339</v>
      </c>
      <c r="D4460">
        <v>0.91300000000000003</v>
      </c>
      <c r="E4460">
        <v>8.9999999999999993E-3</v>
      </c>
    </row>
    <row r="4461" spans="1:5">
      <c r="A4461">
        <v>3628140</v>
      </c>
      <c r="B4461" t="s">
        <v>4545</v>
      </c>
      <c r="C4461" t="s">
        <v>339</v>
      </c>
      <c r="D4461">
        <v>0.91300000000000003</v>
      </c>
      <c r="E4461">
        <v>2.7E-2</v>
      </c>
    </row>
    <row r="4462" spans="1:5">
      <c r="A4462">
        <v>3814730</v>
      </c>
      <c r="B4462" t="s">
        <v>4546</v>
      </c>
      <c r="C4462" t="s">
        <v>1981</v>
      </c>
      <c r="D4462">
        <v>0.91300000000000003</v>
      </c>
      <c r="E4462">
        <v>1.6E-2</v>
      </c>
    </row>
    <row r="4463" spans="1:5">
      <c r="A4463">
        <v>3904440</v>
      </c>
      <c r="B4463" t="s">
        <v>2881</v>
      </c>
      <c r="C4463" t="s">
        <v>2636</v>
      </c>
      <c r="D4463">
        <v>0.91300000000000003</v>
      </c>
      <c r="E4463">
        <v>1.4E-2</v>
      </c>
    </row>
    <row r="4464" spans="1:5">
      <c r="A4464">
        <v>4025470</v>
      </c>
      <c r="B4464" t="s">
        <v>4547</v>
      </c>
      <c r="C4464" t="s">
        <v>4447</v>
      </c>
      <c r="D4464">
        <v>0.91300000000000003</v>
      </c>
      <c r="E4464">
        <v>2.8000000000000001E-2</v>
      </c>
    </row>
    <row r="4465" spans="1:5">
      <c r="A4465">
        <v>4704020</v>
      </c>
      <c r="B4465" t="s">
        <v>4548</v>
      </c>
      <c r="C4465" t="s">
        <v>2271</v>
      </c>
      <c r="D4465">
        <v>0.91300000000000003</v>
      </c>
      <c r="E4465">
        <v>0.03</v>
      </c>
    </row>
    <row r="4466" spans="1:5">
      <c r="A4466">
        <v>5103000</v>
      </c>
      <c r="B4466" t="s">
        <v>4549</v>
      </c>
      <c r="C4466" t="s">
        <v>257</v>
      </c>
      <c r="D4466">
        <v>0.91300000000000003</v>
      </c>
      <c r="E4466">
        <v>0.02</v>
      </c>
    </row>
    <row r="4467" spans="1:5">
      <c r="A4467">
        <v>5103640</v>
      </c>
      <c r="B4467" t="s">
        <v>4550</v>
      </c>
      <c r="C4467" t="s">
        <v>257</v>
      </c>
      <c r="D4467">
        <v>0.91300000000000003</v>
      </c>
      <c r="E4467">
        <v>3.4000000000000002E-2</v>
      </c>
    </row>
    <row r="4468" spans="1:5">
      <c r="A4468">
        <v>5305640</v>
      </c>
      <c r="B4468" t="s">
        <v>4551</v>
      </c>
      <c r="C4468" t="s">
        <v>259</v>
      </c>
      <c r="D4468">
        <v>0.91300000000000003</v>
      </c>
      <c r="E4468">
        <v>2.9000000000000001E-2</v>
      </c>
    </row>
    <row r="4469" spans="1:5">
      <c r="A4469">
        <v>5506660</v>
      </c>
      <c r="B4469" t="s">
        <v>4552</v>
      </c>
      <c r="C4469" t="s">
        <v>3135</v>
      </c>
      <c r="D4469">
        <v>0.91300000000000003</v>
      </c>
      <c r="E4469">
        <v>1.7000000000000001E-2</v>
      </c>
    </row>
    <row r="4470" spans="1:5">
      <c r="A4470">
        <v>637630</v>
      </c>
      <c r="B4470" t="s">
        <v>4553</v>
      </c>
      <c r="C4470" t="s">
        <v>163</v>
      </c>
      <c r="D4470">
        <v>0.91200000000000003</v>
      </c>
      <c r="E4470">
        <v>4.7E-2</v>
      </c>
    </row>
    <row r="4471" spans="1:5">
      <c r="A4471">
        <v>803990</v>
      </c>
      <c r="B4471" t="s">
        <v>4554</v>
      </c>
      <c r="C4471" t="s">
        <v>1572</v>
      </c>
      <c r="D4471">
        <v>0.91200000000000003</v>
      </c>
      <c r="E4471">
        <v>1.2E-2</v>
      </c>
    </row>
    <row r="4472" spans="1:5">
      <c r="A4472">
        <v>2700163</v>
      </c>
      <c r="B4472" t="s">
        <v>4555</v>
      </c>
      <c r="C4472" t="s">
        <v>1302</v>
      </c>
      <c r="D4472">
        <v>0.91200000000000003</v>
      </c>
      <c r="E4472">
        <v>5.2999999999999999E-2</v>
      </c>
    </row>
    <row r="4473" spans="1:5">
      <c r="A4473">
        <v>2702640</v>
      </c>
      <c r="B4473" t="s">
        <v>4556</v>
      </c>
      <c r="C4473" t="s">
        <v>1302</v>
      </c>
      <c r="D4473">
        <v>0.91200000000000003</v>
      </c>
      <c r="E4473">
        <v>2.7E-2</v>
      </c>
    </row>
    <row r="4474" spans="1:5">
      <c r="A4474">
        <v>2710260</v>
      </c>
      <c r="B4474" t="s">
        <v>4557</v>
      </c>
      <c r="C4474" t="s">
        <v>1302</v>
      </c>
      <c r="D4474">
        <v>0.91200000000000003</v>
      </c>
      <c r="E4474">
        <v>2.8000000000000001E-2</v>
      </c>
    </row>
    <row r="4475" spans="1:5">
      <c r="A4475">
        <v>2713560</v>
      </c>
      <c r="B4475" t="s">
        <v>4558</v>
      </c>
      <c r="C4475" t="s">
        <v>1302</v>
      </c>
      <c r="D4475">
        <v>0.91200000000000003</v>
      </c>
      <c r="E4475">
        <v>2.8000000000000001E-2</v>
      </c>
    </row>
    <row r="4476" spans="1:5">
      <c r="A4476">
        <v>2721420</v>
      </c>
      <c r="B4476" t="s">
        <v>4559</v>
      </c>
      <c r="C4476" t="s">
        <v>1302</v>
      </c>
      <c r="D4476">
        <v>0.91200000000000003</v>
      </c>
      <c r="E4476">
        <v>2.8000000000000001E-2</v>
      </c>
    </row>
    <row r="4477" spans="1:5">
      <c r="A4477">
        <v>2733510</v>
      </c>
      <c r="B4477" t="s">
        <v>4560</v>
      </c>
      <c r="C4477" t="s">
        <v>1302</v>
      </c>
      <c r="D4477">
        <v>0.91200000000000003</v>
      </c>
      <c r="E4477">
        <v>1.4E-2</v>
      </c>
    </row>
    <row r="4478" spans="1:5">
      <c r="A4478">
        <v>4110020</v>
      </c>
      <c r="B4478" t="s">
        <v>4561</v>
      </c>
      <c r="C4478" t="s">
        <v>1088</v>
      </c>
      <c r="D4478">
        <v>0.91200000000000003</v>
      </c>
      <c r="E4478">
        <v>2.9000000000000001E-2</v>
      </c>
    </row>
    <row r="4479" spans="1:5">
      <c r="A4479">
        <v>4606360</v>
      </c>
      <c r="B4479" t="s">
        <v>4562</v>
      </c>
      <c r="C4479" t="s">
        <v>3517</v>
      </c>
      <c r="D4479">
        <v>0.91200000000000003</v>
      </c>
      <c r="E4479">
        <v>4.3999999999999997E-2</v>
      </c>
    </row>
    <row r="4480" spans="1:5">
      <c r="A4480">
        <v>4835340</v>
      </c>
      <c r="B4480" t="s">
        <v>4563</v>
      </c>
      <c r="C4480" t="s">
        <v>1407</v>
      </c>
      <c r="D4480">
        <v>0.91200000000000003</v>
      </c>
      <c r="E4480">
        <v>3.7999999999999999E-2</v>
      </c>
    </row>
    <row r="4481" spans="1:5">
      <c r="A4481">
        <v>4840110</v>
      </c>
      <c r="B4481" t="s">
        <v>4564</v>
      </c>
      <c r="C4481" t="s">
        <v>1407</v>
      </c>
      <c r="D4481">
        <v>0.91200000000000003</v>
      </c>
      <c r="E4481">
        <v>4.3999999999999997E-2</v>
      </c>
    </row>
    <row r="4482" spans="1:5">
      <c r="A4482">
        <v>5099920</v>
      </c>
      <c r="B4482" t="s">
        <v>4565</v>
      </c>
      <c r="C4482" t="s">
        <v>3759</v>
      </c>
      <c r="D4482">
        <v>0.91200000000000003</v>
      </c>
      <c r="E4482">
        <v>4.4999999999999998E-2</v>
      </c>
    </row>
    <row r="4483" spans="1:5">
      <c r="A4483">
        <v>5099921</v>
      </c>
      <c r="B4483" t="s">
        <v>4566</v>
      </c>
      <c r="C4483" t="s">
        <v>3759</v>
      </c>
      <c r="D4483">
        <v>0.91200000000000003</v>
      </c>
      <c r="E4483">
        <v>4.4999999999999998E-2</v>
      </c>
    </row>
    <row r="4484" spans="1:5">
      <c r="A4484">
        <v>5099922</v>
      </c>
      <c r="B4484" t="s">
        <v>4567</v>
      </c>
      <c r="C4484" t="s">
        <v>3759</v>
      </c>
      <c r="D4484">
        <v>0.91200000000000003</v>
      </c>
      <c r="E4484">
        <v>4.4999999999999998E-2</v>
      </c>
    </row>
    <row r="4485" spans="1:5">
      <c r="A4485">
        <v>5099923</v>
      </c>
      <c r="B4485" t="s">
        <v>4568</v>
      </c>
      <c r="C4485" t="s">
        <v>3759</v>
      </c>
      <c r="D4485">
        <v>0.91200000000000003</v>
      </c>
      <c r="E4485">
        <v>4.4999999999999998E-2</v>
      </c>
    </row>
    <row r="4486" spans="1:5">
      <c r="A4486">
        <v>5099924</v>
      </c>
      <c r="B4486" t="s">
        <v>4569</v>
      </c>
      <c r="C4486" t="s">
        <v>3759</v>
      </c>
      <c r="D4486">
        <v>0.91200000000000003</v>
      </c>
      <c r="E4486">
        <v>4.4999999999999998E-2</v>
      </c>
    </row>
    <row r="4487" spans="1:5">
      <c r="A4487">
        <v>5509660</v>
      </c>
      <c r="B4487" t="s">
        <v>4570</v>
      </c>
      <c r="C4487" t="s">
        <v>3135</v>
      </c>
      <c r="D4487">
        <v>0.91200000000000003</v>
      </c>
      <c r="E4487">
        <v>2.8000000000000001E-2</v>
      </c>
    </row>
    <row r="4488" spans="1:5">
      <c r="A4488">
        <v>100011</v>
      </c>
      <c r="B4488" t="s">
        <v>4571</v>
      </c>
      <c r="C4488" t="s">
        <v>3531</v>
      </c>
      <c r="D4488">
        <v>0.91100000000000003</v>
      </c>
      <c r="E4488">
        <v>0.01</v>
      </c>
    </row>
    <row r="4489" spans="1:5">
      <c r="A4489">
        <v>805400</v>
      </c>
      <c r="B4489" t="s">
        <v>4572</v>
      </c>
      <c r="C4489" t="s">
        <v>1572</v>
      </c>
      <c r="D4489">
        <v>0.91100000000000003</v>
      </c>
      <c r="E4489">
        <v>1.2E-2</v>
      </c>
    </row>
    <row r="4490" spans="1:5">
      <c r="A4490">
        <v>1001080</v>
      </c>
      <c r="B4490" t="s">
        <v>1768</v>
      </c>
      <c r="C4490" t="s">
        <v>1785</v>
      </c>
      <c r="D4490">
        <v>0.91100000000000003</v>
      </c>
      <c r="E4490">
        <v>1.9E-2</v>
      </c>
    </row>
    <row r="4491" spans="1:5">
      <c r="A4491">
        <v>1735850</v>
      </c>
      <c r="B4491" t="s">
        <v>4573</v>
      </c>
      <c r="C4491" t="s">
        <v>947</v>
      </c>
      <c r="D4491">
        <v>0.91100000000000003</v>
      </c>
      <c r="E4491">
        <v>2.9000000000000001E-2</v>
      </c>
    </row>
    <row r="4492" spans="1:5">
      <c r="A4492">
        <v>2918540</v>
      </c>
      <c r="B4492" t="s">
        <v>4574</v>
      </c>
      <c r="C4492" t="s">
        <v>3083</v>
      </c>
      <c r="D4492">
        <v>0.91100000000000003</v>
      </c>
      <c r="E4492">
        <v>1.4E-2</v>
      </c>
    </row>
    <row r="4493" spans="1:5">
      <c r="A4493">
        <v>2921060</v>
      </c>
      <c r="B4493" t="s">
        <v>4575</v>
      </c>
      <c r="C4493" t="s">
        <v>3083</v>
      </c>
      <c r="D4493">
        <v>0.91100000000000003</v>
      </c>
      <c r="E4493">
        <v>1.4E-2</v>
      </c>
    </row>
    <row r="4494" spans="1:5">
      <c r="A4494">
        <v>2922800</v>
      </c>
      <c r="B4494" t="s">
        <v>4576</v>
      </c>
      <c r="C4494" t="s">
        <v>3083</v>
      </c>
      <c r="D4494">
        <v>0.91100000000000003</v>
      </c>
      <c r="E4494">
        <v>1.4E-2</v>
      </c>
    </row>
    <row r="4495" spans="1:5">
      <c r="A4495">
        <v>3613020</v>
      </c>
      <c r="B4495" t="s">
        <v>4577</v>
      </c>
      <c r="C4495" t="s">
        <v>339</v>
      </c>
      <c r="D4495">
        <v>0.91100000000000003</v>
      </c>
      <c r="E4495">
        <v>1.7000000000000001E-2</v>
      </c>
    </row>
    <row r="4496" spans="1:5">
      <c r="A4496">
        <v>3900094</v>
      </c>
      <c r="B4496" t="s">
        <v>4578</v>
      </c>
      <c r="C4496" t="s">
        <v>2636</v>
      </c>
      <c r="D4496">
        <v>0.91100000000000003</v>
      </c>
      <c r="E4496">
        <v>1.4E-2</v>
      </c>
    </row>
    <row r="4497" spans="1:5">
      <c r="A4497">
        <v>3904410</v>
      </c>
      <c r="B4497" t="s">
        <v>4579</v>
      </c>
      <c r="C4497" t="s">
        <v>2636</v>
      </c>
      <c r="D4497">
        <v>0.91100000000000003</v>
      </c>
      <c r="E4497">
        <v>1.4E-2</v>
      </c>
    </row>
    <row r="4498" spans="1:5">
      <c r="A4498">
        <v>3904595</v>
      </c>
      <c r="B4498" t="s">
        <v>4580</v>
      </c>
      <c r="C4498" t="s">
        <v>2636</v>
      </c>
      <c r="D4498">
        <v>0.91100000000000003</v>
      </c>
      <c r="E4498">
        <v>3.6999999999999998E-2</v>
      </c>
    </row>
    <row r="4499" spans="1:5">
      <c r="A4499">
        <v>3904610</v>
      </c>
      <c r="B4499" t="s">
        <v>4022</v>
      </c>
      <c r="C4499" t="s">
        <v>2636</v>
      </c>
      <c r="D4499">
        <v>0.91100000000000003</v>
      </c>
      <c r="E4499">
        <v>1.4E-2</v>
      </c>
    </row>
    <row r="4500" spans="1:5">
      <c r="A4500">
        <v>3904611</v>
      </c>
      <c r="B4500" t="s">
        <v>4581</v>
      </c>
      <c r="C4500" t="s">
        <v>2636</v>
      </c>
      <c r="D4500">
        <v>0.91100000000000003</v>
      </c>
      <c r="E4500">
        <v>1.4E-2</v>
      </c>
    </row>
    <row r="4501" spans="1:5">
      <c r="A4501">
        <v>3904612</v>
      </c>
      <c r="B4501" t="s">
        <v>4582</v>
      </c>
      <c r="C4501" t="s">
        <v>2636</v>
      </c>
      <c r="D4501">
        <v>0.91100000000000003</v>
      </c>
      <c r="E4501">
        <v>1.4E-2</v>
      </c>
    </row>
    <row r="4502" spans="1:5">
      <c r="A4502">
        <v>3904613</v>
      </c>
      <c r="B4502" t="s">
        <v>4583</v>
      </c>
      <c r="C4502" t="s">
        <v>2636</v>
      </c>
      <c r="D4502">
        <v>0.91100000000000003</v>
      </c>
      <c r="E4502">
        <v>1.4E-2</v>
      </c>
    </row>
    <row r="4503" spans="1:5">
      <c r="A4503">
        <v>3904614</v>
      </c>
      <c r="B4503" t="s">
        <v>4584</v>
      </c>
      <c r="C4503" t="s">
        <v>2636</v>
      </c>
      <c r="D4503">
        <v>0.91100000000000003</v>
      </c>
      <c r="E4503">
        <v>1.4E-2</v>
      </c>
    </row>
    <row r="4504" spans="1:5">
      <c r="A4504">
        <v>4023970</v>
      </c>
      <c r="B4504" t="s">
        <v>4585</v>
      </c>
      <c r="C4504" t="s">
        <v>4447</v>
      </c>
      <c r="D4504">
        <v>0.91100000000000003</v>
      </c>
      <c r="E4504">
        <v>2.7E-2</v>
      </c>
    </row>
    <row r="4505" spans="1:5">
      <c r="A4505">
        <v>4100014</v>
      </c>
      <c r="B4505" t="s">
        <v>4586</v>
      </c>
      <c r="C4505" t="s">
        <v>1088</v>
      </c>
      <c r="D4505">
        <v>0.91100000000000003</v>
      </c>
      <c r="E4505">
        <v>0.04</v>
      </c>
    </row>
    <row r="4506" spans="1:5">
      <c r="A4506">
        <v>4100021</v>
      </c>
      <c r="B4506" t="s">
        <v>4587</v>
      </c>
      <c r="C4506" t="s">
        <v>1088</v>
      </c>
      <c r="D4506">
        <v>0.91100000000000003</v>
      </c>
      <c r="E4506">
        <v>2.9000000000000001E-2</v>
      </c>
    </row>
    <row r="4507" spans="1:5">
      <c r="A4507">
        <v>4100048</v>
      </c>
      <c r="B4507" t="s">
        <v>4588</v>
      </c>
      <c r="C4507" t="s">
        <v>1088</v>
      </c>
      <c r="D4507">
        <v>0.91100000000000003</v>
      </c>
      <c r="E4507">
        <v>2.9000000000000001E-2</v>
      </c>
    </row>
    <row r="4508" spans="1:5">
      <c r="A4508">
        <v>4101020</v>
      </c>
      <c r="B4508" t="s">
        <v>4589</v>
      </c>
      <c r="C4508" t="s">
        <v>1088</v>
      </c>
      <c r="D4508">
        <v>0.91100000000000003</v>
      </c>
      <c r="E4508">
        <v>0.04</v>
      </c>
    </row>
    <row r="4509" spans="1:5">
      <c r="A4509">
        <v>4101350</v>
      </c>
      <c r="B4509" t="s">
        <v>4590</v>
      </c>
      <c r="C4509" t="s">
        <v>1088</v>
      </c>
      <c r="D4509">
        <v>0.91100000000000003</v>
      </c>
      <c r="E4509">
        <v>0.04</v>
      </c>
    </row>
    <row r="4510" spans="1:5">
      <c r="A4510">
        <v>4101470</v>
      </c>
      <c r="B4510" t="s">
        <v>4591</v>
      </c>
      <c r="C4510" t="s">
        <v>1088</v>
      </c>
      <c r="D4510">
        <v>0.91100000000000003</v>
      </c>
      <c r="E4510">
        <v>2.9000000000000001E-2</v>
      </c>
    </row>
    <row r="4511" spans="1:5">
      <c r="A4511">
        <v>4101500</v>
      </c>
      <c r="B4511" t="s">
        <v>4592</v>
      </c>
      <c r="C4511" t="s">
        <v>1088</v>
      </c>
      <c r="D4511">
        <v>0.91100000000000003</v>
      </c>
      <c r="E4511">
        <v>0.04</v>
      </c>
    </row>
    <row r="4512" spans="1:5">
      <c r="A4512">
        <v>4101560</v>
      </c>
      <c r="B4512" t="s">
        <v>4593</v>
      </c>
      <c r="C4512" t="s">
        <v>1088</v>
      </c>
      <c r="D4512">
        <v>0.91100000000000003</v>
      </c>
      <c r="E4512">
        <v>2.4E-2</v>
      </c>
    </row>
    <row r="4513" spans="1:5">
      <c r="A4513">
        <v>4101590</v>
      </c>
      <c r="B4513" t="s">
        <v>4594</v>
      </c>
      <c r="C4513" t="s">
        <v>1088</v>
      </c>
      <c r="D4513">
        <v>0.91100000000000003</v>
      </c>
      <c r="E4513">
        <v>2.9000000000000001E-2</v>
      </c>
    </row>
    <row r="4514" spans="1:5">
      <c r="A4514">
        <v>4101710</v>
      </c>
      <c r="B4514" t="s">
        <v>4595</v>
      </c>
      <c r="C4514" t="s">
        <v>1088</v>
      </c>
      <c r="D4514">
        <v>0.91100000000000003</v>
      </c>
      <c r="E4514">
        <v>0.04</v>
      </c>
    </row>
    <row r="4515" spans="1:5">
      <c r="A4515">
        <v>4101740</v>
      </c>
      <c r="B4515" t="s">
        <v>4596</v>
      </c>
      <c r="C4515" t="s">
        <v>1088</v>
      </c>
      <c r="D4515">
        <v>0.91100000000000003</v>
      </c>
      <c r="E4515">
        <v>0.04</v>
      </c>
    </row>
    <row r="4516" spans="1:5">
      <c r="A4516">
        <v>4102190</v>
      </c>
      <c r="B4516" t="s">
        <v>4597</v>
      </c>
      <c r="C4516" t="s">
        <v>1088</v>
      </c>
      <c r="D4516">
        <v>0.91100000000000003</v>
      </c>
      <c r="E4516">
        <v>2.9000000000000001E-2</v>
      </c>
    </row>
    <row r="4517" spans="1:5">
      <c r="A4517">
        <v>4102580</v>
      </c>
      <c r="B4517" t="s">
        <v>4598</v>
      </c>
      <c r="C4517" t="s">
        <v>1088</v>
      </c>
      <c r="D4517">
        <v>0.91100000000000003</v>
      </c>
      <c r="E4517">
        <v>2.4E-2</v>
      </c>
    </row>
    <row r="4518" spans="1:5">
      <c r="A4518">
        <v>4102940</v>
      </c>
      <c r="B4518" t="s">
        <v>4599</v>
      </c>
      <c r="C4518" t="s">
        <v>1088</v>
      </c>
      <c r="D4518">
        <v>0.91100000000000003</v>
      </c>
      <c r="E4518">
        <v>2.4E-2</v>
      </c>
    </row>
    <row r="4519" spans="1:5">
      <c r="A4519">
        <v>4103330</v>
      </c>
      <c r="B4519" t="s">
        <v>4600</v>
      </c>
      <c r="C4519" t="s">
        <v>1088</v>
      </c>
      <c r="D4519">
        <v>0.91100000000000003</v>
      </c>
      <c r="E4519">
        <v>2.9000000000000001E-2</v>
      </c>
    </row>
    <row r="4520" spans="1:5">
      <c r="A4520">
        <v>4103840</v>
      </c>
      <c r="B4520" t="s">
        <v>4601</v>
      </c>
      <c r="C4520" t="s">
        <v>1088</v>
      </c>
      <c r="D4520">
        <v>0.91100000000000003</v>
      </c>
      <c r="E4520">
        <v>2.9000000000000001E-2</v>
      </c>
    </row>
    <row r="4521" spans="1:5">
      <c r="A4521">
        <v>4104410</v>
      </c>
      <c r="B4521" t="s">
        <v>4602</v>
      </c>
      <c r="C4521" t="s">
        <v>1088</v>
      </c>
      <c r="D4521">
        <v>0.91100000000000003</v>
      </c>
      <c r="E4521">
        <v>2.9000000000000001E-2</v>
      </c>
    </row>
    <row r="4522" spans="1:5">
      <c r="A4522">
        <v>4104500</v>
      </c>
      <c r="B4522" t="s">
        <v>4603</v>
      </c>
      <c r="C4522" t="s">
        <v>1088</v>
      </c>
      <c r="D4522">
        <v>0.91100000000000003</v>
      </c>
      <c r="E4522">
        <v>2.4E-2</v>
      </c>
    </row>
    <row r="4523" spans="1:5">
      <c r="A4523">
        <v>4105080</v>
      </c>
      <c r="B4523" t="s">
        <v>4604</v>
      </c>
      <c r="C4523" t="s">
        <v>1088</v>
      </c>
      <c r="D4523">
        <v>0.91100000000000003</v>
      </c>
      <c r="E4523">
        <v>0.04</v>
      </c>
    </row>
    <row r="4524" spans="1:5">
      <c r="A4524">
        <v>4105250</v>
      </c>
      <c r="B4524" t="s">
        <v>4605</v>
      </c>
      <c r="C4524" t="s">
        <v>1088</v>
      </c>
      <c r="D4524">
        <v>0.91100000000000003</v>
      </c>
      <c r="E4524">
        <v>2.9000000000000001E-2</v>
      </c>
    </row>
    <row r="4525" spans="1:5">
      <c r="A4525">
        <v>4106120</v>
      </c>
      <c r="B4525" t="s">
        <v>4606</v>
      </c>
      <c r="C4525" t="s">
        <v>1088</v>
      </c>
      <c r="D4525">
        <v>0.91100000000000003</v>
      </c>
      <c r="E4525">
        <v>0.04</v>
      </c>
    </row>
    <row r="4526" spans="1:5">
      <c r="A4526">
        <v>4106510</v>
      </c>
      <c r="B4526" t="s">
        <v>4607</v>
      </c>
      <c r="C4526" t="s">
        <v>1088</v>
      </c>
      <c r="D4526">
        <v>0.91100000000000003</v>
      </c>
      <c r="E4526">
        <v>2.9000000000000001E-2</v>
      </c>
    </row>
    <row r="4527" spans="1:5">
      <c r="A4527">
        <v>4106600</v>
      </c>
      <c r="B4527" t="s">
        <v>4608</v>
      </c>
      <c r="C4527" t="s">
        <v>1088</v>
      </c>
      <c r="D4527">
        <v>0.91100000000000003</v>
      </c>
      <c r="E4527">
        <v>0.04</v>
      </c>
    </row>
    <row r="4528" spans="1:5">
      <c r="A4528">
        <v>4106740</v>
      </c>
      <c r="B4528" t="s">
        <v>4609</v>
      </c>
      <c r="C4528" t="s">
        <v>1088</v>
      </c>
      <c r="D4528">
        <v>0.91100000000000003</v>
      </c>
      <c r="E4528">
        <v>2.9000000000000001E-2</v>
      </c>
    </row>
    <row r="4529" spans="1:5">
      <c r="A4529">
        <v>4106820</v>
      </c>
      <c r="B4529" t="s">
        <v>4610</v>
      </c>
      <c r="C4529" t="s">
        <v>1088</v>
      </c>
      <c r="D4529">
        <v>0.91100000000000003</v>
      </c>
      <c r="E4529">
        <v>0.04</v>
      </c>
    </row>
    <row r="4530" spans="1:5">
      <c r="A4530">
        <v>4106870</v>
      </c>
      <c r="B4530" t="s">
        <v>4611</v>
      </c>
      <c r="C4530" t="s">
        <v>1088</v>
      </c>
      <c r="D4530">
        <v>0.91100000000000003</v>
      </c>
      <c r="E4530">
        <v>0.04</v>
      </c>
    </row>
    <row r="4531" spans="1:5">
      <c r="A4531">
        <v>4106960</v>
      </c>
      <c r="B4531" t="s">
        <v>4612</v>
      </c>
      <c r="C4531" t="s">
        <v>1088</v>
      </c>
      <c r="D4531">
        <v>0.91100000000000003</v>
      </c>
      <c r="E4531">
        <v>0.04</v>
      </c>
    </row>
    <row r="4532" spans="1:5">
      <c r="A4532">
        <v>4107880</v>
      </c>
      <c r="B4532" t="s">
        <v>4613</v>
      </c>
      <c r="C4532" t="s">
        <v>1088</v>
      </c>
      <c r="D4532">
        <v>0.91100000000000003</v>
      </c>
      <c r="E4532">
        <v>0.04</v>
      </c>
    </row>
    <row r="4533" spans="1:5">
      <c r="A4533">
        <v>4108040</v>
      </c>
      <c r="B4533" t="s">
        <v>4614</v>
      </c>
      <c r="C4533" t="s">
        <v>1088</v>
      </c>
      <c r="D4533">
        <v>0.91100000000000003</v>
      </c>
      <c r="E4533">
        <v>2.4E-2</v>
      </c>
    </row>
    <row r="4534" spans="1:5">
      <c r="A4534">
        <v>4108280</v>
      </c>
      <c r="B4534" t="s">
        <v>4615</v>
      </c>
      <c r="C4534" t="s">
        <v>1088</v>
      </c>
      <c r="D4534">
        <v>0.91100000000000003</v>
      </c>
      <c r="E4534">
        <v>2.9000000000000001E-2</v>
      </c>
    </row>
    <row r="4535" spans="1:5">
      <c r="A4535">
        <v>4109000</v>
      </c>
      <c r="B4535" t="s">
        <v>4616</v>
      </c>
      <c r="C4535" t="s">
        <v>1088</v>
      </c>
      <c r="D4535">
        <v>0.91100000000000003</v>
      </c>
      <c r="E4535">
        <v>0.04</v>
      </c>
    </row>
    <row r="4536" spans="1:5">
      <c r="A4536">
        <v>4109270</v>
      </c>
      <c r="B4536" t="s">
        <v>4617</v>
      </c>
      <c r="C4536" t="s">
        <v>1088</v>
      </c>
      <c r="D4536">
        <v>0.91100000000000003</v>
      </c>
      <c r="E4536">
        <v>0.04</v>
      </c>
    </row>
    <row r="4537" spans="1:5">
      <c r="A4537">
        <v>4109630</v>
      </c>
      <c r="B4537" t="s">
        <v>4618</v>
      </c>
      <c r="C4537" t="s">
        <v>1088</v>
      </c>
      <c r="D4537">
        <v>0.91100000000000003</v>
      </c>
      <c r="E4537">
        <v>2.4E-2</v>
      </c>
    </row>
    <row r="4538" spans="1:5">
      <c r="A4538">
        <v>4109720</v>
      </c>
      <c r="B4538" t="s">
        <v>4619</v>
      </c>
      <c r="C4538" t="s">
        <v>1088</v>
      </c>
      <c r="D4538">
        <v>0.91100000000000003</v>
      </c>
      <c r="E4538">
        <v>0.04</v>
      </c>
    </row>
    <row r="4539" spans="1:5">
      <c r="A4539">
        <v>4109750</v>
      </c>
      <c r="B4539" t="s">
        <v>4620</v>
      </c>
      <c r="C4539" t="s">
        <v>1088</v>
      </c>
      <c r="D4539">
        <v>0.91100000000000003</v>
      </c>
      <c r="E4539">
        <v>2.4E-2</v>
      </c>
    </row>
    <row r="4540" spans="1:5">
      <c r="A4540">
        <v>4110200</v>
      </c>
      <c r="B4540" t="s">
        <v>4621</v>
      </c>
      <c r="C4540" t="s">
        <v>1088</v>
      </c>
      <c r="D4540">
        <v>0.91100000000000003</v>
      </c>
      <c r="E4540">
        <v>2.4E-2</v>
      </c>
    </row>
    <row r="4541" spans="1:5">
      <c r="A4541">
        <v>4110680</v>
      </c>
      <c r="B4541" t="s">
        <v>4622</v>
      </c>
      <c r="C4541" t="s">
        <v>1088</v>
      </c>
      <c r="D4541">
        <v>0.91100000000000003</v>
      </c>
      <c r="E4541">
        <v>2.4E-2</v>
      </c>
    </row>
    <row r="4542" spans="1:5">
      <c r="A4542">
        <v>4111250</v>
      </c>
      <c r="B4542" t="s">
        <v>4623</v>
      </c>
      <c r="C4542" t="s">
        <v>1088</v>
      </c>
      <c r="D4542">
        <v>0.91100000000000003</v>
      </c>
      <c r="E4542">
        <v>2.9000000000000001E-2</v>
      </c>
    </row>
    <row r="4543" spans="1:5">
      <c r="A4543">
        <v>4111640</v>
      </c>
      <c r="B4543" t="s">
        <v>4624</v>
      </c>
      <c r="C4543" t="s">
        <v>1088</v>
      </c>
      <c r="D4543">
        <v>0.91100000000000003</v>
      </c>
      <c r="E4543">
        <v>2.9000000000000001E-2</v>
      </c>
    </row>
    <row r="4544" spans="1:5">
      <c r="A4544">
        <v>4112360</v>
      </c>
      <c r="B4544" t="s">
        <v>4625</v>
      </c>
      <c r="C4544" t="s">
        <v>1088</v>
      </c>
      <c r="D4544">
        <v>0.91100000000000003</v>
      </c>
      <c r="E4544">
        <v>0.04</v>
      </c>
    </row>
    <row r="4545" spans="1:5">
      <c r="A4545">
        <v>4112990</v>
      </c>
      <c r="B4545" t="s">
        <v>4626</v>
      </c>
      <c r="C4545" t="s">
        <v>1088</v>
      </c>
      <c r="D4545">
        <v>0.91100000000000003</v>
      </c>
      <c r="E4545">
        <v>0.04</v>
      </c>
    </row>
    <row r="4546" spans="1:5">
      <c r="A4546">
        <v>4649650</v>
      </c>
      <c r="B4546" t="s">
        <v>4627</v>
      </c>
      <c r="C4546" t="s">
        <v>3517</v>
      </c>
      <c r="D4546">
        <v>0.91100000000000003</v>
      </c>
      <c r="E4546">
        <v>5.8000000000000003E-2</v>
      </c>
    </row>
    <row r="4547" spans="1:5">
      <c r="A4547">
        <v>4809540</v>
      </c>
      <c r="B4547" t="s">
        <v>4628</v>
      </c>
      <c r="C4547" t="s">
        <v>1407</v>
      </c>
      <c r="D4547">
        <v>0.91100000000000003</v>
      </c>
      <c r="E4547">
        <v>1.0999999999999999E-2</v>
      </c>
    </row>
    <row r="4548" spans="1:5">
      <c r="A4548">
        <v>4834630</v>
      </c>
      <c r="B4548" t="s">
        <v>4629</v>
      </c>
      <c r="C4548" t="s">
        <v>1407</v>
      </c>
      <c r="D4548">
        <v>0.91100000000000003</v>
      </c>
      <c r="E4548">
        <v>2.5000000000000001E-2</v>
      </c>
    </row>
    <row r="4549" spans="1:5">
      <c r="A4549">
        <v>5301260</v>
      </c>
      <c r="B4549" t="s">
        <v>4630</v>
      </c>
      <c r="C4549" t="s">
        <v>259</v>
      </c>
      <c r="D4549">
        <v>0.91100000000000003</v>
      </c>
      <c r="E4549">
        <v>4.2999999999999997E-2</v>
      </c>
    </row>
    <row r="4550" spans="1:5">
      <c r="A4550">
        <v>5301560</v>
      </c>
      <c r="B4550" t="s">
        <v>4631</v>
      </c>
      <c r="C4550" t="s">
        <v>259</v>
      </c>
      <c r="D4550">
        <v>0.91100000000000003</v>
      </c>
      <c r="E4550">
        <v>4.2999999999999997E-2</v>
      </c>
    </row>
    <row r="4551" spans="1:5">
      <c r="A4551">
        <v>5301630</v>
      </c>
      <c r="B4551" t="s">
        <v>4632</v>
      </c>
      <c r="C4551" t="s">
        <v>259</v>
      </c>
      <c r="D4551">
        <v>0.91100000000000003</v>
      </c>
      <c r="E4551">
        <v>4.2999999999999997E-2</v>
      </c>
    </row>
    <row r="4552" spans="1:5">
      <c r="A4552">
        <v>5301860</v>
      </c>
      <c r="B4552" t="s">
        <v>4633</v>
      </c>
      <c r="C4552" t="s">
        <v>259</v>
      </c>
      <c r="D4552">
        <v>0.91100000000000003</v>
      </c>
      <c r="E4552">
        <v>4.2999999999999997E-2</v>
      </c>
    </row>
    <row r="4553" spans="1:5">
      <c r="A4553">
        <v>5301920</v>
      </c>
      <c r="B4553" t="s">
        <v>4634</v>
      </c>
      <c r="C4553" t="s">
        <v>259</v>
      </c>
      <c r="D4553">
        <v>0.91100000000000003</v>
      </c>
      <c r="E4553">
        <v>4.2999999999999997E-2</v>
      </c>
    </row>
    <row r="4554" spans="1:5">
      <c r="A4554">
        <v>5302010</v>
      </c>
      <c r="B4554" t="s">
        <v>4635</v>
      </c>
      <c r="C4554" t="s">
        <v>259</v>
      </c>
      <c r="D4554">
        <v>0.91100000000000003</v>
      </c>
      <c r="E4554">
        <v>4.2999999999999997E-2</v>
      </c>
    </row>
    <row r="4555" spans="1:5">
      <c r="A4555">
        <v>5302730</v>
      </c>
      <c r="B4555" t="s">
        <v>4636</v>
      </c>
      <c r="C4555" t="s">
        <v>259</v>
      </c>
      <c r="D4555">
        <v>0.91100000000000003</v>
      </c>
      <c r="E4555">
        <v>4.2999999999999997E-2</v>
      </c>
    </row>
    <row r="4556" spans="1:5">
      <c r="A4556">
        <v>5303360</v>
      </c>
      <c r="B4556" t="s">
        <v>4637</v>
      </c>
      <c r="C4556" t="s">
        <v>259</v>
      </c>
      <c r="D4556">
        <v>0.91100000000000003</v>
      </c>
      <c r="E4556">
        <v>4.2999999999999997E-2</v>
      </c>
    </row>
    <row r="4557" spans="1:5">
      <c r="A4557">
        <v>5304500</v>
      </c>
      <c r="B4557" t="s">
        <v>4638</v>
      </c>
      <c r="C4557" t="s">
        <v>259</v>
      </c>
      <c r="D4557">
        <v>0.91100000000000003</v>
      </c>
      <c r="E4557">
        <v>4.2999999999999997E-2</v>
      </c>
    </row>
    <row r="4558" spans="1:5">
      <c r="A4558">
        <v>5304830</v>
      </c>
      <c r="B4558" t="s">
        <v>4639</v>
      </c>
      <c r="C4558" t="s">
        <v>259</v>
      </c>
      <c r="D4558">
        <v>0.91100000000000003</v>
      </c>
      <c r="E4558">
        <v>4.2999999999999997E-2</v>
      </c>
    </row>
    <row r="4559" spans="1:5">
      <c r="A4559">
        <v>5305880</v>
      </c>
      <c r="B4559" t="s">
        <v>4640</v>
      </c>
      <c r="C4559" t="s">
        <v>259</v>
      </c>
      <c r="D4559">
        <v>0.91100000000000003</v>
      </c>
      <c r="E4559">
        <v>4.2999999999999997E-2</v>
      </c>
    </row>
    <row r="4560" spans="1:5">
      <c r="A4560">
        <v>5306270</v>
      </c>
      <c r="B4560" t="s">
        <v>4641</v>
      </c>
      <c r="C4560" t="s">
        <v>259</v>
      </c>
      <c r="D4560">
        <v>0.91100000000000003</v>
      </c>
      <c r="E4560">
        <v>4.2999999999999997E-2</v>
      </c>
    </row>
    <row r="4561" spans="1:5">
      <c r="A4561">
        <v>5307800</v>
      </c>
      <c r="B4561" t="s">
        <v>4642</v>
      </c>
      <c r="C4561" t="s">
        <v>259</v>
      </c>
      <c r="D4561">
        <v>0.91100000000000003</v>
      </c>
      <c r="E4561">
        <v>4.2999999999999997E-2</v>
      </c>
    </row>
    <row r="4562" spans="1:5">
      <c r="A4562">
        <v>5308280</v>
      </c>
      <c r="B4562" t="s">
        <v>2490</v>
      </c>
      <c r="C4562" t="s">
        <v>259</v>
      </c>
      <c r="D4562">
        <v>0.91100000000000003</v>
      </c>
      <c r="E4562">
        <v>4.2999999999999997E-2</v>
      </c>
    </row>
    <row r="4563" spans="1:5">
      <c r="A4563">
        <v>5308580</v>
      </c>
      <c r="B4563" t="s">
        <v>4643</v>
      </c>
      <c r="C4563" t="s">
        <v>259</v>
      </c>
      <c r="D4563">
        <v>0.91100000000000003</v>
      </c>
      <c r="E4563">
        <v>4.2999999999999997E-2</v>
      </c>
    </row>
    <row r="4564" spans="1:5">
      <c r="A4564">
        <v>5309240</v>
      </c>
      <c r="B4564" t="s">
        <v>4644</v>
      </c>
      <c r="C4564" t="s">
        <v>259</v>
      </c>
      <c r="D4564">
        <v>0.91100000000000003</v>
      </c>
      <c r="E4564">
        <v>4.2999999999999997E-2</v>
      </c>
    </row>
    <row r="4565" spans="1:5">
      <c r="A4565">
        <v>5309630</v>
      </c>
      <c r="B4565" t="s">
        <v>4645</v>
      </c>
      <c r="C4565" t="s">
        <v>259</v>
      </c>
      <c r="D4565">
        <v>0.91100000000000003</v>
      </c>
      <c r="E4565">
        <v>4.2999999999999997E-2</v>
      </c>
    </row>
    <row r="4566" spans="1:5">
      <c r="A4566">
        <v>5309840</v>
      </c>
      <c r="B4566" t="s">
        <v>4646</v>
      </c>
      <c r="C4566" t="s">
        <v>259</v>
      </c>
      <c r="D4566">
        <v>0.91100000000000003</v>
      </c>
      <c r="E4566">
        <v>4.2999999999999997E-2</v>
      </c>
    </row>
    <row r="4567" spans="1:5">
      <c r="A4567">
        <v>5513650</v>
      </c>
      <c r="B4567" t="s">
        <v>4647</v>
      </c>
      <c r="C4567" t="s">
        <v>3135</v>
      </c>
      <c r="D4567">
        <v>0.91100000000000003</v>
      </c>
      <c r="E4567">
        <v>1.6E-2</v>
      </c>
    </row>
    <row r="4568" spans="1:5">
      <c r="A4568">
        <v>5605302</v>
      </c>
      <c r="B4568" t="s">
        <v>4648</v>
      </c>
      <c r="C4568" t="s">
        <v>3714</v>
      </c>
      <c r="D4568">
        <v>0.91100000000000003</v>
      </c>
      <c r="E4568">
        <v>0.04</v>
      </c>
    </row>
    <row r="4569" spans="1:5">
      <c r="A4569">
        <v>5605762</v>
      </c>
      <c r="B4569" t="s">
        <v>4649</v>
      </c>
      <c r="C4569" t="s">
        <v>3714</v>
      </c>
      <c r="D4569">
        <v>0.91100000000000003</v>
      </c>
      <c r="E4569">
        <v>0.04</v>
      </c>
    </row>
    <row r="4570" spans="1:5">
      <c r="A4570">
        <v>1300780</v>
      </c>
      <c r="B4570" t="s">
        <v>4650</v>
      </c>
      <c r="C4570" t="s">
        <v>1135</v>
      </c>
      <c r="D4570">
        <v>0.91</v>
      </c>
      <c r="E4570">
        <v>3.4000000000000002E-2</v>
      </c>
    </row>
    <row r="4571" spans="1:5">
      <c r="A4571">
        <v>1300990</v>
      </c>
      <c r="B4571" t="s">
        <v>4651</v>
      </c>
      <c r="C4571" t="s">
        <v>1135</v>
      </c>
      <c r="D4571">
        <v>0.91</v>
      </c>
      <c r="E4571">
        <v>3.4000000000000002E-2</v>
      </c>
    </row>
    <row r="4572" spans="1:5">
      <c r="A4572">
        <v>1708310</v>
      </c>
      <c r="B4572" t="s">
        <v>4652</v>
      </c>
      <c r="C4572" t="s">
        <v>947</v>
      </c>
      <c r="D4572">
        <v>0.91</v>
      </c>
      <c r="E4572">
        <v>2.1000000000000001E-2</v>
      </c>
    </row>
    <row r="4573" spans="1:5">
      <c r="A4573">
        <v>1713170</v>
      </c>
      <c r="B4573" t="s">
        <v>4653</v>
      </c>
      <c r="C4573" t="s">
        <v>947</v>
      </c>
      <c r="D4573">
        <v>0.91</v>
      </c>
      <c r="E4573">
        <v>2.1000000000000001E-2</v>
      </c>
    </row>
    <row r="4574" spans="1:5">
      <c r="A4574">
        <v>1718090</v>
      </c>
      <c r="B4574" t="s">
        <v>4654</v>
      </c>
      <c r="C4574" t="s">
        <v>947</v>
      </c>
      <c r="D4574">
        <v>0.91</v>
      </c>
      <c r="E4574">
        <v>2.1000000000000001E-2</v>
      </c>
    </row>
    <row r="4575" spans="1:5">
      <c r="A4575">
        <v>1726400</v>
      </c>
      <c r="B4575" t="s">
        <v>4655</v>
      </c>
      <c r="C4575" t="s">
        <v>947</v>
      </c>
      <c r="D4575">
        <v>0.91</v>
      </c>
      <c r="E4575">
        <v>2.1000000000000001E-2</v>
      </c>
    </row>
    <row r="4576" spans="1:5">
      <c r="A4576">
        <v>1733930</v>
      </c>
      <c r="B4576" t="s">
        <v>4656</v>
      </c>
      <c r="C4576" t="s">
        <v>947</v>
      </c>
      <c r="D4576">
        <v>0.91</v>
      </c>
      <c r="E4576">
        <v>2.1000000000000001E-2</v>
      </c>
    </row>
    <row r="4577" spans="1:5">
      <c r="A4577">
        <v>1734410</v>
      </c>
      <c r="B4577" t="s">
        <v>4657</v>
      </c>
      <c r="C4577" t="s">
        <v>947</v>
      </c>
      <c r="D4577">
        <v>0.91</v>
      </c>
      <c r="E4577">
        <v>2.1000000000000001E-2</v>
      </c>
    </row>
    <row r="4578" spans="1:5">
      <c r="A4578">
        <v>1736360</v>
      </c>
      <c r="B4578" t="s">
        <v>4658</v>
      </c>
      <c r="C4578" t="s">
        <v>947</v>
      </c>
      <c r="D4578">
        <v>0.91</v>
      </c>
      <c r="E4578">
        <v>2.1000000000000001E-2</v>
      </c>
    </row>
    <row r="4579" spans="1:5">
      <c r="A4579">
        <v>1932010</v>
      </c>
      <c r="B4579" t="s">
        <v>4659</v>
      </c>
      <c r="C4579" t="s">
        <v>3275</v>
      </c>
      <c r="D4579">
        <v>0.91</v>
      </c>
      <c r="E4579">
        <v>1.7000000000000001E-2</v>
      </c>
    </row>
    <row r="4580" spans="1:5">
      <c r="A4580">
        <v>2718780</v>
      </c>
      <c r="B4580" t="s">
        <v>4660</v>
      </c>
      <c r="C4580" t="s">
        <v>1302</v>
      </c>
      <c r="D4580">
        <v>0.91</v>
      </c>
      <c r="E4580">
        <v>1.7000000000000001E-2</v>
      </c>
    </row>
    <row r="4581" spans="1:5">
      <c r="A4581">
        <v>2721450</v>
      </c>
      <c r="B4581" t="s">
        <v>4661</v>
      </c>
      <c r="C4581" t="s">
        <v>1302</v>
      </c>
      <c r="D4581">
        <v>0.91</v>
      </c>
      <c r="E4581">
        <v>2.5000000000000001E-2</v>
      </c>
    </row>
    <row r="4582" spans="1:5">
      <c r="A4582">
        <v>3800016</v>
      </c>
      <c r="B4582" t="s">
        <v>4662</v>
      </c>
      <c r="C4582" t="s">
        <v>1981</v>
      </c>
      <c r="D4582">
        <v>0.91</v>
      </c>
      <c r="E4582">
        <v>4.4999999999999998E-2</v>
      </c>
    </row>
    <row r="4583" spans="1:5">
      <c r="A4583">
        <v>3800017</v>
      </c>
      <c r="B4583" t="s">
        <v>4663</v>
      </c>
      <c r="C4583" t="s">
        <v>1981</v>
      </c>
      <c r="D4583">
        <v>0.91</v>
      </c>
      <c r="E4583">
        <v>4.4999999999999998E-2</v>
      </c>
    </row>
    <row r="4584" spans="1:5">
      <c r="A4584">
        <v>3802240</v>
      </c>
      <c r="B4584" t="s">
        <v>4664</v>
      </c>
      <c r="C4584" t="s">
        <v>1981</v>
      </c>
      <c r="D4584">
        <v>0.91</v>
      </c>
      <c r="E4584">
        <v>4.4999999999999998E-2</v>
      </c>
    </row>
    <row r="4585" spans="1:5">
      <c r="A4585">
        <v>3806930</v>
      </c>
      <c r="B4585" t="s">
        <v>4665</v>
      </c>
      <c r="C4585" t="s">
        <v>1981</v>
      </c>
      <c r="D4585">
        <v>0.91</v>
      </c>
      <c r="E4585">
        <v>4.4999999999999998E-2</v>
      </c>
    </row>
    <row r="4586" spans="1:5">
      <c r="A4586">
        <v>3811540</v>
      </c>
      <c r="B4586" t="s">
        <v>4666</v>
      </c>
      <c r="C4586" t="s">
        <v>1981</v>
      </c>
      <c r="D4586">
        <v>0.91</v>
      </c>
      <c r="E4586">
        <v>4.4999999999999998E-2</v>
      </c>
    </row>
    <row r="4587" spans="1:5">
      <c r="A4587">
        <v>3811820</v>
      </c>
      <c r="B4587" t="s">
        <v>4667</v>
      </c>
      <c r="C4587" t="s">
        <v>1981</v>
      </c>
      <c r="D4587">
        <v>0.91</v>
      </c>
      <c r="E4587">
        <v>4.4999999999999998E-2</v>
      </c>
    </row>
    <row r="4588" spans="1:5">
      <c r="A4588">
        <v>3816090</v>
      </c>
      <c r="B4588" t="s">
        <v>4668</v>
      </c>
      <c r="C4588" t="s">
        <v>1981</v>
      </c>
      <c r="D4588">
        <v>0.91</v>
      </c>
      <c r="E4588">
        <v>4.4999999999999998E-2</v>
      </c>
    </row>
    <row r="4589" spans="1:5">
      <c r="A4589">
        <v>3817940</v>
      </c>
      <c r="B4589" t="s">
        <v>4669</v>
      </c>
      <c r="C4589" t="s">
        <v>1981</v>
      </c>
      <c r="D4589">
        <v>0.91</v>
      </c>
      <c r="E4589">
        <v>4.4999999999999998E-2</v>
      </c>
    </row>
    <row r="4590" spans="1:5">
      <c r="A4590">
        <v>3904528</v>
      </c>
      <c r="B4590" t="s">
        <v>4670</v>
      </c>
      <c r="C4590" t="s">
        <v>2636</v>
      </c>
      <c r="D4590">
        <v>0.91</v>
      </c>
      <c r="E4590">
        <v>1.7999999999999999E-2</v>
      </c>
    </row>
    <row r="4591" spans="1:5">
      <c r="A4591">
        <v>3904609</v>
      </c>
      <c r="B4591" t="s">
        <v>4671</v>
      </c>
      <c r="C4591" t="s">
        <v>2636</v>
      </c>
      <c r="D4591">
        <v>0.91</v>
      </c>
      <c r="E4591">
        <v>1.4E-2</v>
      </c>
    </row>
    <row r="4592" spans="1:5">
      <c r="A4592">
        <v>4009810</v>
      </c>
      <c r="B4592" t="s">
        <v>4672</v>
      </c>
      <c r="C4592" t="s">
        <v>4447</v>
      </c>
      <c r="D4592">
        <v>0.91</v>
      </c>
      <c r="E4592">
        <v>2.7E-2</v>
      </c>
    </row>
    <row r="4593" spans="1:5">
      <c r="A4593">
        <v>4811580</v>
      </c>
      <c r="B4593" t="s">
        <v>4673</v>
      </c>
      <c r="C4593" t="s">
        <v>1407</v>
      </c>
      <c r="D4593">
        <v>0.91</v>
      </c>
      <c r="E4593">
        <v>6.4000000000000001E-2</v>
      </c>
    </row>
    <row r="4594" spans="1:5">
      <c r="A4594">
        <v>4812990</v>
      </c>
      <c r="B4594" t="s">
        <v>4674</v>
      </c>
      <c r="C4594" t="s">
        <v>1407</v>
      </c>
      <c r="D4594">
        <v>0.91</v>
      </c>
      <c r="E4594">
        <v>6.4000000000000001E-2</v>
      </c>
    </row>
    <row r="4595" spans="1:5">
      <c r="A4595">
        <v>4815400</v>
      </c>
      <c r="B4595" t="s">
        <v>4675</v>
      </c>
      <c r="C4595" t="s">
        <v>1407</v>
      </c>
      <c r="D4595">
        <v>0.91</v>
      </c>
      <c r="E4595">
        <v>6.4000000000000001E-2</v>
      </c>
    </row>
    <row r="4596" spans="1:5">
      <c r="A4596">
        <v>4817730</v>
      </c>
      <c r="B4596" t="s">
        <v>4676</v>
      </c>
      <c r="C4596" t="s">
        <v>1407</v>
      </c>
      <c r="D4596">
        <v>0.91</v>
      </c>
      <c r="E4596">
        <v>6.4000000000000001E-2</v>
      </c>
    </row>
    <row r="4597" spans="1:5">
      <c r="A4597">
        <v>4819820</v>
      </c>
      <c r="B4597" t="s">
        <v>4677</v>
      </c>
      <c r="C4597" t="s">
        <v>1407</v>
      </c>
      <c r="D4597">
        <v>0.91</v>
      </c>
      <c r="E4597">
        <v>6.4000000000000001E-2</v>
      </c>
    </row>
    <row r="4598" spans="1:5">
      <c r="A4598">
        <v>4824960</v>
      </c>
      <c r="B4598" t="s">
        <v>4678</v>
      </c>
      <c r="C4598" t="s">
        <v>1407</v>
      </c>
      <c r="D4598">
        <v>0.91</v>
      </c>
      <c r="E4598">
        <v>6.4000000000000001E-2</v>
      </c>
    </row>
    <row r="4599" spans="1:5">
      <c r="A4599">
        <v>4829940</v>
      </c>
      <c r="B4599" t="s">
        <v>4679</v>
      </c>
      <c r="C4599" t="s">
        <v>1407</v>
      </c>
      <c r="D4599">
        <v>0.91</v>
      </c>
      <c r="E4599">
        <v>6.4000000000000001E-2</v>
      </c>
    </row>
    <row r="4600" spans="1:5">
      <c r="A4600">
        <v>4831560</v>
      </c>
      <c r="B4600" t="s">
        <v>4680</v>
      </c>
      <c r="C4600" t="s">
        <v>1407</v>
      </c>
      <c r="D4600">
        <v>0.91</v>
      </c>
      <c r="E4600">
        <v>4.2000000000000003E-2</v>
      </c>
    </row>
    <row r="4601" spans="1:5">
      <c r="A4601">
        <v>4835190</v>
      </c>
      <c r="B4601" t="s">
        <v>4681</v>
      </c>
      <c r="C4601" t="s">
        <v>1407</v>
      </c>
      <c r="D4601">
        <v>0.91</v>
      </c>
      <c r="E4601">
        <v>6.4000000000000001E-2</v>
      </c>
    </row>
    <row r="4602" spans="1:5">
      <c r="A4602">
        <v>4835520</v>
      </c>
      <c r="B4602" t="s">
        <v>4682</v>
      </c>
      <c r="C4602" t="s">
        <v>1407</v>
      </c>
      <c r="D4602">
        <v>0.91</v>
      </c>
      <c r="E4602">
        <v>6.4000000000000001E-2</v>
      </c>
    </row>
    <row r="4603" spans="1:5">
      <c r="A4603">
        <v>4836420</v>
      </c>
      <c r="B4603" t="s">
        <v>4683</v>
      </c>
      <c r="C4603" t="s">
        <v>1407</v>
      </c>
      <c r="D4603">
        <v>0.91</v>
      </c>
      <c r="E4603">
        <v>6.4000000000000001E-2</v>
      </c>
    </row>
    <row r="4604" spans="1:5">
      <c r="A4604">
        <v>4899130</v>
      </c>
      <c r="B4604" t="s">
        <v>4684</v>
      </c>
      <c r="C4604" t="s">
        <v>1407</v>
      </c>
      <c r="D4604">
        <v>0.91</v>
      </c>
      <c r="E4604">
        <v>6.4000000000000001E-2</v>
      </c>
    </row>
    <row r="4605" spans="1:5">
      <c r="A4605">
        <v>5305610</v>
      </c>
      <c r="B4605" t="s">
        <v>3311</v>
      </c>
      <c r="C4605" t="s">
        <v>259</v>
      </c>
      <c r="D4605">
        <v>0.91</v>
      </c>
      <c r="E4605">
        <v>4.2000000000000003E-2</v>
      </c>
    </row>
    <row r="4606" spans="1:5">
      <c r="A4606">
        <v>1734440</v>
      </c>
      <c r="B4606" t="s">
        <v>4685</v>
      </c>
      <c r="C4606" t="s">
        <v>947</v>
      </c>
      <c r="D4606">
        <v>0.90900000000000003</v>
      </c>
      <c r="E4606">
        <v>0.02</v>
      </c>
    </row>
    <row r="4607" spans="1:5">
      <c r="A4607">
        <v>1930510</v>
      </c>
      <c r="B4607" t="s">
        <v>4686</v>
      </c>
      <c r="C4607" t="s">
        <v>3275</v>
      </c>
      <c r="D4607">
        <v>0.90900000000000003</v>
      </c>
      <c r="E4607">
        <v>2.3E-2</v>
      </c>
    </row>
    <row r="4608" spans="1:5">
      <c r="A4608">
        <v>2700128</v>
      </c>
      <c r="B4608" t="s">
        <v>4687</v>
      </c>
      <c r="C4608" t="s">
        <v>1302</v>
      </c>
      <c r="D4608">
        <v>0.90900000000000003</v>
      </c>
      <c r="E4608">
        <v>2.5000000000000001E-2</v>
      </c>
    </row>
    <row r="4609" spans="1:5">
      <c r="A4609">
        <v>3600013</v>
      </c>
      <c r="B4609" t="s">
        <v>4688</v>
      </c>
      <c r="C4609" t="s">
        <v>339</v>
      </c>
      <c r="D4609">
        <v>0.90900000000000003</v>
      </c>
      <c r="E4609">
        <v>2.1999999999999999E-2</v>
      </c>
    </row>
    <row r="4610" spans="1:5">
      <c r="A4610">
        <v>3608790</v>
      </c>
      <c r="B4610" t="s">
        <v>4689</v>
      </c>
      <c r="C4610" t="s">
        <v>339</v>
      </c>
      <c r="D4610">
        <v>0.90900000000000003</v>
      </c>
      <c r="E4610">
        <v>3.5000000000000003E-2</v>
      </c>
    </row>
    <row r="4611" spans="1:5">
      <c r="A4611">
        <v>3610860</v>
      </c>
      <c r="B4611" t="s">
        <v>4690</v>
      </c>
      <c r="C4611" t="s">
        <v>339</v>
      </c>
      <c r="D4611">
        <v>0.90900000000000003</v>
      </c>
      <c r="E4611">
        <v>8.9999999999999993E-3</v>
      </c>
    </row>
    <row r="4612" spans="1:5">
      <c r="A4612">
        <v>3704050</v>
      </c>
      <c r="B4612" t="s">
        <v>4691</v>
      </c>
      <c r="C4612" t="s">
        <v>51</v>
      </c>
      <c r="D4612">
        <v>0.90900000000000003</v>
      </c>
      <c r="E4612">
        <v>2.5000000000000001E-2</v>
      </c>
    </row>
    <row r="4613" spans="1:5">
      <c r="A4613">
        <v>3800045</v>
      </c>
      <c r="B4613" t="s">
        <v>4692</v>
      </c>
      <c r="C4613" t="s">
        <v>1981</v>
      </c>
      <c r="D4613">
        <v>0.90900000000000003</v>
      </c>
      <c r="E4613">
        <v>4.2999999999999997E-2</v>
      </c>
    </row>
    <row r="4614" spans="1:5">
      <c r="A4614">
        <v>3807830</v>
      </c>
      <c r="B4614" t="s">
        <v>4693</v>
      </c>
      <c r="C4614" t="s">
        <v>1981</v>
      </c>
      <c r="D4614">
        <v>0.90900000000000003</v>
      </c>
      <c r="E4614">
        <v>4.3999999999999997E-2</v>
      </c>
    </row>
    <row r="4615" spans="1:5">
      <c r="A4615">
        <v>3904615</v>
      </c>
      <c r="B4615" t="s">
        <v>4694</v>
      </c>
      <c r="C4615" t="s">
        <v>2636</v>
      </c>
      <c r="D4615">
        <v>0.90900000000000003</v>
      </c>
      <c r="E4615">
        <v>1.4E-2</v>
      </c>
    </row>
    <row r="4616" spans="1:5">
      <c r="A4616">
        <v>4203000</v>
      </c>
      <c r="B4616" t="s">
        <v>4695</v>
      </c>
      <c r="C4616" t="s">
        <v>1330</v>
      </c>
      <c r="D4616">
        <v>0.90900000000000003</v>
      </c>
      <c r="E4616">
        <v>1.6E-2</v>
      </c>
    </row>
    <row r="4617" spans="1:5">
      <c r="A4617">
        <v>4208850</v>
      </c>
      <c r="B4617" t="s">
        <v>4696</v>
      </c>
      <c r="C4617" t="s">
        <v>1330</v>
      </c>
      <c r="D4617">
        <v>0.90900000000000003</v>
      </c>
      <c r="E4617">
        <v>1.6E-2</v>
      </c>
    </row>
    <row r="4618" spans="1:5">
      <c r="A4618">
        <v>4211730</v>
      </c>
      <c r="B4618" t="s">
        <v>4697</v>
      </c>
      <c r="C4618" t="s">
        <v>1330</v>
      </c>
      <c r="D4618">
        <v>0.90900000000000003</v>
      </c>
      <c r="E4618">
        <v>1.6E-2</v>
      </c>
    </row>
    <row r="4619" spans="1:5">
      <c r="A4619">
        <v>4216380</v>
      </c>
      <c r="B4619" t="s">
        <v>4698</v>
      </c>
      <c r="C4619" t="s">
        <v>1330</v>
      </c>
      <c r="D4619">
        <v>0.90900000000000003</v>
      </c>
      <c r="E4619">
        <v>1.6E-2</v>
      </c>
    </row>
    <row r="4620" spans="1:5">
      <c r="A4620">
        <v>4217370</v>
      </c>
      <c r="B4620" t="s">
        <v>4699</v>
      </c>
      <c r="C4620" t="s">
        <v>1330</v>
      </c>
      <c r="D4620">
        <v>0.90900000000000003</v>
      </c>
      <c r="E4620">
        <v>1.6E-2</v>
      </c>
    </row>
    <row r="4621" spans="1:5">
      <c r="A4621">
        <v>4218570</v>
      </c>
      <c r="B4621" t="s">
        <v>4700</v>
      </c>
      <c r="C4621" t="s">
        <v>1330</v>
      </c>
      <c r="D4621">
        <v>0.90900000000000003</v>
      </c>
      <c r="E4621">
        <v>1.6E-2</v>
      </c>
    </row>
    <row r="4622" spans="1:5">
      <c r="A4622">
        <v>4226550</v>
      </c>
      <c r="B4622" t="s">
        <v>4701</v>
      </c>
      <c r="C4622" t="s">
        <v>1330</v>
      </c>
      <c r="D4622">
        <v>0.90900000000000003</v>
      </c>
      <c r="E4622">
        <v>1.6E-2</v>
      </c>
    </row>
    <row r="4623" spans="1:5">
      <c r="A4623">
        <v>4835570</v>
      </c>
      <c r="B4623" t="s">
        <v>4702</v>
      </c>
      <c r="C4623" t="s">
        <v>1407</v>
      </c>
      <c r="D4623">
        <v>0.90900000000000003</v>
      </c>
      <c r="E4623">
        <v>1.9E-2</v>
      </c>
    </row>
    <row r="4624" spans="1:5">
      <c r="A4624">
        <v>1706120</v>
      </c>
      <c r="B4624" t="s">
        <v>4703</v>
      </c>
      <c r="C4624" t="s">
        <v>947</v>
      </c>
      <c r="D4624">
        <v>0.90800000000000003</v>
      </c>
      <c r="E4624">
        <v>1.9E-2</v>
      </c>
    </row>
    <row r="4625" spans="1:5">
      <c r="A4625">
        <v>1712960</v>
      </c>
      <c r="B4625" t="s">
        <v>4704</v>
      </c>
      <c r="C4625" t="s">
        <v>947</v>
      </c>
      <c r="D4625">
        <v>0.90800000000000003</v>
      </c>
      <c r="E4625">
        <v>1.9E-2</v>
      </c>
    </row>
    <row r="4626" spans="1:5">
      <c r="A4626">
        <v>1712990</v>
      </c>
      <c r="B4626" t="s">
        <v>4705</v>
      </c>
      <c r="C4626" t="s">
        <v>947</v>
      </c>
      <c r="D4626">
        <v>0.90800000000000003</v>
      </c>
      <c r="E4626">
        <v>1.9E-2</v>
      </c>
    </row>
    <row r="4627" spans="1:5">
      <c r="A4627">
        <v>1713530</v>
      </c>
      <c r="B4627" t="s">
        <v>4706</v>
      </c>
      <c r="C4627" t="s">
        <v>947</v>
      </c>
      <c r="D4627">
        <v>0.90800000000000003</v>
      </c>
      <c r="E4627">
        <v>1.9E-2</v>
      </c>
    </row>
    <row r="4628" spans="1:5">
      <c r="A4628">
        <v>1717280</v>
      </c>
      <c r="B4628" t="s">
        <v>4707</v>
      </c>
      <c r="C4628" t="s">
        <v>947</v>
      </c>
      <c r="D4628">
        <v>0.90800000000000003</v>
      </c>
      <c r="E4628">
        <v>1.9E-2</v>
      </c>
    </row>
    <row r="4629" spans="1:5">
      <c r="A4629">
        <v>1723970</v>
      </c>
      <c r="B4629" t="s">
        <v>4708</v>
      </c>
      <c r="C4629" t="s">
        <v>947</v>
      </c>
      <c r="D4629">
        <v>0.90800000000000003</v>
      </c>
      <c r="E4629">
        <v>1.9E-2</v>
      </c>
    </row>
    <row r="4630" spans="1:5">
      <c r="A4630">
        <v>1735010</v>
      </c>
      <c r="B4630" t="s">
        <v>4709</v>
      </c>
      <c r="C4630" t="s">
        <v>947</v>
      </c>
      <c r="D4630">
        <v>0.90800000000000003</v>
      </c>
      <c r="E4630">
        <v>1.9E-2</v>
      </c>
    </row>
    <row r="4631" spans="1:5">
      <c r="A4631">
        <v>1737350</v>
      </c>
      <c r="B4631" t="s">
        <v>4710</v>
      </c>
      <c r="C4631" t="s">
        <v>947</v>
      </c>
      <c r="D4631">
        <v>0.90800000000000003</v>
      </c>
      <c r="E4631">
        <v>1.9E-2</v>
      </c>
    </row>
    <row r="4632" spans="1:5">
      <c r="A4632">
        <v>1740200</v>
      </c>
      <c r="B4632" t="s">
        <v>4711</v>
      </c>
      <c r="C4632" t="s">
        <v>947</v>
      </c>
      <c r="D4632">
        <v>0.90800000000000003</v>
      </c>
      <c r="E4632">
        <v>1.9E-2</v>
      </c>
    </row>
    <row r="4633" spans="1:5">
      <c r="A4633">
        <v>1743050</v>
      </c>
      <c r="B4633" t="s">
        <v>4712</v>
      </c>
      <c r="C4633" t="s">
        <v>947</v>
      </c>
      <c r="D4633">
        <v>0.90800000000000003</v>
      </c>
      <c r="E4633">
        <v>1.9E-2</v>
      </c>
    </row>
    <row r="4634" spans="1:5">
      <c r="A4634">
        <v>1920130</v>
      </c>
      <c r="B4634" t="s">
        <v>4713</v>
      </c>
      <c r="C4634" t="s">
        <v>3275</v>
      </c>
      <c r="D4634">
        <v>0.90800000000000003</v>
      </c>
      <c r="E4634">
        <v>3.5999999999999997E-2</v>
      </c>
    </row>
    <row r="4635" spans="1:5">
      <c r="A4635">
        <v>2607560</v>
      </c>
      <c r="B4635" t="s">
        <v>4714</v>
      </c>
      <c r="C4635" t="s">
        <v>2999</v>
      </c>
      <c r="D4635">
        <v>0.90800000000000003</v>
      </c>
      <c r="E4635">
        <v>7.0000000000000001E-3</v>
      </c>
    </row>
    <row r="4636" spans="1:5">
      <c r="A4636">
        <v>2610620</v>
      </c>
      <c r="B4636" t="s">
        <v>4715</v>
      </c>
      <c r="C4636" t="s">
        <v>2999</v>
      </c>
      <c r="D4636">
        <v>0.90800000000000003</v>
      </c>
      <c r="E4636">
        <v>7.0000000000000001E-3</v>
      </c>
    </row>
    <row r="4637" spans="1:5">
      <c r="A4637">
        <v>2612480</v>
      </c>
      <c r="B4637" t="s">
        <v>4716</v>
      </c>
      <c r="C4637" t="s">
        <v>2999</v>
      </c>
      <c r="D4637">
        <v>0.90800000000000003</v>
      </c>
      <c r="E4637">
        <v>7.0000000000000001E-3</v>
      </c>
    </row>
    <row r="4638" spans="1:5">
      <c r="A4638">
        <v>2614610</v>
      </c>
      <c r="B4638" t="s">
        <v>4717</v>
      </c>
      <c r="C4638" t="s">
        <v>2999</v>
      </c>
      <c r="D4638">
        <v>0.90800000000000003</v>
      </c>
      <c r="E4638">
        <v>7.0000000000000001E-3</v>
      </c>
    </row>
    <row r="4639" spans="1:5">
      <c r="A4639">
        <v>2616080</v>
      </c>
      <c r="B4639" t="s">
        <v>4718</v>
      </c>
      <c r="C4639" t="s">
        <v>2999</v>
      </c>
      <c r="D4639">
        <v>0.90800000000000003</v>
      </c>
      <c r="E4639">
        <v>7.0000000000000001E-3</v>
      </c>
    </row>
    <row r="4640" spans="1:5">
      <c r="A4640">
        <v>2616110</v>
      </c>
      <c r="B4640" t="s">
        <v>4719</v>
      </c>
      <c r="C4640" t="s">
        <v>2999</v>
      </c>
      <c r="D4640">
        <v>0.90800000000000003</v>
      </c>
      <c r="E4640">
        <v>7.0000000000000001E-3</v>
      </c>
    </row>
    <row r="4641" spans="1:5">
      <c r="A4641">
        <v>2616440</v>
      </c>
      <c r="B4641" t="s">
        <v>4720</v>
      </c>
      <c r="C4641" t="s">
        <v>2999</v>
      </c>
      <c r="D4641">
        <v>0.90800000000000003</v>
      </c>
      <c r="E4641">
        <v>7.0000000000000001E-3</v>
      </c>
    </row>
    <row r="4642" spans="1:5">
      <c r="A4642">
        <v>2620160</v>
      </c>
      <c r="B4642" t="s">
        <v>4721</v>
      </c>
      <c r="C4642" t="s">
        <v>2999</v>
      </c>
      <c r="D4642">
        <v>0.90800000000000003</v>
      </c>
      <c r="E4642">
        <v>7.0000000000000001E-3</v>
      </c>
    </row>
    <row r="4643" spans="1:5">
      <c r="A4643">
        <v>2620340</v>
      </c>
      <c r="B4643" t="s">
        <v>4722</v>
      </c>
      <c r="C4643" t="s">
        <v>2999</v>
      </c>
      <c r="D4643">
        <v>0.90800000000000003</v>
      </c>
      <c r="E4643">
        <v>7.0000000000000001E-3</v>
      </c>
    </row>
    <row r="4644" spans="1:5">
      <c r="A4644">
        <v>2625950</v>
      </c>
      <c r="B4644" t="s">
        <v>4723</v>
      </c>
      <c r="C4644" t="s">
        <v>2999</v>
      </c>
      <c r="D4644">
        <v>0.90800000000000003</v>
      </c>
      <c r="E4644">
        <v>7.0000000000000001E-3</v>
      </c>
    </row>
    <row r="4645" spans="1:5">
      <c r="A4645">
        <v>2630030</v>
      </c>
      <c r="B4645" t="s">
        <v>4724</v>
      </c>
      <c r="C4645" t="s">
        <v>2999</v>
      </c>
      <c r="D4645">
        <v>0.90800000000000003</v>
      </c>
      <c r="E4645">
        <v>7.0000000000000001E-3</v>
      </c>
    </row>
    <row r="4646" spans="1:5">
      <c r="A4646">
        <v>2636570</v>
      </c>
      <c r="B4646" t="s">
        <v>4725</v>
      </c>
      <c r="C4646" t="s">
        <v>2999</v>
      </c>
      <c r="D4646">
        <v>0.90800000000000003</v>
      </c>
      <c r="E4646">
        <v>7.0000000000000001E-3</v>
      </c>
    </row>
    <row r="4647" spans="1:5">
      <c r="A4647">
        <v>2714970</v>
      </c>
      <c r="B4647" t="s">
        <v>4726</v>
      </c>
      <c r="C4647" t="s">
        <v>1302</v>
      </c>
      <c r="D4647">
        <v>0.90800000000000003</v>
      </c>
      <c r="E4647">
        <v>2.5999999999999999E-2</v>
      </c>
    </row>
    <row r="4648" spans="1:5">
      <c r="A4648">
        <v>2928410</v>
      </c>
      <c r="B4648" t="s">
        <v>4727</v>
      </c>
      <c r="C4648" t="s">
        <v>3083</v>
      </c>
      <c r="D4648">
        <v>0.90800000000000003</v>
      </c>
      <c r="E4648">
        <v>1.2999999999999999E-2</v>
      </c>
    </row>
    <row r="4649" spans="1:5">
      <c r="A4649">
        <v>3904594</v>
      </c>
      <c r="B4649" t="s">
        <v>4728</v>
      </c>
      <c r="C4649" t="s">
        <v>2636</v>
      </c>
      <c r="D4649">
        <v>0.90800000000000003</v>
      </c>
      <c r="E4649">
        <v>3.5000000000000003E-2</v>
      </c>
    </row>
    <row r="4650" spans="1:5">
      <c r="A4650">
        <v>4204590</v>
      </c>
      <c r="B4650" t="s">
        <v>4729</v>
      </c>
      <c r="C4650" t="s">
        <v>1330</v>
      </c>
      <c r="D4650">
        <v>0.90800000000000003</v>
      </c>
      <c r="E4650">
        <v>1.4E-2</v>
      </c>
    </row>
    <row r="4651" spans="1:5">
      <c r="A4651">
        <v>4214790</v>
      </c>
      <c r="B4651" t="s">
        <v>4730</v>
      </c>
      <c r="C4651" t="s">
        <v>1330</v>
      </c>
      <c r="D4651">
        <v>0.90800000000000003</v>
      </c>
      <c r="E4651">
        <v>1.4E-2</v>
      </c>
    </row>
    <row r="4652" spans="1:5">
      <c r="A4652">
        <v>4217100</v>
      </c>
      <c r="B4652" t="s">
        <v>4731</v>
      </c>
      <c r="C4652" t="s">
        <v>1330</v>
      </c>
      <c r="D4652">
        <v>0.90800000000000003</v>
      </c>
      <c r="E4652">
        <v>1.4E-2</v>
      </c>
    </row>
    <row r="4653" spans="1:5">
      <c r="A4653">
        <v>4221660</v>
      </c>
      <c r="B4653" t="s">
        <v>4732</v>
      </c>
      <c r="C4653" t="s">
        <v>1330</v>
      </c>
      <c r="D4653">
        <v>0.90800000000000003</v>
      </c>
      <c r="E4653">
        <v>1.4E-2</v>
      </c>
    </row>
    <row r="4654" spans="1:5">
      <c r="A4654">
        <v>4221930</v>
      </c>
      <c r="B4654" t="s">
        <v>4733</v>
      </c>
      <c r="C4654" t="s">
        <v>1330</v>
      </c>
      <c r="D4654">
        <v>0.90800000000000003</v>
      </c>
      <c r="E4654">
        <v>1.4E-2</v>
      </c>
    </row>
    <row r="4655" spans="1:5">
      <c r="A4655">
        <v>4222440</v>
      </c>
      <c r="B4655" t="s">
        <v>4734</v>
      </c>
      <c r="C4655" t="s">
        <v>1330</v>
      </c>
      <c r="D4655">
        <v>0.90800000000000003</v>
      </c>
      <c r="E4655">
        <v>1.4E-2</v>
      </c>
    </row>
    <row r="4656" spans="1:5">
      <c r="A4656">
        <v>4813710</v>
      </c>
      <c r="B4656" t="s">
        <v>4735</v>
      </c>
      <c r="C4656" t="s">
        <v>1407</v>
      </c>
      <c r="D4656">
        <v>0.90800000000000003</v>
      </c>
      <c r="E4656">
        <v>6.3E-2</v>
      </c>
    </row>
    <row r="4657" spans="1:5">
      <c r="A4657">
        <v>4818360</v>
      </c>
      <c r="B4657" t="s">
        <v>4736</v>
      </c>
      <c r="C4657" t="s">
        <v>1407</v>
      </c>
      <c r="D4657">
        <v>0.90800000000000003</v>
      </c>
      <c r="E4657">
        <v>3.4000000000000002E-2</v>
      </c>
    </row>
    <row r="4658" spans="1:5">
      <c r="A4658">
        <v>5511790</v>
      </c>
      <c r="B4658" t="s">
        <v>4737</v>
      </c>
      <c r="C4658" t="s">
        <v>3135</v>
      </c>
      <c r="D4658">
        <v>0.90800000000000003</v>
      </c>
      <c r="E4658">
        <v>2.3E-2</v>
      </c>
    </row>
    <row r="4659" spans="1:5">
      <c r="A4659">
        <v>512510</v>
      </c>
      <c r="B4659" t="s">
        <v>4738</v>
      </c>
      <c r="C4659" t="s">
        <v>768</v>
      </c>
      <c r="D4659">
        <v>0.90700000000000003</v>
      </c>
      <c r="E4659">
        <v>4.1000000000000002E-2</v>
      </c>
    </row>
    <row r="4660" spans="1:5">
      <c r="A4660">
        <v>1703600</v>
      </c>
      <c r="B4660" t="s">
        <v>4739</v>
      </c>
      <c r="C4660" t="s">
        <v>947</v>
      </c>
      <c r="D4660">
        <v>0.90700000000000003</v>
      </c>
      <c r="E4660">
        <v>1.9E-2</v>
      </c>
    </row>
    <row r="4661" spans="1:5">
      <c r="A4661">
        <v>1903150</v>
      </c>
      <c r="B4661" t="s">
        <v>4740</v>
      </c>
      <c r="C4661" t="s">
        <v>3275</v>
      </c>
      <c r="D4661">
        <v>0.90700000000000003</v>
      </c>
      <c r="E4661">
        <v>2.1999999999999999E-2</v>
      </c>
    </row>
    <row r="4662" spans="1:5">
      <c r="A4662">
        <v>1922530</v>
      </c>
      <c r="B4662" t="s">
        <v>4741</v>
      </c>
      <c r="C4662" t="s">
        <v>3275</v>
      </c>
      <c r="D4662">
        <v>0.90700000000000003</v>
      </c>
      <c r="E4662">
        <v>2.1999999999999999E-2</v>
      </c>
    </row>
    <row r="4663" spans="1:5">
      <c r="A4663">
        <v>2300009</v>
      </c>
      <c r="B4663" t="s">
        <v>4742</v>
      </c>
      <c r="C4663" t="s">
        <v>3948</v>
      </c>
      <c r="D4663">
        <v>0.90700000000000003</v>
      </c>
      <c r="E4663">
        <v>8.9999999999999993E-3</v>
      </c>
    </row>
    <row r="4664" spans="1:5">
      <c r="A4664">
        <v>2303780</v>
      </c>
      <c r="B4664" t="s">
        <v>4743</v>
      </c>
      <c r="C4664" t="s">
        <v>3948</v>
      </c>
      <c r="D4664">
        <v>0.90700000000000003</v>
      </c>
      <c r="E4664">
        <v>8.9999999999999993E-3</v>
      </c>
    </row>
    <row r="4665" spans="1:5">
      <c r="A4665">
        <v>2303930</v>
      </c>
      <c r="B4665" t="s">
        <v>4744</v>
      </c>
      <c r="C4665" t="s">
        <v>3948</v>
      </c>
      <c r="D4665">
        <v>0.90700000000000003</v>
      </c>
      <c r="E4665">
        <v>8.9999999999999993E-3</v>
      </c>
    </row>
    <row r="4666" spans="1:5">
      <c r="A4666">
        <v>2305670</v>
      </c>
      <c r="B4666" t="s">
        <v>4745</v>
      </c>
      <c r="C4666" t="s">
        <v>3948</v>
      </c>
      <c r="D4666">
        <v>0.90700000000000003</v>
      </c>
      <c r="E4666">
        <v>8.9999999999999993E-3</v>
      </c>
    </row>
    <row r="4667" spans="1:5">
      <c r="A4667">
        <v>2306060</v>
      </c>
      <c r="B4667" t="s">
        <v>4746</v>
      </c>
      <c r="C4667" t="s">
        <v>3948</v>
      </c>
      <c r="D4667">
        <v>0.90700000000000003</v>
      </c>
      <c r="E4667">
        <v>8.9999999999999993E-3</v>
      </c>
    </row>
    <row r="4668" spans="1:5">
      <c r="A4668">
        <v>2309930</v>
      </c>
      <c r="B4668" t="s">
        <v>4747</v>
      </c>
      <c r="C4668" t="s">
        <v>3948</v>
      </c>
      <c r="D4668">
        <v>0.90700000000000003</v>
      </c>
      <c r="E4668">
        <v>8.9999999999999993E-3</v>
      </c>
    </row>
    <row r="4669" spans="1:5">
      <c r="A4669">
        <v>2310530</v>
      </c>
      <c r="B4669" t="s">
        <v>4748</v>
      </c>
      <c r="C4669" t="s">
        <v>3948</v>
      </c>
      <c r="D4669">
        <v>0.90700000000000003</v>
      </c>
      <c r="E4669">
        <v>8.9999999999999993E-3</v>
      </c>
    </row>
    <row r="4670" spans="1:5">
      <c r="A4670">
        <v>2310710</v>
      </c>
      <c r="B4670" t="s">
        <v>4749</v>
      </c>
      <c r="C4670" t="s">
        <v>3948</v>
      </c>
      <c r="D4670">
        <v>0.90700000000000003</v>
      </c>
      <c r="E4670">
        <v>8.9999999999999993E-3</v>
      </c>
    </row>
    <row r="4671" spans="1:5">
      <c r="A4671">
        <v>2312330</v>
      </c>
      <c r="B4671" t="s">
        <v>4750</v>
      </c>
      <c r="C4671" t="s">
        <v>3948</v>
      </c>
      <c r="D4671">
        <v>0.90700000000000003</v>
      </c>
      <c r="E4671">
        <v>8.9999999999999993E-3</v>
      </c>
    </row>
    <row r="4672" spans="1:5">
      <c r="A4672">
        <v>2313560</v>
      </c>
      <c r="B4672" t="s">
        <v>4751</v>
      </c>
      <c r="C4672" t="s">
        <v>3948</v>
      </c>
      <c r="D4672">
        <v>0.90700000000000003</v>
      </c>
      <c r="E4672">
        <v>8.9999999999999993E-3</v>
      </c>
    </row>
    <row r="4673" spans="1:5">
      <c r="A4673">
        <v>2314100</v>
      </c>
      <c r="B4673" t="s">
        <v>4752</v>
      </c>
      <c r="C4673" t="s">
        <v>3948</v>
      </c>
      <c r="D4673">
        <v>0.90700000000000003</v>
      </c>
      <c r="E4673">
        <v>8.9999999999999993E-3</v>
      </c>
    </row>
    <row r="4674" spans="1:5">
      <c r="A4674">
        <v>2314210</v>
      </c>
      <c r="B4674" t="s">
        <v>4753</v>
      </c>
      <c r="C4674" t="s">
        <v>3948</v>
      </c>
      <c r="D4674">
        <v>0.90700000000000003</v>
      </c>
      <c r="E4674">
        <v>8.9999999999999993E-3</v>
      </c>
    </row>
    <row r="4675" spans="1:5">
      <c r="A4675">
        <v>2314240</v>
      </c>
      <c r="B4675" t="s">
        <v>4754</v>
      </c>
      <c r="C4675" t="s">
        <v>3948</v>
      </c>
      <c r="D4675">
        <v>0.90700000000000003</v>
      </c>
      <c r="E4675">
        <v>8.9999999999999993E-3</v>
      </c>
    </row>
    <row r="4676" spans="1:5">
      <c r="A4676">
        <v>2314771</v>
      </c>
      <c r="B4676" t="s">
        <v>4755</v>
      </c>
      <c r="C4676" t="s">
        <v>3948</v>
      </c>
      <c r="D4676">
        <v>0.90700000000000003</v>
      </c>
      <c r="E4676">
        <v>8.9999999999999993E-3</v>
      </c>
    </row>
    <row r="4677" spans="1:5">
      <c r="A4677">
        <v>2314793</v>
      </c>
      <c r="B4677" t="s">
        <v>4756</v>
      </c>
      <c r="C4677" t="s">
        <v>3948</v>
      </c>
      <c r="D4677">
        <v>0.90700000000000003</v>
      </c>
      <c r="E4677">
        <v>8.9999999999999993E-3</v>
      </c>
    </row>
    <row r="4678" spans="1:5">
      <c r="A4678">
        <v>2314837</v>
      </c>
      <c r="B4678" t="s">
        <v>4757</v>
      </c>
      <c r="C4678" t="s">
        <v>3948</v>
      </c>
      <c r="D4678">
        <v>0.90700000000000003</v>
      </c>
      <c r="E4678">
        <v>8.9999999999999993E-3</v>
      </c>
    </row>
    <row r="4679" spans="1:5">
      <c r="A4679">
        <v>2608520</v>
      </c>
      <c r="B4679" t="s">
        <v>4758</v>
      </c>
      <c r="C4679" t="s">
        <v>2999</v>
      </c>
      <c r="D4679">
        <v>0.90700000000000003</v>
      </c>
      <c r="E4679">
        <v>7.0000000000000001E-3</v>
      </c>
    </row>
    <row r="4680" spans="1:5">
      <c r="A4680">
        <v>2703660</v>
      </c>
      <c r="B4680" t="s">
        <v>4759</v>
      </c>
      <c r="C4680" t="s">
        <v>1302</v>
      </c>
      <c r="D4680">
        <v>0.90700000000000003</v>
      </c>
      <c r="E4680">
        <v>2.5000000000000001E-2</v>
      </c>
    </row>
    <row r="4681" spans="1:5">
      <c r="A4681">
        <v>3607110</v>
      </c>
      <c r="B4681" t="s">
        <v>4760</v>
      </c>
      <c r="C4681" t="s">
        <v>339</v>
      </c>
      <c r="D4681">
        <v>0.90700000000000003</v>
      </c>
      <c r="E4681">
        <v>3.7999999999999999E-2</v>
      </c>
    </row>
    <row r="4682" spans="1:5">
      <c r="A4682">
        <v>3612030</v>
      </c>
      <c r="B4682" t="s">
        <v>4761</v>
      </c>
      <c r="C4682" t="s">
        <v>339</v>
      </c>
      <c r="D4682">
        <v>0.90700000000000003</v>
      </c>
      <c r="E4682">
        <v>3.7999999999999999E-2</v>
      </c>
    </row>
    <row r="4683" spans="1:5">
      <c r="A4683">
        <v>3614940</v>
      </c>
      <c r="B4683" t="s">
        <v>4762</v>
      </c>
      <c r="C4683" t="s">
        <v>339</v>
      </c>
      <c r="D4683">
        <v>0.90700000000000003</v>
      </c>
      <c r="E4683">
        <v>3.7999999999999999E-2</v>
      </c>
    </row>
    <row r="4684" spans="1:5">
      <c r="A4684">
        <v>3615210</v>
      </c>
      <c r="B4684" t="s">
        <v>4763</v>
      </c>
      <c r="C4684" t="s">
        <v>339</v>
      </c>
      <c r="D4684">
        <v>0.90700000000000003</v>
      </c>
      <c r="E4684">
        <v>3.6999999999999998E-2</v>
      </c>
    </row>
    <row r="4685" spans="1:5">
      <c r="A4685">
        <v>3615990</v>
      </c>
      <c r="B4685" t="s">
        <v>4764</v>
      </c>
      <c r="C4685" t="s">
        <v>339</v>
      </c>
      <c r="D4685">
        <v>0.90700000000000003</v>
      </c>
      <c r="E4685">
        <v>8.9999999999999993E-3</v>
      </c>
    </row>
    <row r="4686" spans="1:5">
      <c r="A4686">
        <v>3626940</v>
      </c>
      <c r="B4686" t="s">
        <v>4765</v>
      </c>
      <c r="C4686" t="s">
        <v>339</v>
      </c>
      <c r="D4686">
        <v>0.90700000000000003</v>
      </c>
      <c r="E4686">
        <v>8.9999999999999993E-3</v>
      </c>
    </row>
    <row r="4687" spans="1:5">
      <c r="A4687">
        <v>3628620</v>
      </c>
      <c r="B4687" t="s">
        <v>4766</v>
      </c>
      <c r="C4687" t="s">
        <v>339</v>
      </c>
      <c r="D4687">
        <v>0.90700000000000003</v>
      </c>
      <c r="E4687">
        <v>3.7999999999999999E-2</v>
      </c>
    </row>
    <row r="4688" spans="1:5">
      <c r="A4688">
        <v>3800023</v>
      </c>
      <c r="B4688" t="s">
        <v>4767</v>
      </c>
      <c r="C4688" t="s">
        <v>1981</v>
      </c>
      <c r="D4688">
        <v>0.90700000000000003</v>
      </c>
      <c r="E4688">
        <v>5.5E-2</v>
      </c>
    </row>
    <row r="4689" spans="1:5">
      <c r="A4689">
        <v>3800037</v>
      </c>
      <c r="B4689" t="s">
        <v>4768</v>
      </c>
      <c r="C4689" t="s">
        <v>1981</v>
      </c>
      <c r="D4689">
        <v>0.90700000000000003</v>
      </c>
      <c r="E4689">
        <v>5.5E-2</v>
      </c>
    </row>
    <row r="4690" spans="1:5">
      <c r="A4690">
        <v>3800046</v>
      </c>
      <c r="B4690" t="s">
        <v>4769</v>
      </c>
      <c r="C4690" t="s">
        <v>1981</v>
      </c>
      <c r="D4690">
        <v>0.90700000000000003</v>
      </c>
      <c r="E4690">
        <v>5.5E-2</v>
      </c>
    </row>
    <row r="4691" spans="1:5">
      <c r="A4691">
        <v>3800389</v>
      </c>
      <c r="B4691" t="s">
        <v>4770</v>
      </c>
      <c r="C4691" t="s">
        <v>1981</v>
      </c>
      <c r="D4691">
        <v>0.90700000000000003</v>
      </c>
      <c r="E4691">
        <v>4.2999999999999997E-2</v>
      </c>
    </row>
    <row r="4692" spans="1:5">
      <c r="A4692">
        <v>3803200</v>
      </c>
      <c r="B4692" t="s">
        <v>4771</v>
      </c>
      <c r="C4692" t="s">
        <v>1981</v>
      </c>
      <c r="D4692">
        <v>0.90700000000000003</v>
      </c>
      <c r="E4692">
        <v>5.5E-2</v>
      </c>
    </row>
    <row r="4693" spans="1:5">
      <c r="A4693">
        <v>3807200</v>
      </c>
      <c r="B4693" t="s">
        <v>4772</v>
      </c>
      <c r="C4693" t="s">
        <v>1981</v>
      </c>
      <c r="D4693">
        <v>0.90700000000000003</v>
      </c>
      <c r="E4693">
        <v>5.5E-2</v>
      </c>
    </row>
    <row r="4694" spans="1:5">
      <c r="A4694">
        <v>3809410</v>
      </c>
      <c r="B4694" t="s">
        <v>4773</v>
      </c>
      <c r="C4694" t="s">
        <v>1981</v>
      </c>
      <c r="D4694">
        <v>0.90700000000000003</v>
      </c>
      <c r="E4694">
        <v>5.5E-2</v>
      </c>
    </row>
    <row r="4695" spans="1:5">
      <c r="A4695">
        <v>3812120</v>
      </c>
      <c r="B4695" t="s">
        <v>4774</v>
      </c>
      <c r="C4695" t="s">
        <v>1981</v>
      </c>
      <c r="D4695">
        <v>0.90700000000000003</v>
      </c>
      <c r="E4695">
        <v>5.5E-2</v>
      </c>
    </row>
    <row r="4696" spans="1:5">
      <c r="A4696">
        <v>3816510</v>
      </c>
      <c r="B4696" t="s">
        <v>4775</v>
      </c>
      <c r="C4696" t="s">
        <v>1981</v>
      </c>
      <c r="D4696">
        <v>0.90700000000000003</v>
      </c>
      <c r="E4696">
        <v>5.5E-2</v>
      </c>
    </row>
    <row r="4697" spans="1:5">
      <c r="A4697">
        <v>4102310</v>
      </c>
      <c r="B4697" t="s">
        <v>4776</v>
      </c>
      <c r="C4697" t="s">
        <v>1088</v>
      </c>
      <c r="D4697">
        <v>0.90700000000000003</v>
      </c>
      <c r="E4697">
        <v>3.3000000000000002E-2</v>
      </c>
    </row>
    <row r="4698" spans="1:5">
      <c r="A4698">
        <v>4105760</v>
      </c>
      <c r="B4698" t="s">
        <v>4777</v>
      </c>
      <c r="C4698" t="s">
        <v>1088</v>
      </c>
      <c r="D4698">
        <v>0.90700000000000003</v>
      </c>
      <c r="E4698">
        <v>3.3000000000000002E-2</v>
      </c>
    </row>
    <row r="4699" spans="1:5">
      <c r="A4699">
        <v>4105910</v>
      </c>
      <c r="B4699" t="s">
        <v>4778</v>
      </c>
      <c r="C4699" t="s">
        <v>1088</v>
      </c>
      <c r="D4699">
        <v>0.90700000000000003</v>
      </c>
      <c r="E4699">
        <v>3.3000000000000002E-2</v>
      </c>
    </row>
    <row r="4700" spans="1:5">
      <c r="A4700">
        <v>4648390</v>
      </c>
      <c r="B4700" t="s">
        <v>4779</v>
      </c>
      <c r="C4700" t="s">
        <v>3517</v>
      </c>
      <c r="D4700">
        <v>0.90700000000000003</v>
      </c>
      <c r="E4700">
        <v>5.5E-2</v>
      </c>
    </row>
    <row r="4701" spans="1:5">
      <c r="A4701">
        <v>4800008</v>
      </c>
      <c r="B4701" t="s">
        <v>4780</v>
      </c>
      <c r="C4701" t="s">
        <v>1407</v>
      </c>
      <c r="D4701">
        <v>0.90700000000000003</v>
      </c>
      <c r="E4701">
        <v>2.1999999999999999E-2</v>
      </c>
    </row>
    <row r="4702" spans="1:5">
      <c r="A4702">
        <v>4900090</v>
      </c>
      <c r="B4702" t="s">
        <v>4781</v>
      </c>
      <c r="C4702" t="s">
        <v>2380</v>
      </c>
      <c r="D4702">
        <v>0.90700000000000003</v>
      </c>
      <c r="E4702">
        <v>2.9000000000000001E-2</v>
      </c>
    </row>
    <row r="4703" spans="1:5">
      <c r="A4703">
        <v>5511350</v>
      </c>
      <c r="B4703" t="s">
        <v>4782</v>
      </c>
      <c r="C4703" t="s">
        <v>3135</v>
      </c>
      <c r="D4703">
        <v>0.90700000000000003</v>
      </c>
      <c r="E4703">
        <v>1.4E-2</v>
      </c>
    </row>
    <row r="4704" spans="1:5">
      <c r="A4704">
        <v>803630</v>
      </c>
      <c r="B4704" t="s">
        <v>4783</v>
      </c>
      <c r="C4704" t="s">
        <v>1572</v>
      </c>
      <c r="D4704">
        <v>0.90600000000000003</v>
      </c>
      <c r="E4704">
        <v>1.0999999999999999E-2</v>
      </c>
    </row>
    <row r="4705" spans="1:5">
      <c r="A4705">
        <v>1742690</v>
      </c>
      <c r="B4705" t="s">
        <v>4784</v>
      </c>
      <c r="C4705" t="s">
        <v>947</v>
      </c>
      <c r="D4705">
        <v>0.90600000000000003</v>
      </c>
      <c r="E4705">
        <v>2.5000000000000001E-2</v>
      </c>
    </row>
    <row r="4706" spans="1:5">
      <c r="A4706">
        <v>1906330</v>
      </c>
      <c r="B4706" t="s">
        <v>4785</v>
      </c>
      <c r="C4706" t="s">
        <v>3275</v>
      </c>
      <c r="D4706">
        <v>0.90600000000000003</v>
      </c>
      <c r="E4706">
        <v>0.05</v>
      </c>
    </row>
    <row r="4707" spans="1:5">
      <c r="A4707">
        <v>2007950</v>
      </c>
      <c r="B4707" t="s">
        <v>4786</v>
      </c>
      <c r="C4707" t="s">
        <v>3869</v>
      </c>
      <c r="D4707">
        <v>0.90600000000000003</v>
      </c>
      <c r="E4707">
        <v>1.4999999999999999E-2</v>
      </c>
    </row>
    <row r="4708" spans="1:5">
      <c r="A4708">
        <v>2010680</v>
      </c>
      <c r="B4708" t="s">
        <v>4787</v>
      </c>
      <c r="C4708" t="s">
        <v>3869</v>
      </c>
      <c r="D4708">
        <v>0.90600000000000003</v>
      </c>
      <c r="E4708">
        <v>1.4999999999999999E-2</v>
      </c>
    </row>
    <row r="4709" spans="1:5">
      <c r="A4709">
        <v>2012360</v>
      </c>
      <c r="B4709" t="s">
        <v>4788</v>
      </c>
      <c r="C4709" t="s">
        <v>3869</v>
      </c>
      <c r="D4709">
        <v>0.90600000000000003</v>
      </c>
      <c r="E4709">
        <v>1.4999999999999999E-2</v>
      </c>
    </row>
    <row r="4710" spans="1:5">
      <c r="A4710">
        <v>2200840</v>
      </c>
      <c r="B4710" t="s">
        <v>4789</v>
      </c>
      <c r="C4710" t="s">
        <v>1557</v>
      </c>
      <c r="D4710">
        <v>0.90600000000000003</v>
      </c>
      <c r="E4710">
        <v>1.4E-2</v>
      </c>
    </row>
    <row r="4711" spans="1:5">
      <c r="A4711">
        <v>2314190</v>
      </c>
      <c r="B4711" t="s">
        <v>4790</v>
      </c>
      <c r="C4711" t="s">
        <v>3948</v>
      </c>
      <c r="D4711">
        <v>0.90600000000000003</v>
      </c>
      <c r="E4711">
        <v>2.5000000000000001E-2</v>
      </c>
    </row>
    <row r="4712" spans="1:5">
      <c r="A4712">
        <v>2632370</v>
      </c>
      <c r="B4712" t="s">
        <v>4791</v>
      </c>
      <c r="C4712" t="s">
        <v>2999</v>
      </c>
      <c r="D4712">
        <v>0.90600000000000003</v>
      </c>
      <c r="E4712">
        <v>6.0000000000000001E-3</v>
      </c>
    </row>
    <row r="4713" spans="1:5">
      <c r="A4713">
        <v>2700006</v>
      </c>
      <c r="B4713" t="s">
        <v>4792</v>
      </c>
      <c r="C4713" t="s">
        <v>1302</v>
      </c>
      <c r="D4713">
        <v>0.90600000000000003</v>
      </c>
      <c r="E4713">
        <v>1.9E-2</v>
      </c>
    </row>
    <row r="4714" spans="1:5">
      <c r="A4714">
        <v>2740810</v>
      </c>
      <c r="B4714" t="s">
        <v>4793</v>
      </c>
      <c r="C4714" t="s">
        <v>1302</v>
      </c>
      <c r="D4714">
        <v>0.90600000000000003</v>
      </c>
      <c r="E4714">
        <v>2.4E-2</v>
      </c>
    </row>
    <row r="4715" spans="1:5">
      <c r="A4715">
        <v>3100165</v>
      </c>
      <c r="B4715" t="s">
        <v>4794</v>
      </c>
      <c r="C4715" t="s">
        <v>2839</v>
      </c>
      <c r="D4715">
        <v>0.90600000000000003</v>
      </c>
      <c r="E4715">
        <v>7.0000000000000001E-3</v>
      </c>
    </row>
    <row r="4716" spans="1:5">
      <c r="A4716">
        <v>3170110</v>
      </c>
      <c r="B4716" t="s">
        <v>4795</v>
      </c>
      <c r="C4716" t="s">
        <v>2839</v>
      </c>
      <c r="D4716">
        <v>0.90600000000000003</v>
      </c>
      <c r="E4716">
        <v>7.0000000000000001E-3</v>
      </c>
    </row>
    <row r="4717" spans="1:5">
      <c r="A4717">
        <v>3175900</v>
      </c>
      <c r="B4717" t="s">
        <v>4796</v>
      </c>
      <c r="C4717" t="s">
        <v>2839</v>
      </c>
      <c r="D4717">
        <v>0.90600000000000003</v>
      </c>
      <c r="E4717">
        <v>7.0000000000000001E-3</v>
      </c>
    </row>
    <row r="4718" spans="1:5">
      <c r="A4718">
        <v>3178660</v>
      </c>
      <c r="B4718" t="s">
        <v>4797</v>
      </c>
      <c r="C4718" t="s">
        <v>2839</v>
      </c>
      <c r="D4718">
        <v>0.90600000000000003</v>
      </c>
      <c r="E4718">
        <v>7.0000000000000001E-3</v>
      </c>
    </row>
    <row r="4719" spans="1:5">
      <c r="A4719">
        <v>3609060</v>
      </c>
      <c r="B4719" t="s">
        <v>4798</v>
      </c>
      <c r="C4719" t="s">
        <v>339</v>
      </c>
      <c r="D4719">
        <v>0.90600000000000003</v>
      </c>
      <c r="E4719">
        <v>1.6E-2</v>
      </c>
    </row>
    <row r="4720" spans="1:5">
      <c r="A4720">
        <v>3609330</v>
      </c>
      <c r="B4720" t="s">
        <v>4799</v>
      </c>
      <c r="C4720" t="s">
        <v>339</v>
      </c>
      <c r="D4720">
        <v>0.90600000000000003</v>
      </c>
      <c r="E4720">
        <v>1.9E-2</v>
      </c>
    </row>
    <row r="4721" spans="1:5">
      <c r="A4721">
        <v>3618080</v>
      </c>
      <c r="B4721" t="s">
        <v>4800</v>
      </c>
      <c r="C4721" t="s">
        <v>339</v>
      </c>
      <c r="D4721">
        <v>0.90600000000000003</v>
      </c>
      <c r="E4721">
        <v>1.7999999999999999E-2</v>
      </c>
    </row>
    <row r="4722" spans="1:5">
      <c r="A4722">
        <v>3816980</v>
      </c>
      <c r="B4722" t="s">
        <v>4801</v>
      </c>
      <c r="C4722" t="s">
        <v>1981</v>
      </c>
      <c r="D4722">
        <v>0.90600000000000003</v>
      </c>
      <c r="E4722">
        <v>5.2999999999999999E-2</v>
      </c>
    </row>
    <row r="4723" spans="1:5">
      <c r="A4723">
        <v>3830049</v>
      </c>
      <c r="B4723" t="s">
        <v>4802</v>
      </c>
      <c r="C4723" t="s">
        <v>1981</v>
      </c>
      <c r="D4723">
        <v>0.90600000000000003</v>
      </c>
      <c r="E4723">
        <v>4.1000000000000002E-2</v>
      </c>
    </row>
    <row r="4724" spans="1:5">
      <c r="A4724">
        <v>3904742</v>
      </c>
      <c r="B4724" t="s">
        <v>4803</v>
      </c>
      <c r="C4724" t="s">
        <v>2636</v>
      </c>
      <c r="D4724">
        <v>0.90600000000000003</v>
      </c>
      <c r="E4724">
        <v>2.5000000000000001E-2</v>
      </c>
    </row>
    <row r="4725" spans="1:5">
      <c r="A4725">
        <v>3904743</v>
      </c>
      <c r="B4725" t="s">
        <v>4804</v>
      </c>
      <c r="C4725" t="s">
        <v>2636</v>
      </c>
      <c r="D4725">
        <v>0.90600000000000003</v>
      </c>
      <c r="E4725">
        <v>2.5000000000000001E-2</v>
      </c>
    </row>
    <row r="4726" spans="1:5">
      <c r="A4726">
        <v>3904744</v>
      </c>
      <c r="B4726" t="s">
        <v>4805</v>
      </c>
      <c r="C4726" t="s">
        <v>2636</v>
      </c>
      <c r="D4726">
        <v>0.90600000000000003</v>
      </c>
      <c r="E4726">
        <v>2.5000000000000001E-2</v>
      </c>
    </row>
    <row r="4727" spans="1:5">
      <c r="A4727">
        <v>3910000</v>
      </c>
      <c r="B4727" t="s">
        <v>4806</v>
      </c>
      <c r="C4727" t="s">
        <v>2636</v>
      </c>
      <c r="D4727">
        <v>0.90600000000000003</v>
      </c>
      <c r="E4727">
        <v>2.5000000000000001E-2</v>
      </c>
    </row>
    <row r="4728" spans="1:5">
      <c r="A4728">
        <v>3910001</v>
      </c>
      <c r="B4728" t="s">
        <v>4807</v>
      </c>
      <c r="C4728" t="s">
        <v>2636</v>
      </c>
      <c r="D4728">
        <v>0.90600000000000003</v>
      </c>
      <c r="E4728">
        <v>2.5000000000000001E-2</v>
      </c>
    </row>
    <row r="4729" spans="1:5">
      <c r="A4729">
        <v>3910002</v>
      </c>
      <c r="B4729" t="s">
        <v>4808</v>
      </c>
      <c r="C4729" t="s">
        <v>2636</v>
      </c>
      <c r="D4729">
        <v>0.90600000000000003</v>
      </c>
      <c r="E4729">
        <v>2.5000000000000001E-2</v>
      </c>
    </row>
    <row r="4730" spans="1:5">
      <c r="A4730">
        <v>4106900</v>
      </c>
      <c r="B4730" t="s">
        <v>4809</v>
      </c>
      <c r="C4730" t="s">
        <v>1088</v>
      </c>
      <c r="D4730">
        <v>0.90600000000000003</v>
      </c>
      <c r="E4730">
        <v>3.2000000000000001E-2</v>
      </c>
    </row>
    <row r="4731" spans="1:5">
      <c r="A4731">
        <v>4800009</v>
      </c>
      <c r="B4731" t="s">
        <v>4810</v>
      </c>
      <c r="C4731" t="s">
        <v>1407</v>
      </c>
      <c r="D4731">
        <v>0.90600000000000003</v>
      </c>
      <c r="E4731">
        <v>2.1999999999999999E-2</v>
      </c>
    </row>
    <row r="4732" spans="1:5">
      <c r="A4732">
        <v>4800010</v>
      </c>
      <c r="B4732" t="s">
        <v>4811</v>
      </c>
      <c r="C4732" t="s">
        <v>1407</v>
      </c>
      <c r="D4732">
        <v>0.90600000000000003</v>
      </c>
      <c r="E4732">
        <v>2.1999999999999999E-2</v>
      </c>
    </row>
    <row r="4733" spans="1:5">
      <c r="A4733">
        <v>4809410</v>
      </c>
      <c r="B4733" t="s">
        <v>4812</v>
      </c>
      <c r="C4733" t="s">
        <v>1407</v>
      </c>
      <c r="D4733">
        <v>0.90600000000000003</v>
      </c>
      <c r="E4733">
        <v>2.5999999999999999E-2</v>
      </c>
    </row>
    <row r="4734" spans="1:5">
      <c r="A4734">
        <v>4810260</v>
      </c>
      <c r="B4734" t="s">
        <v>4813</v>
      </c>
      <c r="C4734" t="s">
        <v>1407</v>
      </c>
      <c r="D4734">
        <v>0.90600000000000003</v>
      </c>
      <c r="E4734">
        <v>2.5999999999999999E-2</v>
      </c>
    </row>
    <row r="4735" spans="1:5">
      <c r="A4735">
        <v>4812420</v>
      </c>
      <c r="B4735" t="s">
        <v>4814</v>
      </c>
      <c r="C4735" t="s">
        <v>1407</v>
      </c>
      <c r="D4735">
        <v>0.90600000000000003</v>
      </c>
      <c r="E4735">
        <v>2.5999999999999999E-2</v>
      </c>
    </row>
    <row r="4736" spans="1:5">
      <c r="A4736">
        <v>4815270</v>
      </c>
      <c r="B4736" t="s">
        <v>4815</v>
      </c>
      <c r="C4736" t="s">
        <v>1407</v>
      </c>
      <c r="D4736">
        <v>0.90600000000000003</v>
      </c>
      <c r="E4736">
        <v>2.5999999999999999E-2</v>
      </c>
    </row>
    <row r="4737" spans="1:5">
      <c r="A4737">
        <v>4817550</v>
      </c>
      <c r="B4737" t="s">
        <v>4816</v>
      </c>
      <c r="C4737" t="s">
        <v>1407</v>
      </c>
      <c r="D4737">
        <v>0.90600000000000003</v>
      </c>
      <c r="E4737">
        <v>2.5999999999999999E-2</v>
      </c>
    </row>
    <row r="4738" spans="1:5">
      <c r="A4738">
        <v>4819380</v>
      </c>
      <c r="B4738" t="s">
        <v>4817</v>
      </c>
      <c r="C4738" t="s">
        <v>1407</v>
      </c>
      <c r="D4738">
        <v>0.90600000000000003</v>
      </c>
      <c r="E4738">
        <v>2.5999999999999999E-2</v>
      </c>
    </row>
    <row r="4739" spans="1:5">
      <c r="A4739">
        <v>4827990</v>
      </c>
      <c r="B4739" t="s">
        <v>4818</v>
      </c>
      <c r="C4739" t="s">
        <v>1407</v>
      </c>
      <c r="D4739">
        <v>0.90600000000000003</v>
      </c>
      <c r="E4739">
        <v>2.5999999999999999E-2</v>
      </c>
    </row>
    <row r="4740" spans="1:5">
      <c r="A4740">
        <v>4835370</v>
      </c>
      <c r="B4740" t="s">
        <v>4819</v>
      </c>
      <c r="C4740" t="s">
        <v>1407</v>
      </c>
      <c r="D4740">
        <v>0.90600000000000003</v>
      </c>
      <c r="E4740">
        <v>2.5999999999999999E-2</v>
      </c>
    </row>
    <row r="4741" spans="1:5">
      <c r="A4741">
        <v>4837440</v>
      </c>
      <c r="B4741" t="s">
        <v>4820</v>
      </c>
      <c r="C4741" t="s">
        <v>1407</v>
      </c>
      <c r="D4741">
        <v>0.90600000000000003</v>
      </c>
      <c r="E4741">
        <v>2.5999999999999999E-2</v>
      </c>
    </row>
    <row r="4742" spans="1:5">
      <c r="A4742">
        <v>4840470</v>
      </c>
      <c r="B4742" t="s">
        <v>4821</v>
      </c>
      <c r="C4742" t="s">
        <v>1407</v>
      </c>
      <c r="D4742">
        <v>0.90600000000000003</v>
      </c>
      <c r="E4742">
        <v>0.04</v>
      </c>
    </row>
    <row r="4743" spans="1:5">
      <c r="A4743">
        <v>4843350</v>
      </c>
      <c r="B4743" t="s">
        <v>4822</v>
      </c>
      <c r="C4743" t="s">
        <v>1407</v>
      </c>
      <c r="D4743">
        <v>0.90600000000000003</v>
      </c>
      <c r="E4743">
        <v>2.5999999999999999E-2</v>
      </c>
    </row>
    <row r="4744" spans="1:5">
      <c r="A4744">
        <v>4845120</v>
      </c>
      <c r="B4744" t="s">
        <v>4823</v>
      </c>
      <c r="C4744" t="s">
        <v>1407</v>
      </c>
      <c r="D4744">
        <v>0.90600000000000003</v>
      </c>
      <c r="E4744">
        <v>2.5999999999999999E-2</v>
      </c>
    </row>
    <row r="4745" spans="1:5">
      <c r="A4745">
        <v>5100780</v>
      </c>
      <c r="B4745" t="s">
        <v>4824</v>
      </c>
      <c r="C4745" t="s">
        <v>257</v>
      </c>
      <c r="D4745">
        <v>0.90600000000000003</v>
      </c>
      <c r="E4745">
        <v>2.4E-2</v>
      </c>
    </row>
    <row r="4746" spans="1:5">
      <c r="A4746">
        <v>5502820</v>
      </c>
      <c r="B4746" t="s">
        <v>4825</v>
      </c>
      <c r="C4746" t="s">
        <v>3135</v>
      </c>
      <c r="D4746">
        <v>0.90600000000000003</v>
      </c>
      <c r="E4746">
        <v>2.1000000000000001E-2</v>
      </c>
    </row>
    <row r="4747" spans="1:5">
      <c r="A4747">
        <v>1200390</v>
      </c>
      <c r="B4747" t="s">
        <v>4826</v>
      </c>
      <c r="C4747" t="s">
        <v>2836</v>
      </c>
      <c r="D4747">
        <v>0.90500000000000003</v>
      </c>
      <c r="E4747">
        <v>6.0000000000000001E-3</v>
      </c>
    </row>
    <row r="4748" spans="1:5">
      <c r="A4748">
        <v>1301500</v>
      </c>
      <c r="B4748" t="s">
        <v>4827</v>
      </c>
      <c r="C4748" t="s">
        <v>1135</v>
      </c>
      <c r="D4748">
        <v>0.90500000000000003</v>
      </c>
      <c r="E4748">
        <v>3.5000000000000003E-2</v>
      </c>
    </row>
    <row r="4749" spans="1:5">
      <c r="A4749">
        <v>1303960</v>
      </c>
      <c r="B4749" t="s">
        <v>4828</v>
      </c>
      <c r="C4749" t="s">
        <v>1135</v>
      </c>
      <c r="D4749">
        <v>0.90500000000000003</v>
      </c>
      <c r="E4749">
        <v>4.1000000000000002E-2</v>
      </c>
    </row>
    <row r="4750" spans="1:5">
      <c r="A4750">
        <v>1930990</v>
      </c>
      <c r="B4750" t="s">
        <v>4829</v>
      </c>
      <c r="C4750" t="s">
        <v>3275</v>
      </c>
      <c r="D4750">
        <v>0.90500000000000003</v>
      </c>
      <c r="E4750">
        <v>3.5000000000000003E-2</v>
      </c>
    </row>
    <row r="4751" spans="1:5">
      <c r="A4751">
        <v>2622050</v>
      </c>
      <c r="B4751" t="s">
        <v>4830</v>
      </c>
      <c r="C4751" t="s">
        <v>2999</v>
      </c>
      <c r="D4751">
        <v>0.90500000000000003</v>
      </c>
      <c r="E4751">
        <v>6.0000000000000001E-3</v>
      </c>
    </row>
    <row r="4752" spans="1:5">
      <c r="A4752">
        <v>2702930</v>
      </c>
      <c r="B4752" t="s">
        <v>4831</v>
      </c>
      <c r="C4752" t="s">
        <v>1302</v>
      </c>
      <c r="D4752">
        <v>0.90500000000000003</v>
      </c>
      <c r="E4752">
        <v>1.6E-2</v>
      </c>
    </row>
    <row r="4753" spans="1:5">
      <c r="A4753">
        <v>2709440</v>
      </c>
      <c r="B4753" t="s">
        <v>4832</v>
      </c>
      <c r="C4753" t="s">
        <v>1302</v>
      </c>
      <c r="D4753">
        <v>0.90500000000000003</v>
      </c>
      <c r="E4753">
        <v>1.6E-2</v>
      </c>
    </row>
    <row r="4754" spans="1:5">
      <c r="A4754">
        <v>2916450</v>
      </c>
      <c r="B4754" t="s">
        <v>4833</v>
      </c>
      <c r="C4754" t="s">
        <v>3083</v>
      </c>
      <c r="D4754">
        <v>0.90500000000000003</v>
      </c>
      <c r="E4754">
        <v>1.4E-2</v>
      </c>
    </row>
    <row r="4755" spans="1:5">
      <c r="A4755">
        <v>3103990</v>
      </c>
      <c r="B4755" t="s">
        <v>4834</v>
      </c>
      <c r="C4755" t="s">
        <v>2839</v>
      </c>
      <c r="D4755">
        <v>0.90500000000000003</v>
      </c>
      <c r="E4755">
        <v>7.0000000000000001E-3</v>
      </c>
    </row>
    <row r="4756" spans="1:5">
      <c r="A4756">
        <v>3611940</v>
      </c>
      <c r="B4756" t="s">
        <v>4835</v>
      </c>
      <c r="C4756" t="s">
        <v>339</v>
      </c>
      <c r="D4756">
        <v>0.90500000000000003</v>
      </c>
      <c r="E4756">
        <v>3.7999999999999999E-2</v>
      </c>
    </row>
    <row r="4757" spans="1:5">
      <c r="A4757">
        <v>3613110</v>
      </c>
      <c r="B4757" t="s">
        <v>4836</v>
      </c>
      <c r="C4757" t="s">
        <v>339</v>
      </c>
      <c r="D4757">
        <v>0.90500000000000003</v>
      </c>
      <c r="E4757">
        <v>2.1000000000000001E-2</v>
      </c>
    </row>
    <row r="4758" spans="1:5">
      <c r="A4758">
        <v>3617640</v>
      </c>
      <c r="B4758" t="s">
        <v>4837</v>
      </c>
      <c r="C4758" t="s">
        <v>339</v>
      </c>
      <c r="D4758">
        <v>0.90500000000000003</v>
      </c>
      <c r="E4758">
        <v>3.7999999999999999E-2</v>
      </c>
    </row>
    <row r="4759" spans="1:5">
      <c r="A4759">
        <v>3620010</v>
      </c>
      <c r="B4759" t="s">
        <v>4838</v>
      </c>
      <c r="C4759" t="s">
        <v>339</v>
      </c>
      <c r="D4759">
        <v>0.90500000000000003</v>
      </c>
      <c r="E4759">
        <v>3.7999999999999999E-2</v>
      </c>
    </row>
    <row r="4760" spans="1:5">
      <c r="A4760">
        <v>3622100</v>
      </c>
      <c r="B4760" t="s">
        <v>4839</v>
      </c>
      <c r="C4760" t="s">
        <v>339</v>
      </c>
      <c r="D4760">
        <v>0.90500000000000003</v>
      </c>
      <c r="E4760">
        <v>2.4E-2</v>
      </c>
    </row>
    <row r="4761" spans="1:5">
      <c r="A4761">
        <v>4203450</v>
      </c>
      <c r="B4761" t="s">
        <v>4840</v>
      </c>
      <c r="C4761" t="s">
        <v>1330</v>
      </c>
      <c r="D4761">
        <v>0.90500000000000003</v>
      </c>
      <c r="E4761">
        <v>3.2000000000000001E-2</v>
      </c>
    </row>
    <row r="4762" spans="1:5">
      <c r="A4762">
        <v>4206550</v>
      </c>
      <c r="B4762" t="s">
        <v>4841</v>
      </c>
      <c r="C4762" t="s">
        <v>1330</v>
      </c>
      <c r="D4762">
        <v>0.90500000000000003</v>
      </c>
      <c r="E4762">
        <v>3.2000000000000001E-2</v>
      </c>
    </row>
    <row r="4763" spans="1:5">
      <c r="A4763">
        <v>4209540</v>
      </c>
      <c r="B4763" t="s">
        <v>4842</v>
      </c>
      <c r="C4763" t="s">
        <v>1330</v>
      </c>
      <c r="D4763">
        <v>0.90500000000000003</v>
      </c>
      <c r="E4763">
        <v>3.2000000000000001E-2</v>
      </c>
    </row>
    <row r="4764" spans="1:5">
      <c r="A4764">
        <v>4210710</v>
      </c>
      <c r="B4764" t="s">
        <v>4843</v>
      </c>
      <c r="C4764" t="s">
        <v>1330</v>
      </c>
      <c r="D4764">
        <v>0.90500000000000003</v>
      </c>
      <c r="E4764">
        <v>3.2000000000000001E-2</v>
      </c>
    </row>
    <row r="4765" spans="1:5">
      <c r="A4765">
        <v>4213980</v>
      </c>
      <c r="B4765" t="s">
        <v>4844</v>
      </c>
      <c r="C4765" t="s">
        <v>1330</v>
      </c>
      <c r="D4765">
        <v>0.90500000000000003</v>
      </c>
      <c r="E4765">
        <v>3.2000000000000001E-2</v>
      </c>
    </row>
    <row r="4766" spans="1:5">
      <c r="A4766">
        <v>4224300</v>
      </c>
      <c r="B4766" t="s">
        <v>4845</v>
      </c>
      <c r="C4766" t="s">
        <v>1330</v>
      </c>
      <c r="D4766">
        <v>0.90500000000000003</v>
      </c>
      <c r="E4766">
        <v>3.2000000000000001E-2</v>
      </c>
    </row>
    <row r="4767" spans="1:5">
      <c r="A4767">
        <v>5000395</v>
      </c>
      <c r="B4767" t="s">
        <v>4846</v>
      </c>
      <c r="C4767" t="s">
        <v>3759</v>
      </c>
      <c r="D4767">
        <v>0.90500000000000003</v>
      </c>
      <c r="E4767">
        <v>1.4E-2</v>
      </c>
    </row>
    <row r="4768" spans="1:5">
      <c r="A4768">
        <v>5002820</v>
      </c>
      <c r="B4768" t="s">
        <v>541</v>
      </c>
      <c r="C4768" t="s">
        <v>3759</v>
      </c>
      <c r="D4768">
        <v>0.90500000000000003</v>
      </c>
      <c r="E4768">
        <v>1.4E-2</v>
      </c>
    </row>
    <row r="4769" spans="1:5">
      <c r="A4769">
        <v>5003240</v>
      </c>
      <c r="B4769" t="s">
        <v>2477</v>
      </c>
      <c r="C4769" t="s">
        <v>3759</v>
      </c>
      <c r="D4769">
        <v>0.90500000000000003</v>
      </c>
      <c r="E4769">
        <v>1.4E-2</v>
      </c>
    </row>
    <row r="4770" spans="1:5">
      <c r="A4770">
        <v>5005610</v>
      </c>
      <c r="B4770" t="s">
        <v>1238</v>
      </c>
      <c r="C4770" t="s">
        <v>3759</v>
      </c>
      <c r="D4770">
        <v>0.90500000000000003</v>
      </c>
      <c r="E4770">
        <v>1.4E-2</v>
      </c>
    </row>
    <row r="4771" spans="1:5">
      <c r="A4771">
        <v>5007470</v>
      </c>
      <c r="B4771" t="s">
        <v>4847</v>
      </c>
      <c r="C4771" t="s">
        <v>3759</v>
      </c>
      <c r="D4771">
        <v>0.90500000000000003</v>
      </c>
      <c r="E4771">
        <v>1.4E-2</v>
      </c>
    </row>
    <row r="4772" spans="1:5">
      <c r="A4772">
        <v>5009360</v>
      </c>
      <c r="B4772" t="s">
        <v>4848</v>
      </c>
      <c r="C4772" t="s">
        <v>3759</v>
      </c>
      <c r="D4772">
        <v>0.90500000000000003</v>
      </c>
      <c r="E4772">
        <v>1.4E-2</v>
      </c>
    </row>
    <row r="4773" spans="1:5">
      <c r="A4773">
        <v>5099912</v>
      </c>
      <c r="B4773" t="s">
        <v>4849</v>
      </c>
      <c r="C4773" t="s">
        <v>3759</v>
      </c>
      <c r="D4773">
        <v>0.90500000000000003</v>
      </c>
      <c r="E4773">
        <v>1.4E-2</v>
      </c>
    </row>
    <row r="4774" spans="1:5">
      <c r="A4774">
        <v>5099914</v>
      </c>
      <c r="B4774" t="s">
        <v>4850</v>
      </c>
      <c r="C4774" t="s">
        <v>3759</v>
      </c>
      <c r="D4774">
        <v>0.90500000000000003</v>
      </c>
      <c r="E4774">
        <v>1.4E-2</v>
      </c>
    </row>
    <row r="4775" spans="1:5">
      <c r="A4775">
        <v>5511370</v>
      </c>
      <c r="B4775" t="s">
        <v>4851</v>
      </c>
      <c r="C4775" t="s">
        <v>3135</v>
      </c>
      <c r="D4775">
        <v>0.90500000000000003</v>
      </c>
      <c r="E4775">
        <v>2.8000000000000001E-2</v>
      </c>
    </row>
    <row r="4776" spans="1:5">
      <c r="A4776">
        <v>5512120</v>
      </c>
      <c r="B4776" t="s">
        <v>4852</v>
      </c>
      <c r="C4776" t="s">
        <v>3135</v>
      </c>
      <c r="D4776">
        <v>0.90500000000000003</v>
      </c>
      <c r="E4776">
        <v>2.8000000000000001E-2</v>
      </c>
    </row>
    <row r="4777" spans="1:5">
      <c r="A4777">
        <v>5512990</v>
      </c>
      <c r="B4777" t="s">
        <v>4853</v>
      </c>
      <c r="C4777" t="s">
        <v>3135</v>
      </c>
      <c r="D4777">
        <v>0.90500000000000003</v>
      </c>
      <c r="E4777">
        <v>2.8000000000000001E-2</v>
      </c>
    </row>
    <row r="4778" spans="1:5">
      <c r="A4778">
        <v>100190</v>
      </c>
      <c r="B4778" t="s">
        <v>4854</v>
      </c>
      <c r="C4778" t="s">
        <v>3531</v>
      </c>
      <c r="D4778">
        <v>0.90400000000000003</v>
      </c>
      <c r="E4778">
        <v>1.9E-2</v>
      </c>
    </row>
    <row r="4779" spans="1:5">
      <c r="A4779">
        <v>100194</v>
      </c>
      <c r="B4779" t="s">
        <v>4855</v>
      </c>
      <c r="C4779" t="s">
        <v>3531</v>
      </c>
      <c r="D4779">
        <v>0.90400000000000003</v>
      </c>
      <c r="E4779">
        <v>1.9E-2</v>
      </c>
    </row>
    <row r="4780" spans="1:5">
      <c r="A4780">
        <v>103030</v>
      </c>
      <c r="B4780" t="s">
        <v>3297</v>
      </c>
      <c r="C4780" t="s">
        <v>3531</v>
      </c>
      <c r="D4780">
        <v>0.90400000000000003</v>
      </c>
      <c r="E4780">
        <v>1.9E-2</v>
      </c>
    </row>
    <row r="4781" spans="1:5">
      <c r="A4781">
        <v>1710650</v>
      </c>
      <c r="B4781" t="s">
        <v>4856</v>
      </c>
      <c r="C4781" t="s">
        <v>947</v>
      </c>
      <c r="D4781">
        <v>0.90400000000000003</v>
      </c>
      <c r="E4781">
        <v>1.4999999999999999E-2</v>
      </c>
    </row>
    <row r="4782" spans="1:5">
      <c r="A4782">
        <v>1739870</v>
      </c>
      <c r="B4782" t="s">
        <v>4857</v>
      </c>
      <c r="C4782" t="s">
        <v>947</v>
      </c>
      <c r="D4782">
        <v>0.90400000000000003</v>
      </c>
      <c r="E4782">
        <v>1.9E-2</v>
      </c>
    </row>
    <row r="4783" spans="1:5">
      <c r="A4783">
        <v>2004050</v>
      </c>
      <c r="B4783" t="s">
        <v>4858</v>
      </c>
      <c r="C4783" t="s">
        <v>3869</v>
      </c>
      <c r="D4783">
        <v>0.90400000000000003</v>
      </c>
      <c r="E4783">
        <v>1.4999999999999999E-2</v>
      </c>
    </row>
    <row r="4784" spans="1:5">
      <c r="A4784">
        <v>2607410</v>
      </c>
      <c r="B4784" t="s">
        <v>4859</v>
      </c>
      <c r="C4784" t="s">
        <v>2999</v>
      </c>
      <c r="D4784">
        <v>0.90400000000000003</v>
      </c>
      <c r="E4784">
        <v>3.5999999999999997E-2</v>
      </c>
    </row>
    <row r="4785" spans="1:5">
      <c r="A4785">
        <v>2608430</v>
      </c>
      <c r="B4785" t="s">
        <v>4860</v>
      </c>
      <c r="C4785" t="s">
        <v>2999</v>
      </c>
      <c r="D4785">
        <v>0.90400000000000003</v>
      </c>
      <c r="E4785">
        <v>3.5999999999999997E-2</v>
      </c>
    </row>
    <row r="4786" spans="1:5">
      <c r="A4786">
        <v>2608670</v>
      </c>
      <c r="B4786" t="s">
        <v>4861</v>
      </c>
      <c r="C4786" t="s">
        <v>2999</v>
      </c>
      <c r="D4786">
        <v>0.90400000000000003</v>
      </c>
      <c r="E4786">
        <v>3.5999999999999997E-2</v>
      </c>
    </row>
    <row r="4787" spans="1:5">
      <c r="A4787">
        <v>2610750</v>
      </c>
      <c r="B4787" t="s">
        <v>4862</v>
      </c>
      <c r="C4787" t="s">
        <v>2999</v>
      </c>
      <c r="D4787">
        <v>0.90400000000000003</v>
      </c>
      <c r="E4787">
        <v>3.5999999999999997E-2</v>
      </c>
    </row>
    <row r="4788" spans="1:5">
      <c r="A4788">
        <v>2612990</v>
      </c>
      <c r="B4788" t="s">
        <v>4863</v>
      </c>
      <c r="C4788" t="s">
        <v>2999</v>
      </c>
      <c r="D4788">
        <v>0.90400000000000003</v>
      </c>
      <c r="E4788">
        <v>3.5999999999999997E-2</v>
      </c>
    </row>
    <row r="4789" spans="1:5">
      <c r="A4789">
        <v>2616470</v>
      </c>
      <c r="B4789" t="s">
        <v>4864</v>
      </c>
      <c r="C4789" t="s">
        <v>2999</v>
      </c>
      <c r="D4789">
        <v>0.90400000000000003</v>
      </c>
      <c r="E4789">
        <v>6.0000000000000001E-3</v>
      </c>
    </row>
    <row r="4790" spans="1:5">
      <c r="A4790">
        <v>2620280</v>
      </c>
      <c r="B4790" t="s">
        <v>4865</v>
      </c>
      <c r="C4790" t="s">
        <v>2999</v>
      </c>
      <c r="D4790">
        <v>0.90400000000000003</v>
      </c>
      <c r="E4790">
        <v>6.0000000000000001E-3</v>
      </c>
    </row>
    <row r="4791" spans="1:5">
      <c r="A4791">
        <v>2626100</v>
      </c>
      <c r="B4791" t="s">
        <v>4866</v>
      </c>
      <c r="C4791" t="s">
        <v>2999</v>
      </c>
      <c r="D4791">
        <v>0.90400000000000003</v>
      </c>
      <c r="E4791">
        <v>3.5999999999999997E-2</v>
      </c>
    </row>
    <row r="4792" spans="1:5">
      <c r="A4792">
        <v>2633090</v>
      </c>
      <c r="B4792" t="s">
        <v>4867</v>
      </c>
      <c r="C4792" t="s">
        <v>2999</v>
      </c>
      <c r="D4792">
        <v>0.90400000000000003</v>
      </c>
      <c r="E4792">
        <v>3.5999999999999997E-2</v>
      </c>
    </row>
    <row r="4793" spans="1:5">
      <c r="A4793">
        <v>2633840</v>
      </c>
      <c r="B4793" t="s">
        <v>4868</v>
      </c>
      <c r="C4793" t="s">
        <v>2999</v>
      </c>
      <c r="D4793">
        <v>0.90400000000000003</v>
      </c>
      <c r="E4793">
        <v>3.5999999999999997E-2</v>
      </c>
    </row>
    <row r="4794" spans="1:5">
      <c r="A4794">
        <v>2636120</v>
      </c>
      <c r="B4794" t="s">
        <v>4869</v>
      </c>
      <c r="C4794" t="s">
        <v>2999</v>
      </c>
      <c r="D4794">
        <v>0.90400000000000003</v>
      </c>
      <c r="E4794">
        <v>3.5999999999999997E-2</v>
      </c>
    </row>
    <row r="4795" spans="1:5">
      <c r="A4795">
        <v>2706300</v>
      </c>
      <c r="B4795" t="s">
        <v>4870</v>
      </c>
      <c r="C4795" t="s">
        <v>1302</v>
      </c>
      <c r="D4795">
        <v>0.90400000000000003</v>
      </c>
      <c r="E4795">
        <v>5.6000000000000001E-2</v>
      </c>
    </row>
    <row r="4796" spans="1:5">
      <c r="A4796">
        <v>2712480</v>
      </c>
      <c r="B4796" t="s">
        <v>4871</v>
      </c>
      <c r="C4796" t="s">
        <v>1302</v>
      </c>
      <c r="D4796">
        <v>0.90400000000000003</v>
      </c>
      <c r="E4796">
        <v>0.03</v>
      </c>
    </row>
    <row r="4797" spans="1:5">
      <c r="A4797">
        <v>2720550</v>
      </c>
      <c r="B4797" t="s">
        <v>4872</v>
      </c>
      <c r="C4797" t="s">
        <v>1302</v>
      </c>
      <c r="D4797">
        <v>0.90400000000000003</v>
      </c>
      <c r="E4797">
        <v>1.6E-2</v>
      </c>
    </row>
    <row r="4798" spans="1:5">
      <c r="A4798">
        <v>2732820</v>
      </c>
      <c r="B4798" t="s">
        <v>4873</v>
      </c>
      <c r="C4798" t="s">
        <v>1302</v>
      </c>
      <c r="D4798">
        <v>0.90400000000000003</v>
      </c>
      <c r="E4798">
        <v>1.6E-2</v>
      </c>
    </row>
    <row r="4799" spans="1:5">
      <c r="A4799">
        <v>2732850</v>
      </c>
      <c r="B4799" t="s">
        <v>4874</v>
      </c>
      <c r="C4799" t="s">
        <v>1302</v>
      </c>
      <c r="D4799">
        <v>0.90400000000000003</v>
      </c>
      <c r="E4799">
        <v>1.7999999999999999E-2</v>
      </c>
    </row>
    <row r="4800" spans="1:5">
      <c r="A4800">
        <v>3603660</v>
      </c>
      <c r="B4800" t="s">
        <v>4875</v>
      </c>
      <c r="C4800" t="s">
        <v>339</v>
      </c>
      <c r="D4800">
        <v>0.90400000000000003</v>
      </c>
      <c r="E4800">
        <v>3.6999999999999998E-2</v>
      </c>
    </row>
    <row r="4801" spans="1:5">
      <c r="A4801">
        <v>3631950</v>
      </c>
      <c r="B4801" t="s">
        <v>4876</v>
      </c>
      <c r="C4801" t="s">
        <v>339</v>
      </c>
      <c r="D4801">
        <v>0.90400000000000003</v>
      </c>
      <c r="E4801">
        <v>3.7999999999999999E-2</v>
      </c>
    </row>
    <row r="4802" spans="1:5">
      <c r="A4802">
        <v>3904634</v>
      </c>
      <c r="B4802" t="s">
        <v>4877</v>
      </c>
      <c r="C4802" t="s">
        <v>2636</v>
      </c>
      <c r="D4802">
        <v>0.90400000000000003</v>
      </c>
      <c r="E4802">
        <v>0.02</v>
      </c>
    </row>
    <row r="4803" spans="1:5">
      <c r="A4803">
        <v>4808130</v>
      </c>
      <c r="B4803" t="s">
        <v>4878</v>
      </c>
      <c r="C4803" t="s">
        <v>1407</v>
      </c>
      <c r="D4803">
        <v>0.90400000000000003</v>
      </c>
      <c r="E4803">
        <v>1.9E-2</v>
      </c>
    </row>
    <row r="4804" spans="1:5">
      <c r="A4804">
        <v>5502100</v>
      </c>
      <c r="B4804" t="s">
        <v>542</v>
      </c>
      <c r="C4804" t="s">
        <v>3135</v>
      </c>
      <c r="D4804">
        <v>0.90400000000000003</v>
      </c>
      <c r="E4804">
        <v>1.2999999999999999E-2</v>
      </c>
    </row>
    <row r="4805" spans="1:5">
      <c r="A4805">
        <v>5506420</v>
      </c>
      <c r="B4805" t="s">
        <v>3734</v>
      </c>
      <c r="C4805" t="s">
        <v>3135</v>
      </c>
      <c r="D4805">
        <v>0.90400000000000003</v>
      </c>
      <c r="E4805">
        <v>2.8000000000000001E-2</v>
      </c>
    </row>
    <row r="4806" spans="1:5">
      <c r="A4806">
        <v>400720</v>
      </c>
      <c r="B4806" t="s">
        <v>4879</v>
      </c>
      <c r="C4806" t="s">
        <v>2728</v>
      </c>
      <c r="D4806">
        <v>0.90300000000000002</v>
      </c>
      <c r="E4806">
        <v>3.5999999999999997E-2</v>
      </c>
    </row>
    <row r="4807" spans="1:5">
      <c r="A4807">
        <v>402400</v>
      </c>
      <c r="B4807" t="s">
        <v>4880</v>
      </c>
      <c r="C4807" t="s">
        <v>2728</v>
      </c>
      <c r="D4807">
        <v>0.90300000000000002</v>
      </c>
      <c r="E4807">
        <v>3.5999999999999997E-2</v>
      </c>
    </row>
    <row r="4808" spans="1:5">
      <c r="A4808">
        <v>403240</v>
      </c>
      <c r="B4808" t="s">
        <v>4881</v>
      </c>
      <c r="C4808" t="s">
        <v>2728</v>
      </c>
      <c r="D4808">
        <v>0.90300000000000002</v>
      </c>
      <c r="E4808">
        <v>3.5999999999999997E-2</v>
      </c>
    </row>
    <row r="4809" spans="1:5">
      <c r="A4809">
        <v>403900</v>
      </c>
      <c r="B4809" t="s">
        <v>4882</v>
      </c>
      <c r="C4809" t="s">
        <v>2728</v>
      </c>
      <c r="D4809">
        <v>0.90300000000000002</v>
      </c>
      <c r="E4809">
        <v>3.5999999999999997E-2</v>
      </c>
    </row>
    <row r="4810" spans="1:5">
      <c r="A4810">
        <v>405220</v>
      </c>
      <c r="B4810" t="s">
        <v>4883</v>
      </c>
      <c r="C4810" t="s">
        <v>2728</v>
      </c>
      <c r="D4810">
        <v>0.90300000000000002</v>
      </c>
      <c r="E4810">
        <v>3.5999999999999997E-2</v>
      </c>
    </row>
    <row r="4811" spans="1:5">
      <c r="A4811">
        <v>407890</v>
      </c>
      <c r="B4811" t="s">
        <v>4884</v>
      </c>
      <c r="C4811" t="s">
        <v>2728</v>
      </c>
      <c r="D4811">
        <v>0.90300000000000002</v>
      </c>
      <c r="E4811">
        <v>3.5999999999999997E-2</v>
      </c>
    </row>
    <row r="4812" spans="1:5">
      <c r="A4812">
        <v>409090</v>
      </c>
      <c r="B4812" t="s">
        <v>4885</v>
      </c>
      <c r="C4812" t="s">
        <v>2728</v>
      </c>
      <c r="D4812">
        <v>0.90300000000000002</v>
      </c>
      <c r="E4812">
        <v>3.5999999999999997E-2</v>
      </c>
    </row>
    <row r="4813" spans="1:5">
      <c r="A4813">
        <v>409600</v>
      </c>
      <c r="B4813" t="s">
        <v>4886</v>
      </c>
      <c r="C4813" t="s">
        <v>2728</v>
      </c>
      <c r="D4813">
        <v>0.90300000000000002</v>
      </c>
      <c r="E4813">
        <v>3.5999999999999997E-2</v>
      </c>
    </row>
    <row r="4814" spans="1:5">
      <c r="A4814">
        <v>409630</v>
      </c>
      <c r="B4814" t="s">
        <v>4887</v>
      </c>
      <c r="C4814" t="s">
        <v>2728</v>
      </c>
      <c r="D4814">
        <v>0.90300000000000002</v>
      </c>
      <c r="E4814">
        <v>3.5999999999999997E-2</v>
      </c>
    </row>
    <row r="4815" spans="1:5">
      <c r="A4815">
        <v>1719260</v>
      </c>
      <c r="B4815" t="s">
        <v>4888</v>
      </c>
      <c r="C4815" t="s">
        <v>947</v>
      </c>
      <c r="D4815">
        <v>0.90300000000000002</v>
      </c>
      <c r="E4815">
        <v>1.7000000000000001E-2</v>
      </c>
    </row>
    <row r="4816" spans="1:5">
      <c r="A4816">
        <v>1800270</v>
      </c>
      <c r="B4816" t="s">
        <v>4889</v>
      </c>
      <c r="C4816" t="s">
        <v>39</v>
      </c>
      <c r="D4816">
        <v>0.90300000000000002</v>
      </c>
      <c r="E4816">
        <v>2.4E-2</v>
      </c>
    </row>
    <row r="4817" spans="1:5">
      <c r="A4817">
        <v>1801020</v>
      </c>
      <c r="B4817" t="s">
        <v>4890</v>
      </c>
      <c r="C4817" t="s">
        <v>39</v>
      </c>
      <c r="D4817">
        <v>0.90300000000000002</v>
      </c>
      <c r="E4817">
        <v>2.4E-2</v>
      </c>
    </row>
    <row r="4818" spans="1:5">
      <c r="A4818">
        <v>1802550</v>
      </c>
      <c r="B4818" t="s">
        <v>4891</v>
      </c>
      <c r="C4818" t="s">
        <v>39</v>
      </c>
      <c r="D4818">
        <v>0.90300000000000002</v>
      </c>
      <c r="E4818">
        <v>2.4E-2</v>
      </c>
    </row>
    <row r="4819" spans="1:5">
      <c r="A4819">
        <v>1806660</v>
      </c>
      <c r="B4819" t="s">
        <v>4892</v>
      </c>
      <c r="C4819" t="s">
        <v>39</v>
      </c>
      <c r="D4819">
        <v>0.90300000000000002</v>
      </c>
      <c r="E4819">
        <v>2.4E-2</v>
      </c>
    </row>
    <row r="4820" spans="1:5">
      <c r="A4820">
        <v>1808100</v>
      </c>
      <c r="B4820" t="s">
        <v>4893</v>
      </c>
      <c r="C4820" t="s">
        <v>39</v>
      </c>
      <c r="D4820">
        <v>0.90300000000000002</v>
      </c>
      <c r="E4820">
        <v>2.4E-2</v>
      </c>
    </row>
    <row r="4821" spans="1:5">
      <c r="A4821">
        <v>1808970</v>
      </c>
      <c r="B4821" t="s">
        <v>4894</v>
      </c>
      <c r="C4821" t="s">
        <v>39</v>
      </c>
      <c r="D4821">
        <v>0.90300000000000002</v>
      </c>
      <c r="E4821">
        <v>2.4E-2</v>
      </c>
    </row>
    <row r="4822" spans="1:5">
      <c r="A4822">
        <v>2607620</v>
      </c>
      <c r="B4822" t="s">
        <v>4895</v>
      </c>
      <c r="C4822" t="s">
        <v>2999</v>
      </c>
      <c r="D4822">
        <v>0.90300000000000002</v>
      </c>
      <c r="E4822">
        <v>6.0000000000000001E-3</v>
      </c>
    </row>
    <row r="4823" spans="1:5">
      <c r="A4823">
        <v>2623520</v>
      </c>
      <c r="B4823" t="s">
        <v>4896</v>
      </c>
      <c r="C4823" t="s">
        <v>2999</v>
      </c>
      <c r="D4823">
        <v>0.90300000000000002</v>
      </c>
      <c r="E4823">
        <v>3.5999999999999997E-2</v>
      </c>
    </row>
    <row r="4824" spans="1:5">
      <c r="A4824">
        <v>2700109</v>
      </c>
      <c r="B4824" t="s">
        <v>4897</v>
      </c>
      <c r="C4824" t="s">
        <v>1302</v>
      </c>
      <c r="D4824">
        <v>0.90300000000000002</v>
      </c>
      <c r="E4824">
        <v>5.5E-2</v>
      </c>
    </row>
    <row r="4825" spans="1:5">
      <c r="A4825">
        <v>2713590</v>
      </c>
      <c r="B4825" t="s">
        <v>4898</v>
      </c>
      <c r="C4825" t="s">
        <v>1302</v>
      </c>
      <c r="D4825">
        <v>0.90300000000000002</v>
      </c>
      <c r="E4825">
        <v>3.1E-2</v>
      </c>
    </row>
    <row r="4826" spans="1:5">
      <c r="A4826">
        <v>2740920</v>
      </c>
      <c r="B4826" t="s">
        <v>4899</v>
      </c>
      <c r="C4826" t="s">
        <v>1302</v>
      </c>
      <c r="D4826">
        <v>0.90300000000000002</v>
      </c>
      <c r="E4826">
        <v>3.9E-2</v>
      </c>
    </row>
    <row r="4827" spans="1:5">
      <c r="A4827">
        <v>3174820</v>
      </c>
      <c r="B4827" t="s">
        <v>4900</v>
      </c>
      <c r="C4827" t="s">
        <v>2839</v>
      </c>
      <c r="D4827">
        <v>0.90300000000000002</v>
      </c>
      <c r="E4827">
        <v>6.0000000000000001E-3</v>
      </c>
    </row>
    <row r="4828" spans="1:5">
      <c r="A4828">
        <v>3502070</v>
      </c>
      <c r="B4828" t="s">
        <v>4901</v>
      </c>
      <c r="C4828" t="s">
        <v>219</v>
      </c>
      <c r="D4828">
        <v>0.90300000000000002</v>
      </c>
      <c r="E4828">
        <v>2.5000000000000001E-2</v>
      </c>
    </row>
    <row r="4829" spans="1:5">
      <c r="A4829">
        <v>3502370</v>
      </c>
      <c r="B4829" t="s">
        <v>4902</v>
      </c>
      <c r="C4829" t="s">
        <v>219</v>
      </c>
      <c r="D4829">
        <v>0.90300000000000002</v>
      </c>
      <c r="E4829">
        <v>2.5000000000000001E-2</v>
      </c>
    </row>
    <row r="4830" spans="1:5">
      <c r="A4830">
        <v>3626700</v>
      </c>
      <c r="B4830" t="s">
        <v>4903</v>
      </c>
      <c r="C4830" t="s">
        <v>339</v>
      </c>
      <c r="D4830">
        <v>0.90300000000000002</v>
      </c>
      <c r="E4830">
        <v>2.7E-2</v>
      </c>
    </row>
    <row r="4831" spans="1:5">
      <c r="A4831">
        <v>3629130</v>
      </c>
      <c r="B4831" t="s">
        <v>4904</v>
      </c>
      <c r="C4831" t="s">
        <v>339</v>
      </c>
      <c r="D4831">
        <v>0.90300000000000002</v>
      </c>
      <c r="E4831">
        <v>0.01</v>
      </c>
    </row>
    <row r="4832" spans="1:5">
      <c r="A4832">
        <v>3700580</v>
      </c>
      <c r="B4832" t="s">
        <v>4905</v>
      </c>
      <c r="C4832" t="s">
        <v>51</v>
      </c>
      <c r="D4832">
        <v>0.90300000000000002</v>
      </c>
      <c r="E4832">
        <v>4.5999999999999999E-2</v>
      </c>
    </row>
    <row r="4833" spans="1:5">
      <c r="A4833">
        <v>3812930</v>
      </c>
      <c r="B4833" t="s">
        <v>4906</v>
      </c>
      <c r="C4833" t="s">
        <v>1981</v>
      </c>
      <c r="D4833">
        <v>0.90300000000000002</v>
      </c>
      <c r="E4833">
        <v>2.7E-2</v>
      </c>
    </row>
    <row r="4834" spans="1:5">
      <c r="A4834">
        <v>4003810</v>
      </c>
      <c r="B4834" t="s">
        <v>4907</v>
      </c>
      <c r="C4834" t="s">
        <v>4447</v>
      </c>
      <c r="D4834">
        <v>0.90300000000000002</v>
      </c>
      <c r="E4834">
        <v>3.7999999999999999E-2</v>
      </c>
    </row>
    <row r="4835" spans="1:5">
      <c r="A4835">
        <v>4008850</v>
      </c>
      <c r="B4835" t="s">
        <v>4908</v>
      </c>
      <c r="C4835" t="s">
        <v>4447</v>
      </c>
      <c r="D4835">
        <v>0.90300000000000002</v>
      </c>
      <c r="E4835">
        <v>3.7999999999999999E-2</v>
      </c>
    </row>
    <row r="4836" spans="1:5">
      <c r="A4836">
        <v>4014370</v>
      </c>
      <c r="B4836" t="s">
        <v>4909</v>
      </c>
      <c r="C4836" t="s">
        <v>4447</v>
      </c>
      <c r="D4836">
        <v>0.90300000000000002</v>
      </c>
      <c r="E4836">
        <v>3.7999999999999999E-2</v>
      </c>
    </row>
    <row r="4837" spans="1:5">
      <c r="A4837">
        <v>4020310</v>
      </c>
      <c r="B4837" t="s">
        <v>4910</v>
      </c>
      <c r="C4837" t="s">
        <v>4447</v>
      </c>
      <c r="D4837">
        <v>0.90300000000000002</v>
      </c>
      <c r="E4837">
        <v>3.7999999999999999E-2</v>
      </c>
    </row>
    <row r="4838" spans="1:5">
      <c r="A4838">
        <v>4022620</v>
      </c>
      <c r="B4838" t="s">
        <v>4911</v>
      </c>
      <c r="C4838" t="s">
        <v>4447</v>
      </c>
      <c r="D4838">
        <v>0.90300000000000002</v>
      </c>
      <c r="E4838">
        <v>3.7999999999999999E-2</v>
      </c>
    </row>
    <row r="4839" spans="1:5">
      <c r="A4839">
        <v>4022800</v>
      </c>
      <c r="B4839" t="s">
        <v>4912</v>
      </c>
      <c r="C4839" t="s">
        <v>4447</v>
      </c>
      <c r="D4839">
        <v>0.90300000000000002</v>
      </c>
      <c r="E4839">
        <v>3.7999999999999999E-2</v>
      </c>
    </row>
    <row r="4840" spans="1:5">
      <c r="A4840">
        <v>4025050</v>
      </c>
      <c r="B4840" t="s">
        <v>4913</v>
      </c>
      <c r="C4840" t="s">
        <v>4447</v>
      </c>
      <c r="D4840">
        <v>0.90300000000000002</v>
      </c>
      <c r="E4840">
        <v>3.7999999999999999E-2</v>
      </c>
    </row>
    <row r="4841" spans="1:5">
      <c r="A4841">
        <v>4027090</v>
      </c>
      <c r="B4841" t="s">
        <v>4914</v>
      </c>
      <c r="C4841" t="s">
        <v>4447</v>
      </c>
      <c r="D4841">
        <v>0.90300000000000002</v>
      </c>
      <c r="E4841">
        <v>3.7999999999999999E-2</v>
      </c>
    </row>
    <row r="4842" spans="1:5">
      <c r="A4842">
        <v>4030197</v>
      </c>
      <c r="B4842" t="s">
        <v>4915</v>
      </c>
      <c r="C4842" t="s">
        <v>4447</v>
      </c>
      <c r="D4842">
        <v>0.90300000000000002</v>
      </c>
      <c r="E4842">
        <v>3.7999999999999999E-2</v>
      </c>
    </row>
    <row r="4843" spans="1:5">
      <c r="A4843">
        <v>4030450</v>
      </c>
      <c r="B4843" t="s">
        <v>4916</v>
      </c>
      <c r="C4843" t="s">
        <v>4447</v>
      </c>
      <c r="D4843">
        <v>0.90300000000000002</v>
      </c>
      <c r="E4843">
        <v>3.7999999999999999E-2</v>
      </c>
    </row>
    <row r="4844" spans="1:5">
      <c r="A4844">
        <v>4031350</v>
      </c>
      <c r="B4844" t="s">
        <v>4917</v>
      </c>
      <c r="C4844" t="s">
        <v>4447</v>
      </c>
      <c r="D4844">
        <v>0.90300000000000002</v>
      </c>
      <c r="E4844">
        <v>3.7999999999999999E-2</v>
      </c>
    </row>
    <row r="4845" spans="1:5">
      <c r="A4845">
        <v>4032880</v>
      </c>
      <c r="B4845" t="s">
        <v>4918</v>
      </c>
      <c r="C4845" t="s">
        <v>4447</v>
      </c>
      <c r="D4845">
        <v>0.90300000000000002</v>
      </c>
      <c r="E4845">
        <v>3.7999999999999999E-2</v>
      </c>
    </row>
    <row r="4846" spans="1:5">
      <c r="A4846">
        <v>4202760</v>
      </c>
      <c r="B4846" t="s">
        <v>4919</v>
      </c>
      <c r="C4846" t="s">
        <v>1330</v>
      </c>
      <c r="D4846">
        <v>0.90300000000000002</v>
      </c>
      <c r="E4846">
        <v>1.7000000000000001E-2</v>
      </c>
    </row>
    <row r="4847" spans="1:5">
      <c r="A4847">
        <v>4203360</v>
      </c>
      <c r="B4847" t="s">
        <v>4920</v>
      </c>
      <c r="C4847" t="s">
        <v>1330</v>
      </c>
      <c r="D4847">
        <v>0.90300000000000002</v>
      </c>
      <c r="E4847">
        <v>1.7000000000000001E-2</v>
      </c>
    </row>
    <row r="4848" spans="1:5">
      <c r="A4848">
        <v>4203600</v>
      </c>
      <c r="B4848" t="s">
        <v>4921</v>
      </c>
      <c r="C4848" t="s">
        <v>1330</v>
      </c>
      <c r="D4848">
        <v>0.90300000000000002</v>
      </c>
      <c r="E4848">
        <v>1.7000000000000001E-2</v>
      </c>
    </row>
    <row r="4849" spans="1:5">
      <c r="A4849">
        <v>4204500</v>
      </c>
      <c r="B4849" t="s">
        <v>4922</v>
      </c>
      <c r="C4849" t="s">
        <v>1330</v>
      </c>
      <c r="D4849">
        <v>0.90300000000000002</v>
      </c>
      <c r="E4849">
        <v>1.7000000000000001E-2</v>
      </c>
    </row>
    <row r="4850" spans="1:5">
      <c r="A4850">
        <v>4204710</v>
      </c>
      <c r="B4850" t="s">
        <v>4923</v>
      </c>
      <c r="C4850" t="s">
        <v>1330</v>
      </c>
      <c r="D4850">
        <v>0.90300000000000002</v>
      </c>
      <c r="E4850">
        <v>1.7000000000000001E-2</v>
      </c>
    </row>
    <row r="4851" spans="1:5">
      <c r="A4851">
        <v>4204890</v>
      </c>
      <c r="B4851" t="s">
        <v>4924</v>
      </c>
      <c r="C4851" t="s">
        <v>1330</v>
      </c>
      <c r="D4851">
        <v>0.90300000000000002</v>
      </c>
      <c r="E4851">
        <v>1.7000000000000001E-2</v>
      </c>
    </row>
    <row r="4852" spans="1:5">
      <c r="A4852">
        <v>4205640</v>
      </c>
      <c r="B4852" t="s">
        <v>4925</v>
      </c>
      <c r="C4852" t="s">
        <v>1330</v>
      </c>
      <c r="D4852">
        <v>0.90300000000000002</v>
      </c>
      <c r="E4852">
        <v>1.7000000000000001E-2</v>
      </c>
    </row>
    <row r="4853" spans="1:5">
      <c r="A4853">
        <v>4205730</v>
      </c>
      <c r="B4853" t="s">
        <v>4926</v>
      </c>
      <c r="C4853" t="s">
        <v>1330</v>
      </c>
      <c r="D4853">
        <v>0.90300000000000002</v>
      </c>
      <c r="E4853">
        <v>1.7000000000000001E-2</v>
      </c>
    </row>
    <row r="4854" spans="1:5">
      <c r="A4854">
        <v>4209960</v>
      </c>
      <c r="B4854" t="s">
        <v>4927</v>
      </c>
      <c r="C4854" t="s">
        <v>1330</v>
      </c>
      <c r="D4854">
        <v>0.90300000000000002</v>
      </c>
      <c r="E4854">
        <v>1.7000000000000001E-2</v>
      </c>
    </row>
    <row r="4855" spans="1:5">
      <c r="A4855">
        <v>4214880</v>
      </c>
      <c r="B4855" t="s">
        <v>4928</v>
      </c>
      <c r="C4855" t="s">
        <v>1330</v>
      </c>
      <c r="D4855">
        <v>0.90300000000000002</v>
      </c>
      <c r="E4855">
        <v>1.7000000000000001E-2</v>
      </c>
    </row>
    <row r="4856" spans="1:5">
      <c r="A4856">
        <v>4218960</v>
      </c>
      <c r="B4856" t="s">
        <v>4929</v>
      </c>
      <c r="C4856" t="s">
        <v>1330</v>
      </c>
      <c r="D4856">
        <v>0.90300000000000002</v>
      </c>
      <c r="E4856">
        <v>1.7000000000000001E-2</v>
      </c>
    </row>
    <row r="4857" spans="1:5">
      <c r="A4857">
        <v>4220400</v>
      </c>
      <c r="B4857" t="s">
        <v>4930</v>
      </c>
      <c r="C4857" t="s">
        <v>1330</v>
      </c>
      <c r="D4857">
        <v>0.90300000000000002</v>
      </c>
      <c r="E4857">
        <v>1.7000000000000001E-2</v>
      </c>
    </row>
    <row r="4858" spans="1:5">
      <c r="A4858">
        <v>4223760</v>
      </c>
      <c r="B4858" t="s">
        <v>4931</v>
      </c>
      <c r="C4858" t="s">
        <v>1330</v>
      </c>
      <c r="D4858">
        <v>0.90300000000000002</v>
      </c>
      <c r="E4858">
        <v>1.7000000000000001E-2</v>
      </c>
    </row>
    <row r="4859" spans="1:5">
      <c r="A4859">
        <v>4224990</v>
      </c>
      <c r="B4859" t="s">
        <v>4932</v>
      </c>
      <c r="C4859" t="s">
        <v>1330</v>
      </c>
      <c r="D4859">
        <v>0.90300000000000002</v>
      </c>
      <c r="E4859">
        <v>1.7000000000000001E-2</v>
      </c>
    </row>
    <row r="4860" spans="1:5">
      <c r="A4860">
        <v>5500990</v>
      </c>
      <c r="B4860" t="s">
        <v>4933</v>
      </c>
      <c r="C4860" t="s">
        <v>3135</v>
      </c>
      <c r="D4860">
        <v>0.90300000000000002</v>
      </c>
      <c r="E4860">
        <v>1.7999999999999999E-2</v>
      </c>
    </row>
    <row r="4861" spans="1:5">
      <c r="A4861">
        <v>5504530</v>
      </c>
      <c r="B4861" t="s">
        <v>2662</v>
      </c>
      <c r="C4861" t="s">
        <v>3135</v>
      </c>
      <c r="D4861">
        <v>0.90300000000000002</v>
      </c>
      <c r="E4861">
        <v>2.5999999999999999E-2</v>
      </c>
    </row>
    <row r="4862" spans="1:5">
      <c r="A4862">
        <v>5508820</v>
      </c>
      <c r="B4862" t="s">
        <v>1816</v>
      </c>
      <c r="C4862" t="s">
        <v>3135</v>
      </c>
      <c r="D4862">
        <v>0.90300000000000002</v>
      </c>
      <c r="E4862">
        <v>2.1000000000000001E-2</v>
      </c>
    </row>
    <row r="4863" spans="1:5">
      <c r="A4863">
        <v>1718990</v>
      </c>
      <c r="B4863" t="s">
        <v>4934</v>
      </c>
      <c r="C4863" t="s">
        <v>947</v>
      </c>
      <c r="D4863">
        <v>0.90200000000000002</v>
      </c>
      <c r="E4863">
        <v>1.7999999999999999E-2</v>
      </c>
    </row>
    <row r="4864" spans="1:5">
      <c r="A4864">
        <v>1743962</v>
      </c>
      <c r="B4864" t="s">
        <v>4935</v>
      </c>
      <c r="C4864" t="s">
        <v>947</v>
      </c>
      <c r="D4864">
        <v>0.90200000000000002</v>
      </c>
      <c r="E4864">
        <v>1.9E-2</v>
      </c>
    </row>
    <row r="4865" spans="1:5">
      <c r="A4865">
        <v>2700110</v>
      </c>
      <c r="B4865" t="s">
        <v>4936</v>
      </c>
      <c r="C4865" t="s">
        <v>1302</v>
      </c>
      <c r="D4865">
        <v>0.90200000000000002</v>
      </c>
      <c r="E4865">
        <v>3.9E-2</v>
      </c>
    </row>
    <row r="4866" spans="1:5">
      <c r="A4866">
        <v>2718360</v>
      </c>
      <c r="B4866" t="s">
        <v>4937</v>
      </c>
      <c r="C4866" t="s">
        <v>1302</v>
      </c>
      <c r="D4866">
        <v>0.90200000000000002</v>
      </c>
      <c r="E4866">
        <v>2.9000000000000001E-2</v>
      </c>
    </row>
    <row r="4867" spans="1:5">
      <c r="A4867">
        <v>2800570</v>
      </c>
      <c r="B4867" t="s">
        <v>4938</v>
      </c>
      <c r="C4867" t="s">
        <v>4367</v>
      </c>
      <c r="D4867">
        <v>0.90200000000000002</v>
      </c>
      <c r="E4867">
        <v>0.04</v>
      </c>
    </row>
    <row r="4868" spans="1:5">
      <c r="A4868">
        <v>2801740</v>
      </c>
      <c r="B4868" t="s">
        <v>4939</v>
      </c>
      <c r="C4868" t="s">
        <v>4367</v>
      </c>
      <c r="D4868">
        <v>0.90200000000000002</v>
      </c>
      <c r="E4868">
        <v>0.04</v>
      </c>
    </row>
    <row r="4869" spans="1:5">
      <c r="A4869">
        <v>3904555</v>
      </c>
      <c r="B4869" t="s">
        <v>4940</v>
      </c>
      <c r="C4869" t="s">
        <v>2636</v>
      </c>
      <c r="D4869">
        <v>0.90200000000000002</v>
      </c>
      <c r="E4869">
        <v>2.1000000000000001E-2</v>
      </c>
    </row>
    <row r="4870" spans="1:5">
      <c r="A4870">
        <v>3904630</v>
      </c>
      <c r="B4870" t="s">
        <v>4941</v>
      </c>
      <c r="C4870" t="s">
        <v>2636</v>
      </c>
      <c r="D4870">
        <v>0.90200000000000002</v>
      </c>
      <c r="E4870">
        <v>2.1000000000000001E-2</v>
      </c>
    </row>
    <row r="4871" spans="1:5">
      <c r="A4871">
        <v>3904633</v>
      </c>
      <c r="B4871" t="s">
        <v>4942</v>
      </c>
      <c r="C4871" t="s">
        <v>2636</v>
      </c>
      <c r="D4871">
        <v>0.90200000000000002</v>
      </c>
      <c r="E4871">
        <v>2.1000000000000001E-2</v>
      </c>
    </row>
    <row r="4872" spans="1:5">
      <c r="A4872">
        <v>3904635</v>
      </c>
      <c r="B4872" t="s">
        <v>4943</v>
      </c>
      <c r="C4872" t="s">
        <v>2636</v>
      </c>
      <c r="D4872">
        <v>0.90200000000000002</v>
      </c>
      <c r="E4872">
        <v>2.1000000000000001E-2</v>
      </c>
    </row>
    <row r="4873" spans="1:5">
      <c r="A4873">
        <v>4202490</v>
      </c>
      <c r="B4873" t="s">
        <v>4944</v>
      </c>
      <c r="C4873" t="s">
        <v>1330</v>
      </c>
      <c r="D4873">
        <v>0.90200000000000002</v>
      </c>
      <c r="E4873">
        <v>1.9E-2</v>
      </c>
    </row>
    <row r="4874" spans="1:5">
      <c r="A4874">
        <v>4206840</v>
      </c>
      <c r="B4874" t="s">
        <v>4945</v>
      </c>
      <c r="C4874" t="s">
        <v>1330</v>
      </c>
      <c r="D4874">
        <v>0.90200000000000002</v>
      </c>
      <c r="E4874">
        <v>1.9E-2</v>
      </c>
    </row>
    <row r="4875" spans="1:5">
      <c r="A4875">
        <v>4208460</v>
      </c>
      <c r="B4875" t="s">
        <v>4946</v>
      </c>
      <c r="C4875" t="s">
        <v>1330</v>
      </c>
      <c r="D4875">
        <v>0.90200000000000002</v>
      </c>
      <c r="E4875">
        <v>1.9E-2</v>
      </c>
    </row>
    <row r="4876" spans="1:5">
      <c r="A4876">
        <v>4213440</v>
      </c>
      <c r="B4876" t="s">
        <v>2481</v>
      </c>
      <c r="C4876" t="s">
        <v>1330</v>
      </c>
      <c r="D4876">
        <v>0.90200000000000002</v>
      </c>
      <c r="E4876">
        <v>1.9E-2</v>
      </c>
    </row>
    <row r="4877" spans="1:5">
      <c r="A4877">
        <v>4217640</v>
      </c>
      <c r="B4877" t="s">
        <v>4947</v>
      </c>
      <c r="C4877" t="s">
        <v>1330</v>
      </c>
      <c r="D4877">
        <v>0.90200000000000002</v>
      </c>
      <c r="E4877">
        <v>1.9E-2</v>
      </c>
    </row>
    <row r="4878" spans="1:5">
      <c r="A4878">
        <v>4218390</v>
      </c>
      <c r="B4878" t="s">
        <v>4948</v>
      </c>
      <c r="C4878" t="s">
        <v>1330</v>
      </c>
      <c r="D4878">
        <v>0.90200000000000002</v>
      </c>
      <c r="E4878">
        <v>1.9E-2</v>
      </c>
    </row>
    <row r="4879" spans="1:5">
      <c r="A4879">
        <v>4808610</v>
      </c>
      <c r="B4879" t="s">
        <v>4949</v>
      </c>
      <c r="C4879" t="s">
        <v>1407</v>
      </c>
      <c r="D4879">
        <v>0.90200000000000002</v>
      </c>
      <c r="E4879">
        <v>3.4000000000000002E-2</v>
      </c>
    </row>
    <row r="4880" spans="1:5">
      <c r="A4880">
        <v>4808730</v>
      </c>
      <c r="B4880" t="s">
        <v>4950</v>
      </c>
      <c r="C4880" t="s">
        <v>1407</v>
      </c>
      <c r="D4880">
        <v>0.90200000000000002</v>
      </c>
      <c r="E4880">
        <v>2.4E-2</v>
      </c>
    </row>
    <row r="4881" spans="1:5">
      <c r="A4881">
        <v>4811220</v>
      </c>
      <c r="B4881" t="s">
        <v>4951</v>
      </c>
      <c r="C4881" t="s">
        <v>1407</v>
      </c>
      <c r="D4881">
        <v>0.90200000000000002</v>
      </c>
      <c r="E4881">
        <v>3.4000000000000002E-2</v>
      </c>
    </row>
    <row r="4882" spans="1:5">
      <c r="A4882">
        <v>4811820</v>
      </c>
      <c r="B4882" t="s">
        <v>4952</v>
      </c>
      <c r="C4882" t="s">
        <v>1407</v>
      </c>
      <c r="D4882">
        <v>0.90200000000000002</v>
      </c>
      <c r="E4882">
        <v>3.4000000000000002E-2</v>
      </c>
    </row>
    <row r="4883" spans="1:5">
      <c r="A4883">
        <v>4813650</v>
      </c>
      <c r="B4883" t="s">
        <v>4953</v>
      </c>
      <c r="C4883" t="s">
        <v>1407</v>
      </c>
      <c r="D4883">
        <v>0.90200000000000002</v>
      </c>
      <c r="E4883">
        <v>2.4E-2</v>
      </c>
    </row>
    <row r="4884" spans="1:5">
      <c r="A4884">
        <v>4821330</v>
      </c>
      <c r="B4884" t="s">
        <v>4954</v>
      </c>
      <c r="C4884" t="s">
        <v>1407</v>
      </c>
      <c r="D4884">
        <v>0.90200000000000002</v>
      </c>
      <c r="E4884">
        <v>3.4000000000000002E-2</v>
      </c>
    </row>
    <row r="4885" spans="1:5">
      <c r="A4885">
        <v>4821360</v>
      </c>
      <c r="B4885" t="s">
        <v>4955</v>
      </c>
      <c r="C4885" t="s">
        <v>1407</v>
      </c>
      <c r="D4885">
        <v>0.90200000000000002</v>
      </c>
      <c r="E4885">
        <v>3.4000000000000002E-2</v>
      </c>
    </row>
    <row r="4886" spans="1:5">
      <c r="A4886">
        <v>4821390</v>
      </c>
      <c r="B4886" t="s">
        <v>4956</v>
      </c>
      <c r="C4886" t="s">
        <v>1407</v>
      </c>
      <c r="D4886">
        <v>0.90200000000000002</v>
      </c>
      <c r="E4886">
        <v>3.3000000000000002E-2</v>
      </c>
    </row>
    <row r="4887" spans="1:5">
      <c r="A4887">
        <v>4832700</v>
      </c>
      <c r="B4887" t="s">
        <v>4957</v>
      </c>
      <c r="C4887" t="s">
        <v>1407</v>
      </c>
      <c r="D4887">
        <v>0.90200000000000002</v>
      </c>
      <c r="E4887">
        <v>3.4000000000000002E-2</v>
      </c>
    </row>
    <row r="4888" spans="1:5">
      <c r="A4888">
        <v>4834140</v>
      </c>
      <c r="B4888" t="s">
        <v>4958</v>
      </c>
      <c r="C4888" t="s">
        <v>1407</v>
      </c>
      <c r="D4888">
        <v>0.90200000000000002</v>
      </c>
      <c r="E4888">
        <v>3.4000000000000002E-2</v>
      </c>
    </row>
    <row r="4889" spans="1:5">
      <c r="A4889">
        <v>4841700</v>
      </c>
      <c r="B4889" t="s">
        <v>4959</v>
      </c>
      <c r="C4889" t="s">
        <v>1407</v>
      </c>
      <c r="D4889">
        <v>0.90200000000000002</v>
      </c>
      <c r="E4889">
        <v>3.4000000000000002E-2</v>
      </c>
    </row>
    <row r="4890" spans="1:5">
      <c r="A4890">
        <v>4842780</v>
      </c>
      <c r="B4890" t="s">
        <v>4960</v>
      </c>
      <c r="C4890" t="s">
        <v>1407</v>
      </c>
      <c r="D4890">
        <v>0.90200000000000002</v>
      </c>
      <c r="E4890">
        <v>3.4000000000000002E-2</v>
      </c>
    </row>
    <row r="4891" spans="1:5">
      <c r="A4891">
        <v>4842900</v>
      </c>
      <c r="B4891" t="s">
        <v>4961</v>
      </c>
      <c r="C4891" t="s">
        <v>1407</v>
      </c>
      <c r="D4891">
        <v>0.90200000000000002</v>
      </c>
      <c r="E4891">
        <v>3.4000000000000002E-2</v>
      </c>
    </row>
    <row r="4892" spans="1:5">
      <c r="A4892">
        <v>4843470</v>
      </c>
      <c r="B4892" t="s">
        <v>4962</v>
      </c>
      <c r="C4892" t="s">
        <v>1407</v>
      </c>
      <c r="D4892">
        <v>0.90200000000000002</v>
      </c>
      <c r="E4892">
        <v>2.4E-2</v>
      </c>
    </row>
    <row r="4893" spans="1:5">
      <c r="A4893">
        <v>4845600</v>
      </c>
      <c r="B4893" t="s">
        <v>4963</v>
      </c>
      <c r="C4893" t="s">
        <v>1407</v>
      </c>
      <c r="D4893">
        <v>0.90200000000000002</v>
      </c>
      <c r="E4893">
        <v>2.4E-2</v>
      </c>
    </row>
    <row r="4894" spans="1:5">
      <c r="A4894">
        <v>4846230</v>
      </c>
      <c r="B4894" t="s">
        <v>4964</v>
      </c>
      <c r="C4894" t="s">
        <v>1407</v>
      </c>
      <c r="D4894">
        <v>0.90200000000000002</v>
      </c>
      <c r="E4894">
        <v>2.4E-2</v>
      </c>
    </row>
    <row r="4895" spans="1:5">
      <c r="A4895">
        <v>4846410</v>
      </c>
      <c r="B4895" t="s">
        <v>4965</v>
      </c>
      <c r="C4895" t="s">
        <v>1407</v>
      </c>
      <c r="D4895">
        <v>0.90200000000000002</v>
      </c>
      <c r="E4895">
        <v>3.4000000000000002E-2</v>
      </c>
    </row>
    <row r="4896" spans="1:5">
      <c r="A4896">
        <v>5303130</v>
      </c>
      <c r="B4896" t="s">
        <v>4966</v>
      </c>
      <c r="C4896" t="s">
        <v>259</v>
      </c>
      <c r="D4896">
        <v>0.90200000000000002</v>
      </c>
      <c r="E4896">
        <v>3.1E-2</v>
      </c>
    </row>
    <row r="4897" spans="1:5">
      <c r="A4897">
        <v>5502070</v>
      </c>
      <c r="B4897" t="s">
        <v>4967</v>
      </c>
      <c r="C4897" t="s">
        <v>3135</v>
      </c>
      <c r="D4897">
        <v>0.90200000000000002</v>
      </c>
      <c r="E4897">
        <v>2.7E-2</v>
      </c>
    </row>
    <row r="4898" spans="1:5">
      <c r="A4898">
        <v>1912750</v>
      </c>
      <c r="B4898" t="s">
        <v>4968</v>
      </c>
      <c r="C4898" t="s">
        <v>3275</v>
      </c>
      <c r="D4898">
        <v>0.90100000000000002</v>
      </c>
      <c r="E4898">
        <v>4.8000000000000001E-2</v>
      </c>
    </row>
    <row r="4899" spans="1:5">
      <c r="A4899">
        <v>1929010</v>
      </c>
      <c r="B4899" t="s">
        <v>4969</v>
      </c>
      <c r="C4899" t="s">
        <v>3275</v>
      </c>
      <c r="D4899">
        <v>0.90100000000000002</v>
      </c>
      <c r="E4899">
        <v>0.02</v>
      </c>
    </row>
    <row r="4900" spans="1:5">
      <c r="A4900">
        <v>2509900</v>
      </c>
      <c r="B4900" t="s">
        <v>4970</v>
      </c>
      <c r="C4900" t="s">
        <v>321</v>
      </c>
      <c r="D4900">
        <v>0.90100000000000002</v>
      </c>
      <c r="E4900">
        <v>2.4E-2</v>
      </c>
    </row>
    <row r="4901" spans="1:5">
      <c r="A4901">
        <v>2700001</v>
      </c>
      <c r="B4901" t="s">
        <v>4971</v>
      </c>
      <c r="C4901" t="s">
        <v>1302</v>
      </c>
      <c r="D4901">
        <v>0.90100000000000002</v>
      </c>
      <c r="E4901">
        <v>1.2999999999999999E-2</v>
      </c>
    </row>
    <row r="4902" spans="1:5">
      <c r="A4902">
        <v>2700013</v>
      </c>
      <c r="B4902" t="s">
        <v>4972</v>
      </c>
      <c r="C4902" t="s">
        <v>1302</v>
      </c>
      <c r="D4902">
        <v>0.90100000000000002</v>
      </c>
      <c r="E4902">
        <v>2.3E-2</v>
      </c>
    </row>
    <row r="4903" spans="1:5">
      <c r="A4903">
        <v>2700021</v>
      </c>
      <c r="B4903" t="s">
        <v>4973</v>
      </c>
      <c r="C4903" t="s">
        <v>1302</v>
      </c>
      <c r="D4903">
        <v>0.90100000000000002</v>
      </c>
      <c r="E4903">
        <v>1.2999999999999999E-2</v>
      </c>
    </row>
    <row r="4904" spans="1:5">
      <c r="A4904">
        <v>2700379</v>
      </c>
      <c r="B4904" t="s">
        <v>4974</v>
      </c>
      <c r="C4904" t="s">
        <v>1302</v>
      </c>
      <c r="D4904">
        <v>0.90100000000000002</v>
      </c>
      <c r="E4904">
        <v>2.5000000000000001E-2</v>
      </c>
    </row>
    <row r="4905" spans="1:5">
      <c r="A4905">
        <v>2708910</v>
      </c>
      <c r="B4905" t="s">
        <v>4975</v>
      </c>
      <c r="C4905" t="s">
        <v>1302</v>
      </c>
      <c r="D4905">
        <v>0.90100000000000002</v>
      </c>
      <c r="E4905">
        <v>1.2999999999999999E-2</v>
      </c>
    </row>
    <row r="4906" spans="1:5">
      <c r="A4906">
        <v>2711040</v>
      </c>
      <c r="B4906" t="s">
        <v>4976</v>
      </c>
      <c r="C4906" t="s">
        <v>1302</v>
      </c>
      <c r="D4906">
        <v>0.90100000000000002</v>
      </c>
      <c r="E4906">
        <v>1.2999999999999999E-2</v>
      </c>
    </row>
    <row r="4907" spans="1:5">
      <c r="A4907">
        <v>2711520</v>
      </c>
      <c r="B4907" t="s">
        <v>4977</v>
      </c>
      <c r="C4907" t="s">
        <v>1302</v>
      </c>
      <c r="D4907">
        <v>0.90100000000000002</v>
      </c>
      <c r="E4907">
        <v>1.2999999999999999E-2</v>
      </c>
    </row>
    <row r="4908" spans="1:5">
      <c r="A4908">
        <v>2712210</v>
      </c>
      <c r="B4908" t="s">
        <v>4978</v>
      </c>
      <c r="C4908" t="s">
        <v>1302</v>
      </c>
      <c r="D4908">
        <v>0.90100000000000002</v>
      </c>
      <c r="E4908">
        <v>1.2999999999999999E-2</v>
      </c>
    </row>
    <row r="4909" spans="1:5">
      <c r="A4909">
        <v>2713920</v>
      </c>
      <c r="B4909" t="s">
        <v>4979</v>
      </c>
      <c r="C4909" t="s">
        <v>1302</v>
      </c>
      <c r="D4909">
        <v>0.90100000000000002</v>
      </c>
      <c r="E4909">
        <v>1.2999999999999999E-2</v>
      </c>
    </row>
    <row r="4910" spans="1:5">
      <c r="A4910">
        <v>2713980</v>
      </c>
      <c r="B4910" t="s">
        <v>4980</v>
      </c>
      <c r="C4910" t="s">
        <v>1302</v>
      </c>
      <c r="D4910">
        <v>0.90100000000000002</v>
      </c>
      <c r="E4910">
        <v>1.2999999999999999E-2</v>
      </c>
    </row>
    <row r="4911" spans="1:5">
      <c r="A4911">
        <v>2714190</v>
      </c>
      <c r="B4911" t="s">
        <v>4981</v>
      </c>
      <c r="C4911" t="s">
        <v>1302</v>
      </c>
      <c r="D4911">
        <v>0.90100000000000002</v>
      </c>
      <c r="E4911">
        <v>1.6E-2</v>
      </c>
    </row>
    <row r="4912" spans="1:5">
      <c r="A4912">
        <v>2730090</v>
      </c>
      <c r="B4912" t="s">
        <v>4982</v>
      </c>
      <c r="C4912" t="s">
        <v>1302</v>
      </c>
      <c r="D4912">
        <v>0.90100000000000002</v>
      </c>
      <c r="E4912">
        <v>1.2999999999999999E-2</v>
      </c>
    </row>
    <row r="4913" spans="1:5">
      <c r="A4913">
        <v>2741040</v>
      </c>
      <c r="B4913" t="s">
        <v>4983</v>
      </c>
      <c r="C4913" t="s">
        <v>1302</v>
      </c>
      <c r="D4913">
        <v>0.90100000000000002</v>
      </c>
      <c r="E4913">
        <v>1.2999999999999999E-2</v>
      </c>
    </row>
    <row r="4914" spans="1:5">
      <c r="A4914">
        <v>2791450</v>
      </c>
      <c r="B4914" t="s">
        <v>4984</v>
      </c>
      <c r="C4914" t="s">
        <v>1302</v>
      </c>
      <c r="D4914">
        <v>0.90100000000000002</v>
      </c>
      <c r="E4914">
        <v>1.2999999999999999E-2</v>
      </c>
    </row>
    <row r="4915" spans="1:5">
      <c r="A4915">
        <v>3621330</v>
      </c>
      <c r="B4915" t="s">
        <v>4985</v>
      </c>
      <c r="C4915" t="s">
        <v>339</v>
      </c>
      <c r="D4915">
        <v>0.90100000000000002</v>
      </c>
      <c r="E4915">
        <v>3.4000000000000002E-2</v>
      </c>
    </row>
    <row r="4916" spans="1:5">
      <c r="A4916">
        <v>3622260</v>
      </c>
      <c r="B4916" t="s">
        <v>4986</v>
      </c>
      <c r="C4916" t="s">
        <v>339</v>
      </c>
      <c r="D4916">
        <v>0.90100000000000002</v>
      </c>
      <c r="E4916">
        <v>3.4000000000000002E-2</v>
      </c>
    </row>
    <row r="4917" spans="1:5">
      <c r="A4917">
        <v>3904550</v>
      </c>
      <c r="B4917" t="s">
        <v>4987</v>
      </c>
      <c r="C4917" t="s">
        <v>2636</v>
      </c>
      <c r="D4917">
        <v>0.90100000000000002</v>
      </c>
      <c r="E4917">
        <v>2.1000000000000001E-2</v>
      </c>
    </row>
    <row r="4918" spans="1:5">
      <c r="A4918">
        <v>3904631</v>
      </c>
      <c r="B4918" t="s">
        <v>4988</v>
      </c>
      <c r="C4918" t="s">
        <v>2636</v>
      </c>
      <c r="D4918">
        <v>0.90100000000000002</v>
      </c>
      <c r="E4918">
        <v>2.1000000000000001E-2</v>
      </c>
    </row>
    <row r="4919" spans="1:5">
      <c r="A4919">
        <v>3904632</v>
      </c>
      <c r="B4919" t="s">
        <v>4989</v>
      </c>
      <c r="C4919" t="s">
        <v>2636</v>
      </c>
      <c r="D4919">
        <v>0.90100000000000002</v>
      </c>
      <c r="E4919">
        <v>2.1000000000000001E-2</v>
      </c>
    </row>
    <row r="4920" spans="1:5">
      <c r="A4920">
        <v>3904745</v>
      </c>
      <c r="B4920" t="s">
        <v>4990</v>
      </c>
      <c r="C4920" t="s">
        <v>2636</v>
      </c>
      <c r="D4920">
        <v>0.90100000000000002</v>
      </c>
      <c r="E4920">
        <v>2.1000000000000001E-2</v>
      </c>
    </row>
    <row r="4921" spans="1:5">
      <c r="A4921">
        <v>4017760</v>
      </c>
      <c r="B4921" t="s">
        <v>4991</v>
      </c>
      <c r="C4921" t="s">
        <v>4447</v>
      </c>
      <c r="D4921">
        <v>0.90100000000000002</v>
      </c>
      <c r="E4921">
        <v>1.9E-2</v>
      </c>
    </row>
    <row r="4922" spans="1:5">
      <c r="A4922">
        <v>4830950</v>
      </c>
      <c r="B4922" t="s">
        <v>4992</v>
      </c>
      <c r="C4922" t="s">
        <v>1407</v>
      </c>
      <c r="D4922">
        <v>0.90100000000000002</v>
      </c>
      <c r="E4922">
        <v>3.4000000000000002E-2</v>
      </c>
    </row>
    <row r="4923" spans="1:5">
      <c r="A4923">
        <v>4833630</v>
      </c>
      <c r="B4923" t="s">
        <v>4993</v>
      </c>
      <c r="C4923" t="s">
        <v>1407</v>
      </c>
      <c r="D4923">
        <v>0.90100000000000002</v>
      </c>
      <c r="E4923">
        <v>3.4000000000000002E-2</v>
      </c>
    </row>
    <row r="4924" spans="1:5">
      <c r="A4924">
        <v>509000</v>
      </c>
      <c r="B4924" t="s">
        <v>4994</v>
      </c>
      <c r="C4924" t="s">
        <v>768</v>
      </c>
      <c r="D4924">
        <v>0.9</v>
      </c>
      <c r="E4924">
        <v>1.2E-2</v>
      </c>
    </row>
    <row r="4925" spans="1:5">
      <c r="A4925">
        <v>510680</v>
      </c>
      <c r="B4925" t="s">
        <v>4995</v>
      </c>
      <c r="C4925" t="s">
        <v>768</v>
      </c>
      <c r="D4925">
        <v>0.9</v>
      </c>
      <c r="E4925">
        <v>1.2E-2</v>
      </c>
    </row>
    <row r="4926" spans="1:5">
      <c r="A4926">
        <v>1201290</v>
      </c>
      <c r="B4926" t="s">
        <v>4996</v>
      </c>
      <c r="C4926" t="s">
        <v>2836</v>
      </c>
      <c r="D4926">
        <v>0.9</v>
      </c>
      <c r="E4926">
        <v>3.5000000000000003E-2</v>
      </c>
    </row>
    <row r="4927" spans="1:5">
      <c r="A4927">
        <v>1700103</v>
      </c>
      <c r="B4927" t="s">
        <v>4997</v>
      </c>
      <c r="C4927" t="s">
        <v>947</v>
      </c>
      <c r="D4927">
        <v>0.9</v>
      </c>
      <c r="E4927">
        <v>4.1000000000000002E-2</v>
      </c>
    </row>
    <row r="4928" spans="1:5">
      <c r="A4928">
        <v>1704920</v>
      </c>
      <c r="B4928" t="s">
        <v>4998</v>
      </c>
      <c r="C4928" t="s">
        <v>947</v>
      </c>
      <c r="D4928">
        <v>0.9</v>
      </c>
      <c r="E4928">
        <v>1.4E-2</v>
      </c>
    </row>
    <row r="4929" spans="1:5">
      <c r="A4929">
        <v>1705190</v>
      </c>
      <c r="B4929" t="s">
        <v>4999</v>
      </c>
      <c r="C4929" t="s">
        <v>947</v>
      </c>
      <c r="D4929">
        <v>0.9</v>
      </c>
      <c r="E4929">
        <v>1.6E-2</v>
      </c>
    </row>
    <row r="4930" spans="1:5">
      <c r="A4930">
        <v>1707200</v>
      </c>
      <c r="B4930" t="s">
        <v>5000</v>
      </c>
      <c r="C4930" t="s">
        <v>947</v>
      </c>
      <c r="D4930">
        <v>0.9</v>
      </c>
      <c r="E4930">
        <v>1.6E-2</v>
      </c>
    </row>
    <row r="4931" spans="1:5">
      <c r="A4931">
        <v>1712700</v>
      </c>
      <c r="B4931" t="s">
        <v>5001</v>
      </c>
      <c r="C4931" t="s">
        <v>947</v>
      </c>
      <c r="D4931">
        <v>0.9</v>
      </c>
      <c r="E4931">
        <v>1.6E-2</v>
      </c>
    </row>
    <row r="4932" spans="1:5">
      <c r="A4932">
        <v>1714050</v>
      </c>
      <c r="B4932" t="s">
        <v>5002</v>
      </c>
      <c r="C4932" t="s">
        <v>947</v>
      </c>
      <c r="D4932">
        <v>0.9</v>
      </c>
      <c r="E4932">
        <v>1.6E-2</v>
      </c>
    </row>
    <row r="4933" spans="1:5">
      <c r="A4933">
        <v>1717700</v>
      </c>
      <c r="B4933" t="s">
        <v>5003</v>
      </c>
      <c r="C4933" t="s">
        <v>947</v>
      </c>
      <c r="D4933">
        <v>0.9</v>
      </c>
      <c r="E4933">
        <v>4.1000000000000002E-2</v>
      </c>
    </row>
    <row r="4934" spans="1:5">
      <c r="A4934">
        <v>1719420</v>
      </c>
      <c r="B4934" t="s">
        <v>5004</v>
      </c>
      <c r="C4934" t="s">
        <v>947</v>
      </c>
      <c r="D4934">
        <v>0.9</v>
      </c>
      <c r="E4934">
        <v>1.6E-2</v>
      </c>
    </row>
    <row r="4935" spans="1:5">
      <c r="A4935">
        <v>1719970</v>
      </c>
      <c r="B4935" t="s">
        <v>5005</v>
      </c>
      <c r="C4935" t="s">
        <v>947</v>
      </c>
      <c r="D4935">
        <v>0.9</v>
      </c>
      <c r="E4935">
        <v>1.6E-2</v>
      </c>
    </row>
    <row r="4936" spans="1:5">
      <c r="A4936">
        <v>1722920</v>
      </c>
      <c r="B4936" t="s">
        <v>5006</v>
      </c>
      <c r="C4936" t="s">
        <v>947</v>
      </c>
      <c r="D4936">
        <v>0.9</v>
      </c>
      <c r="E4936">
        <v>1.6E-2</v>
      </c>
    </row>
    <row r="4937" spans="1:5">
      <c r="A4937">
        <v>1722950</v>
      </c>
      <c r="B4937" t="s">
        <v>5007</v>
      </c>
      <c r="C4937" t="s">
        <v>947</v>
      </c>
      <c r="D4937">
        <v>0.9</v>
      </c>
      <c r="E4937">
        <v>1.6E-2</v>
      </c>
    </row>
    <row r="4938" spans="1:5">
      <c r="A4938">
        <v>1722980</v>
      </c>
      <c r="B4938" t="s">
        <v>5008</v>
      </c>
      <c r="C4938" t="s">
        <v>947</v>
      </c>
      <c r="D4938">
        <v>0.9</v>
      </c>
      <c r="E4938">
        <v>4.1000000000000002E-2</v>
      </c>
    </row>
    <row r="4939" spans="1:5">
      <c r="A4939">
        <v>1726490</v>
      </c>
      <c r="B4939" t="s">
        <v>5009</v>
      </c>
      <c r="C4939" t="s">
        <v>947</v>
      </c>
      <c r="D4939">
        <v>0.9</v>
      </c>
      <c r="E4939">
        <v>1.6E-2</v>
      </c>
    </row>
    <row r="4940" spans="1:5">
      <c r="A4940">
        <v>1729040</v>
      </c>
      <c r="B4940" t="s">
        <v>5010</v>
      </c>
      <c r="C4940" t="s">
        <v>947</v>
      </c>
      <c r="D4940">
        <v>0.9</v>
      </c>
      <c r="E4940">
        <v>1.6E-2</v>
      </c>
    </row>
    <row r="4941" spans="1:5">
      <c r="A4941">
        <v>1729100</v>
      </c>
      <c r="B4941" t="s">
        <v>1546</v>
      </c>
      <c r="C4941" t="s">
        <v>947</v>
      </c>
      <c r="D4941">
        <v>0.9</v>
      </c>
      <c r="E4941">
        <v>1.6E-2</v>
      </c>
    </row>
    <row r="4942" spans="1:5">
      <c r="A4942">
        <v>1731230</v>
      </c>
      <c r="B4942" t="s">
        <v>5011</v>
      </c>
      <c r="C4942" t="s">
        <v>947</v>
      </c>
      <c r="D4942">
        <v>0.9</v>
      </c>
      <c r="E4942">
        <v>1.6E-2</v>
      </c>
    </row>
    <row r="4943" spans="1:5">
      <c r="A4943">
        <v>1731270</v>
      </c>
      <c r="B4943" t="s">
        <v>5012</v>
      </c>
      <c r="C4943" t="s">
        <v>947</v>
      </c>
      <c r="D4943">
        <v>0.9</v>
      </c>
      <c r="E4943">
        <v>1.6E-2</v>
      </c>
    </row>
    <row r="4944" spans="1:5">
      <c r="A4944">
        <v>1731860</v>
      </c>
      <c r="B4944" t="s">
        <v>5013</v>
      </c>
      <c r="C4944" t="s">
        <v>947</v>
      </c>
      <c r="D4944">
        <v>0.9</v>
      </c>
      <c r="E4944">
        <v>1.6E-2</v>
      </c>
    </row>
    <row r="4945" spans="1:5">
      <c r="A4945">
        <v>1731950</v>
      </c>
      <c r="B4945" t="s">
        <v>5014</v>
      </c>
      <c r="C4945" t="s">
        <v>947</v>
      </c>
      <c r="D4945">
        <v>0.9</v>
      </c>
      <c r="E4945">
        <v>1.6E-2</v>
      </c>
    </row>
    <row r="4946" spans="1:5">
      <c r="A4946">
        <v>1732770</v>
      </c>
      <c r="B4946" t="s">
        <v>5015</v>
      </c>
      <c r="C4946" t="s">
        <v>947</v>
      </c>
      <c r="D4946">
        <v>0.9</v>
      </c>
      <c r="E4946">
        <v>1.6E-2</v>
      </c>
    </row>
    <row r="4947" spans="1:5">
      <c r="A4947">
        <v>1734100</v>
      </c>
      <c r="B4947" t="s">
        <v>5016</v>
      </c>
      <c r="C4947" t="s">
        <v>947</v>
      </c>
      <c r="D4947">
        <v>0.9</v>
      </c>
      <c r="E4947">
        <v>1.4E-2</v>
      </c>
    </row>
    <row r="4948" spans="1:5">
      <c r="A4948">
        <v>1737080</v>
      </c>
      <c r="B4948" t="s">
        <v>5017</v>
      </c>
      <c r="C4948" t="s">
        <v>947</v>
      </c>
      <c r="D4948">
        <v>0.9</v>
      </c>
      <c r="E4948">
        <v>1.4E-2</v>
      </c>
    </row>
    <row r="4949" spans="1:5">
      <c r="A4949">
        <v>1739450</v>
      </c>
      <c r="B4949" t="s">
        <v>5018</v>
      </c>
      <c r="C4949" t="s">
        <v>947</v>
      </c>
      <c r="D4949">
        <v>0.9</v>
      </c>
      <c r="E4949">
        <v>1.4E-2</v>
      </c>
    </row>
    <row r="4950" spans="1:5">
      <c r="A4950">
        <v>1741600</v>
      </c>
      <c r="B4950" t="s">
        <v>5019</v>
      </c>
      <c r="C4950" t="s">
        <v>947</v>
      </c>
      <c r="D4950">
        <v>0.9</v>
      </c>
      <c r="E4950">
        <v>4.1000000000000002E-2</v>
      </c>
    </row>
    <row r="4951" spans="1:5">
      <c r="A4951">
        <v>2700182</v>
      </c>
      <c r="B4951" t="s">
        <v>5020</v>
      </c>
      <c r="C4951" t="s">
        <v>1302</v>
      </c>
      <c r="D4951">
        <v>0.9</v>
      </c>
      <c r="E4951">
        <v>4.8000000000000001E-2</v>
      </c>
    </row>
    <row r="4952" spans="1:5">
      <c r="A4952">
        <v>2702720</v>
      </c>
      <c r="B4952" t="s">
        <v>5021</v>
      </c>
      <c r="C4952" t="s">
        <v>1302</v>
      </c>
      <c r="D4952">
        <v>0.9</v>
      </c>
      <c r="E4952">
        <v>3.2000000000000001E-2</v>
      </c>
    </row>
    <row r="4953" spans="1:5">
      <c r="A4953">
        <v>2703450</v>
      </c>
      <c r="B4953" t="s">
        <v>5022</v>
      </c>
      <c r="C4953" t="s">
        <v>1302</v>
      </c>
      <c r="D4953">
        <v>0.9</v>
      </c>
      <c r="E4953">
        <v>3.1E-2</v>
      </c>
    </row>
    <row r="4954" spans="1:5">
      <c r="A4954">
        <v>2713140</v>
      </c>
      <c r="B4954" t="s">
        <v>5023</v>
      </c>
      <c r="C4954" t="s">
        <v>1302</v>
      </c>
      <c r="D4954">
        <v>0.9</v>
      </c>
      <c r="E4954">
        <v>3.2000000000000001E-2</v>
      </c>
    </row>
    <row r="4955" spans="1:5">
      <c r="A4955">
        <v>2716980</v>
      </c>
      <c r="B4955" t="s">
        <v>5024</v>
      </c>
      <c r="C4955" t="s">
        <v>1302</v>
      </c>
      <c r="D4955">
        <v>0.9</v>
      </c>
      <c r="E4955">
        <v>3.2000000000000001E-2</v>
      </c>
    </row>
    <row r="4956" spans="1:5">
      <c r="A4956">
        <v>2740665</v>
      </c>
      <c r="B4956" t="s">
        <v>1486</v>
      </c>
      <c r="C4956" t="s">
        <v>1302</v>
      </c>
      <c r="D4956">
        <v>0.9</v>
      </c>
      <c r="E4956">
        <v>3.2000000000000001E-2</v>
      </c>
    </row>
    <row r="4957" spans="1:5">
      <c r="A4957">
        <v>2741430</v>
      </c>
      <c r="B4957" t="s">
        <v>5025</v>
      </c>
      <c r="C4957" t="s">
        <v>1302</v>
      </c>
      <c r="D4957">
        <v>0.9</v>
      </c>
      <c r="E4957">
        <v>5.1999999999999998E-2</v>
      </c>
    </row>
    <row r="4958" spans="1:5">
      <c r="A4958">
        <v>3301380</v>
      </c>
      <c r="B4958" t="s">
        <v>5026</v>
      </c>
      <c r="C4958" t="s">
        <v>2434</v>
      </c>
      <c r="D4958">
        <v>0.9</v>
      </c>
      <c r="E4958">
        <v>1.7000000000000001E-2</v>
      </c>
    </row>
    <row r="4959" spans="1:5">
      <c r="A4959">
        <v>3301500</v>
      </c>
      <c r="B4959" t="s">
        <v>1460</v>
      </c>
      <c r="C4959" t="s">
        <v>2434</v>
      </c>
      <c r="D4959">
        <v>0.9</v>
      </c>
      <c r="E4959">
        <v>1.7000000000000001E-2</v>
      </c>
    </row>
    <row r="4960" spans="1:5">
      <c r="A4960">
        <v>3301950</v>
      </c>
      <c r="B4960" t="s">
        <v>5027</v>
      </c>
      <c r="C4960" t="s">
        <v>2434</v>
      </c>
      <c r="D4960">
        <v>0.9</v>
      </c>
      <c r="E4960">
        <v>1.7000000000000001E-2</v>
      </c>
    </row>
    <row r="4961" spans="1:5">
      <c r="A4961">
        <v>3302310</v>
      </c>
      <c r="B4961" t="s">
        <v>1695</v>
      </c>
      <c r="C4961" t="s">
        <v>2434</v>
      </c>
      <c r="D4961">
        <v>0.9</v>
      </c>
      <c r="E4961">
        <v>1.7000000000000001E-2</v>
      </c>
    </row>
    <row r="4962" spans="1:5">
      <c r="A4962">
        <v>3302460</v>
      </c>
      <c r="B4962" t="s">
        <v>545</v>
      </c>
      <c r="C4962" t="s">
        <v>2434</v>
      </c>
      <c r="D4962">
        <v>0.9</v>
      </c>
      <c r="E4962">
        <v>1.7000000000000001E-2</v>
      </c>
    </row>
    <row r="4963" spans="1:5">
      <c r="A4963">
        <v>3302760</v>
      </c>
      <c r="B4963" t="s">
        <v>5028</v>
      </c>
      <c r="C4963" t="s">
        <v>2434</v>
      </c>
      <c r="D4963">
        <v>0.9</v>
      </c>
      <c r="E4963">
        <v>1.7000000000000001E-2</v>
      </c>
    </row>
    <row r="4964" spans="1:5">
      <c r="A4964">
        <v>3302910</v>
      </c>
      <c r="B4964" t="s">
        <v>5029</v>
      </c>
      <c r="C4964" t="s">
        <v>2434</v>
      </c>
      <c r="D4964">
        <v>0.9</v>
      </c>
      <c r="E4964">
        <v>1.7000000000000001E-2</v>
      </c>
    </row>
    <row r="4965" spans="1:5">
      <c r="A4965">
        <v>3303090</v>
      </c>
      <c r="B4965" t="s">
        <v>1232</v>
      </c>
      <c r="C4965" t="s">
        <v>2434</v>
      </c>
      <c r="D4965">
        <v>0.9</v>
      </c>
      <c r="E4965">
        <v>1.7000000000000001E-2</v>
      </c>
    </row>
    <row r="4966" spans="1:5">
      <c r="A4966">
        <v>3303690</v>
      </c>
      <c r="B4966" t="s">
        <v>5030</v>
      </c>
      <c r="C4966" t="s">
        <v>2434</v>
      </c>
      <c r="D4966">
        <v>0.9</v>
      </c>
      <c r="E4966">
        <v>1.7000000000000001E-2</v>
      </c>
    </row>
    <row r="4967" spans="1:5">
      <c r="A4967">
        <v>3303720</v>
      </c>
      <c r="B4967" t="s">
        <v>5031</v>
      </c>
      <c r="C4967" t="s">
        <v>2434</v>
      </c>
      <c r="D4967">
        <v>0.9</v>
      </c>
      <c r="E4967">
        <v>1.7000000000000001E-2</v>
      </c>
    </row>
    <row r="4968" spans="1:5">
      <c r="A4968">
        <v>3303870</v>
      </c>
      <c r="B4968" t="s">
        <v>5032</v>
      </c>
      <c r="C4968" t="s">
        <v>2434</v>
      </c>
      <c r="D4968">
        <v>0.9</v>
      </c>
      <c r="E4968">
        <v>1.7000000000000001E-2</v>
      </c>
    </row>
    <row r="4969" spans="1:5">
      <c r="A4969">
        <v>3303900</v>
      </c>
      <c r="B4969" t="s">
        <v>552</v>
      </c>
      <c r="C4969" t="s">
        <v>2434</v>
      </c>
      <c r="D4969">
        <v>0.9</v>
      </c>
      <c r="E4969">
        <v>1.7000000000000001E-2</v>
      </c>
    </row>
    <row r="4970" spans="1:5">
      <c r="A4970">
        <v>3304760</v>
      </c>
      <c r="B4970" t="s">
        <v>5033</v>
      </c>
      <c r="C4970" t="s">
        <v>2434</v>
      </c>
      <c r="D4970">
        <v>0.9</v>
      </c>
      <c r="E4970">
        <v>1.7000000000000001E-2</v>
      </c>
    </row>
    <row r="4971" spans="1:5">
      <c r="A4971">
        <v>3305580</v>
      </c>
      <c r="B4971" t="s">
        <v>1821</v>
      </c>
      <c r="C4971" t="s">
        <v>2434</v>
      </c>
      <c r="D4971">
        <v>0.9</v>
      </c>
      <c r="E4971">
        <v>1.7000000000000001E-2</v>
      </c>
    </row>
    <row r="4972" spans="1:5">
      <c r="A4972">
        <v>3305730</v>
      </c>
      <c r="B4972" t="s">
        <v>3492</v>
      </c>
      <c r="C4972" t="s">
        <v>2434</v>
      </c>
      <c r="D4972">
        <v>0.9</v>
      </c>
      <c r="E4972">
        <v>1.7000000000000001E-2</v>
      </c>
    </row>
    <row r="4973" spans="1:5">
      <c r="A4973">
        <v>3606180</v>
      </c>
      <c r="B4973" t="s">
        <v>5034</v>
      </c>
      <c r="C4973" t="s">
        <v>339</v>
      </c>
      <c r="D4973">
        <v>0.9</v>
      </c>
      <c r="E4973">
        <v>2.7E-2</v>
      </c>
    </row>
    <row r="4974" spans="1:5">
      <c r="A4974">
        <v>3800058</v>
      </c>
      <c r="B4974" t="s">
        <v>5035</v>
      </c>
      <c r="C4974" t="s">
        <v>1981</v>
      </c>
      <c r="D4974">
        <v>0.9</v>
      </c>
      <c r="E4974">
        <v>2.4E-2</v>
      </c>
    </row>
    <row r="4975" spans="1:5">
      <c r="A4975">
        <v>3809180</v>
      </c>
      <c r="B4975" t="s">
        <v>5036</v>
      </c>
      <c r="C4975" t="s">
        <v>1981</v>
      </c>
      <c r="D4975">
        <v>0.9</v>
      </c>
      <c r="E4975">
        <v>3.4000000000000002E-2</v>
      </c>
    </row>
    <row r="4976" spans="1:5">
      <c r="A4976">
        <v>3904636</v>
      </c>
      <c r="B4976" t="s">
        <v>5037</v>
      </c>
      <c r="C4976" t="s">
        <v>2636</v>
      </c>
      <c r="D4976">
        <v>0.9</v>
      </c>
      <c r="E4976">
        <v>2.1000000000000001E-2</v>
      </c>
    </row>
    <row r="4977" spans="1:5">
      <c r="A4977">
        <v>4004020</v>
      </c>
      <c r="B4977" t="s">
        <v>5038</v>
      </c>
      <c r="C4977" t="s">
        <v>4447</v>
      </c>
      <c r="D4977">
        <v>0.9</v>
      </c>
      <c r="E4977">
        <v>8.0000000000000002E-3</v>
      </c>
    </row>
    <row r="4978" spans="1:5">
      <c r="A4978">
        <v>4005490</v>
      </c>
      <c r="B4978" t="s">
        <v>5039</v>
      </c>
      <c r="C4978" t="s">
        <v>4447</v>
      </c>
      <c r="D4978">
        <v>0.9</v>
      </c>
      <c r="E4978">
        <v>1.2999999999999999E-2</v>
      </c>
    </row>
    <row r="4979" spans="1:5">
      <c r="A4979">
        <v>4012720</v>
      </c>
      <c r="B4979" t="s">
        <v>5040</v>
      </c>
      <c r="C4979" t="s">
        <v>4447</v>
      </c>
      <c r="D4979">
        <v>0.9</v>
      </c>
      <c r="E4979">
        <v>8.0000000000000002E-3</v>
      </c>
    </row>
    <row r="4980" spans="1:5">
      <c r="A4980">
        <v>4030600</v>
      </c>
      <c r="B4980" t="s">
        <v>5041</v>
      </c>
      <c r="C4980" t="s">
        <v>4447</v>
      </c>
      <c r="D4980">
        <v>0.9</v>
      </c>
      <c r="E4980">
        <v>8.0000000000000002E-3</v>
      </c>
    </row>
    <row r="4981" spans="1:5">
      <c r="A4981">
        <v>4108100</v>
      </c>
      <c r="B4981" t="s">
        <v>5042</v>
      </c>
      <c r="C4981" t="s">
        <v>1088</v>
      </c>
      <c r="D4981">
        <v>0.9</v>
      </c>
      <c r="E4981">
        <v>0.02</v>
      </c>
    </row>
    <row r="4982" spans="1:5">
      <c r="A4982">
        <v>4824530</v>
      </c>
      <c r="B4982" t="s">
        <v>5043</v>
      </c>
      <c r="C4982" t="s">
        <v>1407</v>
      </c>
      <c r="D4982">
        <v>0.9</v>
      </c>
      <c r="E4982">
        <v>3.3000000000000002E-2</v>
      </c>
    </row>
    <row r="4983" spans="1:5">
      <c r="A4983">
        <v>4827510</v>
      </c>
      <c r="B4983" t="s">
        <v>5044</v>
      </c>
      <c r="C4983" t="s">
        <v>1407</v>
      </c>
      <c r="D4983">
        <v>0.9</v>
      </c>
      <c r="E4983">
        <v>2.4E-2</v>
      </c>
    </row>
    <row r="4984" spans="1:5">
      <c r="A4984">
        <v>5101190</v>
      </c>
      <c r="B4984" t="s">
        <v>5045</v>
      </c>
      <c r="C4984" t="s">
        <v>257</v>
      </c>
      <c r="D4984">
        <v>0.9</v>
      </c>
      <c r="E4984">
        <v>3.4000000000000002E-2</v>
      </c>
    </row>
    <row r="4985" spans="1:5">
      <c r="A4985">
        <v>5101410</v>
      </c>
      <c r="B4985" t="s">
        <v>5046</v>
      </c>
      <c r="C4985" t="s">
        <v>257</v>
      </c>
      <c r="D4985">
        <v>0.9</v>
      </c>
      <c r="E4985">
        <v>3.4000000000000002E-2</v>
      </c>
    </row>
    <row r="4986" spans="1:5">
      <c r="A4986">
        <v>5101740</v>
      </c>
      <c r="B4986" t="s">
        <v>5047</v>
      </c>
      <c r="C4986" t="s">
        <v>257</v>
      </c>
      <c r="D4986">
        <v>0.9</v>
      </c>
      <c r="E4986">
        <v>3.4000000000000002E-2</v>
      </c>
    </row>
    <row r="4987" spans="1:5">
      <c r="A4987">
        <v>5102010</v>
      </c>
      <c r="B4987" t="s">
        <v>5048</v>
      </c>
      <c r="C4987" t="s">
        <v>257</v>
      </c>
      <c r="D4987">
        <v>0.9</v>
      </c>
      <c r="E4987">
        <v>3.4000000000000002E-2</v>
      </c>
    </row>
    <row r="4988" spans="1:5">
      <c r="A4988">
        <v>5103600</v>
      </c>
      <c r="B4988" t="s">
        <v>5049</v>
      </c>
      <c r="C4988" t="s">
        <v>257</v>
      </c>
      <c r="D4988">
        <v>0.9</v>
      </c>
      <c r="E4988">
        <v>3.4000000000000002E-2</v>
      </c>
    </row>
    <row r="4989" spans="1:5">
      <c r="A4989">
        <v>5103750</v>
      </c>
      <c r="B4989" t="s">
        <v>5050</v>
      </c>
      <c r="C4989" t="s">
        <v>257</v>
      </c>
      <c r="D4989">
        <v>0.9</v>
      </c>
      <c r="E4989">
        <v>3.4000000000000002E-2</v>
      </c>
    </row>
    <row r="4990" spans="1:5">
      <c r="A4990">
        <v>5103780</v>
      </c>
      <c r="B4990" t="s">
        <v>5051</v>
      </c>
      <c r="C4990" t="s">
        <v>257</v>
      </c>
      <c r="D4990">
        <v>0.9</v>
      </c>
      <c r="E4990">
        <v>3.4000000000000002E-2</v>
      </c>
    </row>
    <row r="4991" spans="1:5">
      <c r="A4991">
        <v>5510380</v>
      </c>
      <c r="B4991" t="s">
        <v>5052</v>
      </c>
      <c r="C4991" t="s">
        <v>3135</v>
      </c>
      <c r="D4991">
        <v>0.9</v>
      </c>
      <c r="E4991">
        <v>0.02</v>
      </c>
    </row>
    <row r="4992" spans="1:5">
      <c r="A4992">
        <v>5513410</v>
      </c>
      <c r="B4992" t="s">
        <v>5053</v>
      </c>
      <c r="C4992" t="s">
        <v>3135</v>
      </c>
      <c r="D4992">
        <v>0.9</v>
      </c>
      <c r="E4992">
        <v>1.6E-2</v>
      </c>
    </row>
    <row r="4993" spans="1:5">
      <c r="A4993">
        <v>5515870</v>
      </c>
      <c r="B4993" t="s">
        <v>5054</v>
      </c>
      <c r="C4993" t="s">
        <v>3135</v>
      </c>
      <c r="D4993">
        <v>0.9</v>
      </c>
      <c r="E4993">
        <v>1.7000000000000001E-2</v>
      </c>
    </row>
    <row r="4994" spans="1:5">
      <c r="A4994">
        <v>1001620</v>
      </c>
      <c r="B4994" t="s">
        <v>5055</v>
      </c>
      <c r="C4994" t="s">
        <v>1785</v>
      </c>
      <c r="D4994">
        <v>0.89900000000000002</v>
      </c>
      <c r="E4994">
        <v>1.7999999999999999E-2</v>
      </c>
    </row>
    <row r="4995" spans="1:5">
      <c r="A4995">
        <v>1704470</v>
      </c>
      <c r="B4995" t="s">
        <v>5056</v>
      </c>
      <c r="C4995" t="s">
        <v>947</v>
      </c>
      <c r="D4995">
        <v>0.89900000000000002</v>
      </c>
      <c r="E4995">
        <v>3.1E-2</v>
      </c>
    </row>
    <row r="4996" spans="1:5">
      <c r="A4996">
        <v>1704620</v>
      </c>
      <c r="B4996" t="s">
        <v>5057</v>
      </c>
      <c r="C4996" t="s">
        <v>947</v>
      </c>
      <c r="D4996">
        <v>0.89900000000000002</v>
      </c>
      <c r="E4996">
        <v>1.4E-2</v>
      </c>
    </row>
    <row r="4997" spans="1:5">
      <c r="A4997">
        <v>1709850</v>
      </c>
      <c r="B4997" t="s">
        <v>5058</v>
      </c>
      <c r="C4997" t="s">
        <v>947</v>
      </c>
      <c r="D4997">
        <v>0.89900000000000002</v>
      </c>
      <c r="E4997">
        <v>0.04</v>
      </c>
    </row>
    <row r="4998" spans="1:5">
      <c r="A4998">
        <v>1718390</v>
      </c>
      <c r="B4998" t="s">
        <v>5059</v>
      </c>
      <c r="C4998" t="s">
        <v>947</v>
      </c>
      <c r="D4998">
        <v>0.89900000000000002</v>
      </c>
      <c r="E4998">
        <v>0.04</v>
      </c>
    </row>
    <row r="4999" spans="1:5">
      <c r="A4999">
        <v>1719960</v>
      </c>
      <c r="B4999" t="s">
        <v>5060</v>
      </c>
      <c r="C4999" t="s">
        <v>947</v>
      </c>
      <c r="D4999">
        <v>0.89900000000000002</v>
      </c>
      <c r="E4999">
        <v>1.6E-2</v>
      </c>
    </row>
    <row r="5000" spans="1:5">
      <c r="A5000">
        <v>1723050</v>
      </c>
      <c r="B5000" t="s">
        <v>5061</v>
      </c>
      <c r="C5000" t="s">
        <v>947</v>
      </c>
      <c r="D5000">
        <v>0.89900000000000002</v>
      </c>
      <c r="E5000">
        <v>4.1000000000000002E-2</v>
      </c>
    </row>
    <row r="5001" spans="1:5">
      <c r="A5001">
        <v>1727290</v>
      </c>
      <c r="B5001" t="s">
        <v>5062</v>
      </c>
      <c r="C5001" t="s">
        <v>947</v>
      </c>
      <c r="D5001">
        <v>0.89900000000000002</v>
      </c>
      <c r="E5001">
        <v>0.04</v>
      </c>
    </row>
    <row r="5002" spans="1:5">
      <c r="A5002">
        <v>1731920</v>
      </c>
      <c r="B5002" t="s">
        <v>5063</v>
      </c>
      <c r="C5002" t="s">
        <v>947</v>
      </c>
      <c r="D5002">
        <v>0.89900000000000002</v>
      </c>
      <c r="E5002">
        <v>1.4E-2</v>
      </c>
    </row>
    <row r="5003" spans="1:5">
      <c r="A5003">
        <v>1734320</v>
      </c>
      <c r="B5003" t="s">
        <v>5064</v>
      </c>
      <c r="C5003" t="s">
        <v>947</v>
      </c>
      <c r="D5003">
        <v>0.89900000000000002</v>
      </c>
      <c r="E5003">
        <v>1.4E-2</v>
      </c>
    </row>
    <row r="5004" spans="1:5">
      <c r="A5004">
        <v>1742480</v>
      </c>
      <c r="B5004" t="s">
        <v>5065</v>
      </c>
      <c r="C5004" t="s">
        <v>947</v>
      </c>
      <c r="D5004">
        <v>0.89900000000000002</v>
      </c>
      <c r="E5004">
        <v>1.4E-2</v>
      </c>
    </row>
    <row r="5005" spans="1:5">
      <c r="A5005">
        <v>1802490</v>
      </c>
      <c r="B5005" t="s">
        <v>5066</v>
      </c>
      <c r="C5005" t="s">
        <v>39</v>
      </c>
      <c r="D5005">
        <v>0.89900000000000002</v>
      </c>
      <c r="E5005">
        <v>1.4E-2</v>
      </c>
    </row>
    <row r="5006" spans="1:5">
      <c r="A5006">
        <v>1802880</v>
      </c>
      <c r="B5006" t="s">
        <v>5067</v>
      </c>
      <c r="C5006" t="s">
        <v>39</v>
      </c>
      <c r="D5006">
        <v>0.89900000000000002</v>
      </c>
      <c r="E5006">
        <v>1.4E-2</v>
      </c>
    </row>
    <row r="5007" spans="1:5">
      <c r="A5007">
        <v>1802910</v>
      </c>
      <c r="B5007" t="s">
        <v>5068</v>
      </c>
      <c r="C5007" t="s">
        <v>39</v>
      </c>
      <c r="D5007">
        <v>0.89900000000000002</v>
      </c>
      <c r="E5007">
        <v>1.4E-2</v>
      </c>
    </row>
    <row r="5008" spans="1:5">
      <c r="A5008">
        <v>1803870</v>
      </c>
      <c r="B5008" t="s">
        <v>5069</v>
      </c>
      <c r="C5008" t="s">
        <v>39</v>
      </c>
      <c r="D5008">
        <v>0.89900000000000002</v>
      </c>
      <c r="E5008">
        <v>1.4E-2</v>
      </c>
    </row>
    <row r="5009" spans="1:5">
      <c r="A5009">
        <v>1804170</v>
      </c>
      <c r="B5009" t="s">
        <v>5070</v>
      </c>
      <c r="C5009" t="s">
        <v>39</v>
      </c>
      <c r="D5009">
        <v>0.89900000000000002</v>
      </c>
      <c r="E5009">
        <v>1.4E-2</v>
      </c>
    </row>
    <row r="5010" spans="1:5">
      <c r="A5010">
        <v>1804320</v>
      </c>
      <c r="B5010" t="s">
        <v>5071</v>
      </c>
      <c r="C5010" t="s">
        <v>39</v>
      </c>
      <c r="D5010">
        <v>0.89900000000000002</v>
      </c>
      <c r="E5010">
        <v>1.4E-2</v>
      </c>
    </row>
    <row r="5011" spans="1:5">
      <c r="A5011">
        <v>1804350</v>
      </c>
      <c r="B5011" t="s">
        <v>5072</v>
      </c>
      <c r="C5011" t="s">
        <v>39</v>
      </c>
      <c r="D5011">
        <v>0.89900000000000002</v>
      </c>
      <c r="E5011">
        <v>1.4E-2</v>
      </c>
    </row>
    <row r="5012" spans="1:5">
      <c r="A5012">
        <v>1804560</v>
      </c>
      <c r="B5012" t="s">
        <v>5073</v>
      </c>
      <c r="C5012" t="s">
        <v>39</v>
      </c>
      <c r="D5012">
        <v>0.89900000000000002</v>
      </c>
      <c r="E5012">
        <v>1.4E-2</v>
      </c>
    </row>
    <row r="5013" spans="1:5">
      <c r="A5013">
        <v>1804590</v>
      </c>
      <c r="B5013" t="s">
        <v>5074</v>
      </c>
      <c r="C5013" t="s">
        <v>39</v>
      </c>
      <c r="D5013">
        <v>0.89900000000000002</v>
      </c>
      <c r="E5013">
        <v>1.4E-2</v>
      </c>
    </row>
    <row r="5014" spans="1:5">
      <c r="A5014">
        <v>1804620</v>
      </c>
      <c r="B5014" t="s">
        <v>5075</v>
      </c>
      <c r="C5014" t="s">
        <v>39</v>
      </c>
      <c r="D5014">
        <v>0.89900000000000002</v>
      </c>
      <c r="E5014">
        <v>1.4E-2</v>
      </c>
    </row>
    <row r="5015" spans="1:5">
      <c r="A5015">
        <v>1805450</v>
      </c>
      <c r="B5015" t="s">
        <v>5076</v>
      </c>
      <c r="C5015" t="s">
        <v>39</v>
      </c>
      <c r="D5015">
        <v>0.89900000000000002</v>
      </c>
      <c r="E5015">
        <v>1.4E-2</v>
      </c>
    </row>
    <row r="5016" spans="1:5">
      <c r="A5016">
        <v>1805460</v>
      </c>
      <c r="B5016" t="s">
        <v>5077</v>
      </c>
      <c r="C5016" t="s">
        <v>39</v>
      </c>
      <c r="D5016">
        <v>0.89900000000000002</v>
      </c>
      <c r="E5016">
        <v>1.4E-2</v>
      </c>
    </row>
    <row r="5017" spans="1:5">
      <c r="A5017">
        <v>1807350</v>
      </c>
      <c r="B5017" t="s">
        <v>5078</v>
      </c>
      <c r="C5017" t="s">
        <v>39</v>
      </c>
      <c r="D5017">
        <v>0.89900000000000002</v>
      </c>
      <c r="E5017">
        <v>1.4E-2</v>
      </c>
    </row>
    <row r="5018" spans="1:5">
      <c r="A5018">
        <v>1809690</v>
      </c>
      <c r="B5018" t="s">
        <v>5079</v>
      </c>
      <c r="C5018" t="s">
        <v>39</v>
      </c>
      <c r="D5018">
        <v>0.89900000000000002</v>
      </c>
      <c r="E5018">
        <v>1.4E-2</v>
      </c>
    </row>
    <row r="5019" spans="1:5">
      <c r="A5019">
        <v>1811460</v>
      </c>
      <c r="B5019" t="s">
        <v>5080</v>
      </c>
      <c r="C5019" t="s">
        <v>39</v>
      </c>
      <c r="D5019">
        <v>0.89900000000000002</v>
      </c>
      <c r="E5019">
        <v>1.4E-2</v>
      </c>
    </row>
    <row r="5020" spans="1:5">
      <c r="A5020">
        <v>1813200</v>
      </c>
      <c r="B5020" t="s">
        <v>5081</v>
      </c>
      <c r="C5020" t="s">
        <v>39</v>
      </c>
      <c r="D5020">
        <v>0.89900000000000002</v>
      </c>
      <c r="E5020">
        <v>1.4E-2</v>
      </c>
    </row>
    <row r="5021" spans="1:5">
      <c r="A5021">
        <v>2604170</v>
      </c>
      <c r="B5021" t="s">
        <v>5082</v>
      </c>
      <c r="C5021" t="s">
        <v>2999</v>
      </c>
      <c r="D5021">
        <v>0.89900000000000002</v>
      </c>
      <c r="E5021">
        <v>3.4000000000000002E-2</v>
      </c>
    </row>
    <row r="5022" spans="1:5">
      <c r="A5022">
        <v>2611550</v>
      </c>
      <c r="B5022" t="s">
        <v>5083</v>
      </c>
      <c r="C5022" t="s">
        <v>2999</v>
      </c>
      <c r="D5022">
        <v>0.89900000000000002</v>
      </c>
      <c r="E5022">
        <v>3.4000000000000002E-2</v>
      </c>
    </row>
    <row r="5023" spans="1:5">
      <c r="A5023">
        <v>2614700</v>
      </c>
      <c r="B5023" t="s">
        <v>5084</v>
      </c>
      <c r="C5023" t="s">
        <v>2999</v>
      </c>
      <c r="D5023">
        <v>0.89900000000000002</v>
      </c>
      <c r="E5023">
        <v>3.4000000000000002E-2</v>
      </c>
    </row>
    <row r="5024" spans="1:5">
      <c r="A5024">
        <v>2700008</v>
      </c>
      <c r="B5024" t="s">
        <v>5085</v>
      </c>
      <c r="C5024" t="s">
        <v>1302</v>
      </c>
      <c r="D5024">
        <v>0.89900000000000002</v>
      </c>
      <c r="E5024">
        <v>1.2999999999999999E-2</v>
      </c>
    </row>
    <row r="5025" spans="1:5">
      <c r="A5025">
        <v>2705430</v>
      </c>
      <c r="B5025" t="s">
        <v>5086</v>
      </c>
      <c r="C5025" t="s">
        <v>1302</v>
      </c>
      <c r="D5025">
        <v>0.89900000000000002</v>
      </c>
      <c r="E5025">
        <v>4.9000000000000002E-2</v>
      </c>
    </row>
    <row r="5026" spans="1:5">
      <c r="A5026">
        <v>3603810</v>
      </c>
      <c r="B5026" t="s">
        <v>5087</v>
      </c>
      <c r="C5026" t="s">
        <v>339</v>
      </c>
      <c r="D5026">
        <v>0.89900000000000002</v>
      </c>
      <c r="E5026">
        <v>3.3000000000000002E-2</v>
      </c>
    </row>
    <row r="5027" spans="1:5">
      <c r="A5027">
        <v>3612750</v>
      </c>
      <c r="B5027" t="s">
        <v>5088</v>
      </c>
      <c r="C5027" t="s">
        <v>339</v>
      </c>
      <c r="D5027">
        <v>0.89900000000000002</v>
      </c>
      <c r="E5027">
        <v>3.4000000000000002E-2</v>
      </c>
    </row>
    <row r="5028" spans="1:5">
      <c r="A5028">
        <v>3800027</v>
      </c>
      <c r="B5028" t="s">
        <v>5089</v>
      </c>
      <c r="C5028" t="s">
        <v>1981</v>
      </c>
      <c r="D5028">
        <v>0.89900000000000002</v>
      </c>
      <c r="E5028">
        <v>4.4999999999999998E-2</v>
      </c>
    </row>
    <row r="5029" spans="1:5">
      <c r="A5029">
        <v>3904394</v>
      </c>
      <c r="B5029" t="s">
        <v>5090</v>
      </c>
      <c r="C5029" t="s">
        <v>2636</v>
      </c>
      <c r="D5029">
        <v>0.89900000000000002</v>
      </c>
      <c r="E5029">
        <v>1.7999999999999999E-2</v>
      </c>
    </row>
    <row r="5030" spans="1:5">
      <c r="A5030">
        <v>3904426</v>
      </c>
      <c r="B5030" t="s">
        <v>5091</v>
      </c>
      <c r="C5030" t="s">
        <v>2636</v>
      </c>
      <c r="D5030">
        <v>0.89900000000000002</v>
      </c>
      <c r="E5030">
        <v>1.7999999999999999E-2</v>
      </c>
    </row>
    <row r="5031" spans="1:5">
      <c r="A5031">
        <v>3904453</v>
      </c>
      <c r="B5031" t="s">
        <v>5092</v>
      </c>
      <c r="C5031" t="s">
        <v>2636</v>
      </c>
      <c r="D5031">
        <v>0.89900000000000002</v>
      </c>
      <c r="E5031">
        <v>1.7999999999999999E-2</v>
      </c>
    </row>
    <row r="5032" spans="1:5">
      <c r="A5032">
        <v>3904459</v>
      </c>
      <c r="B5032" t="s">
        <v>5093</v>
      </c>
      <c r="C5032" t="s">
        <v>2636</v>
      </c>
      <c r="D5032">
        <v>0.89900000000000002</v>
      </c>
      <c r="E5032">
        <v>1.7999999999999999E-2</v>
      </c>
    </row>
    <row r="5033" spans="1:5">
      <c r="A5033">
        <v>3904476</v>
      </c>
      <c r="B5033" t="s">
        <v>5094</v>
      </c>
      <c r="C5033" t="s">
        <v>2636</v>
      </c>
      <c r="D5033">
        <v>0.89900000000000002</v>
      </c>
      <c r="E5033">
        <v>1.7999999999999999E-2</v>
      </c>
    </row>
    <row r="5034" spans="1:5">
      <c r="A5034">
        <v>3904519</v>
      </c>
      <c r="B5034" t="s">
        <v>5095</v>
      </c>
      <c r="C5034" t="s">
        <v>2636</v>
      </c>
      <c r="D5034">
        <v>0.89900000000000002</v>
      </c>
      <c r="E5034">
        <v>1.7999999999999999E-2</v>
      </c>
    </row>
    <row r="5035" spans="1:5">
      <c r="A5035">
        <v>3904811</v>
      </c>
      <c r="B5035" t="s">
        <v>5096</v>
      </c>
      <c r="C5035" t="s">
        <v>2636</v>
      </c>
      <c r="D5035">
        <v>0.89900000000000002</v>
      </c>
      <c r="E5035">
        <v>1.7999999999999999E-2</v>
      </c>
    </row>
    <row r="5036" spans="1:5">
      <c r="A5036">
        <v>3904812</v>
      </c>
      <c r="B5036" t="s">
        <v>5097</v>
      </c>
      <c r="C5036" t="s">
        <v>2636</v>
      </c>
      <c r="D5036">
        <v>0.89900000000000002</v>
      </c>
      <c r="E5036">
        <v>1.7999999999999999E-2</v>
      </c>
    </row>
    <row r="5037" spans="1:5">
      <c r="A5037">
        <v>3904813</v>
      </c>
      <c r="B5037" t="s">
        <v>5098</v>
      </c>
      <c r="C5037" t="s">
        <v>2636</v>
      </c>
      <c r="D5037">
        <v>0.89900000000000002</v>
      </c>
      <c r="E5037">
        <v>1.7999999999999999E-2</v>
      </c>
    </row>
    <row r="5038" spans="1:5">
      <c r="A5038">
        <v>3904814</v>
      </c>
      <c r="B5038" t="s">
        <v>5099</v>
      </c>
      <c r="C5038" t="s">
        <v>2636</v>
      </c>
      <c r="D5038">
        <v>0.89900000000000002</v>
      </c>
      <c r="E5038">
        <v>1.7999999999999999E-2</v>
      </c>
    </row>
    <row r="5039" spans="1:5">
      <c r="A5039">
        <v>3904816</v>
      </c>
      <c r="B5039" t="s">
        <v>5100</v>
      </c>
      <c r="C5039" t="s">
        <v>2636</v>
      </c>
      <c r="D5039">
        <v>0.89900000000000002</v>
      </c>
      <c r="E5039">
        <v>1.7999999999999999E-2</v>
      </c>
    </row>
    <row r="5040" spans="1:5">
      <c r="A5040">
        <v>3904817</v>
      </c>
      <c r="B5040" t="s">
        <v>5101</v>
      </c>
      <c r="C5040" t="s">
        <v>2636</v>
      </c>
      <c r="D5040">
        <v>0.89900000000000002</v>
      </c>
      <c r="E5040">
        <v>1.7999999999999999E-2</v>
      </c>
    </row>
    <row r="5041" spans="1:5">
      <c r="A5041">
        <v>4004500</v>
      </c>
      <c r="B5041" t="s">
        <v>5102</v>
      </c>
      <c r="C5041" t="s">
        <v>4447</v>
      </c>
      <c r="D5041">
        <v>0.89900000000000002</v>
      </c>
      <c r="E5041">
        <v>8.0000000000000002E-3</v>
      </c>
    </row>
    <row r="5042" spans="1:5">
      <c r="A5042">
        <v>4015720</v>
      </c>
      <c r="B5042" t="s">
        <v>5103</v>
      </c>
      <c r="C5042" t="s">
        <v>4447</v>
      </c>
      <c r="D5042">
        <v>0.89900000000000002</v>
      </c>
      <c r="E5042">
        <v>8.0000000000000002E-3</v>
      </c>
    </row>
    <row r="5043" spans="1:5">
      <c r="A5043">
        <v>4205490</v>
      </c>
      <c r="B5043" t="s">
        <v>5104</v>
      </c>
      <c r="C5043" t="s">
        <v>1330</v>
      </c>
      <c r="D5043">
        <v>0.89900000000000002</v>
      </c>
      <c r="E5043">
        <v>1.4999999999999999E-2</v>
      </c>
    </row>
    <row r="5044" spans="1:5">
      <c r="A5044">
        <v>4207230</v>
      </c>
      <c r="B5044" t="s">
        <v>5105</v>
      </c>
      <c r="C5044" t="s">
        <v>1330</v>
      </c>
      <c r="D5044">
        <v>0.89900000000000002</v>
      </c>
      <c r="E5044">
        <v>1.4999999999999999E-2</v>
      </c>
    </row>
    <row r="5045" spans="1:5">
      <c r="A5045">
        <v>4207680</v>
      </c>
      <c r="B5045" t="s">
        <v>5106</v>
      </c>
      <c r="C5045" t="s">
        <v>1330</v>
      </c>
      <c r="D5045">
        <v>0.89900000000000002</v>
      </c>
      <c r="E5045">
        <v>1.4999999999999999E-2</v>
      </c>
    </row>
    <row r="5046" spans="1:5">
      <c r="A5046">
        <v>4208790</v>
      </c>
      <c r="B5046" t="s">
        <v>5107</v>
      </c>
      <c r="C5046" t="s">
        <v>1330</v>
      </c>
      <c r="D5046">
        <v>0.89900000000000002</v>
      </c>
      <c r="E5046">
        <v>1.4999999999999999E-2</v>
      </c>
    </row>
    <row r="5047" spans="1:5">
      <c r="A5047">
        <v>4211450</v>
      </c>
      <c r="B5047" t="s">
        <v>5108</v>
      </c>
      <c r="C5047" t="s">
        <v>1330</v>
      </c>
      <c r="D5047">
        <v>0.89900000000000002</v>
      </c>
      <c r="E5047">
        <v>1.4999999999999999E-2</v>
      </c>
    </row>
    <row r="5048" spans="1:5">
      <c r="A5048">
        <v>4217520</v>
      </c>
      <c r="B5048" t="s">
        <v>5109</v>
      </c>
      <c r="C5048" t="s">
        <v>1330</v>
      </c>
      <c r="D5048">
        <v>0.89900000000000002</v>
      </c>
      <c r="E5048">
        <v>1.4999999999999999E-2</v>
      </c>
    </row>
    <row r="5049" spans="1:5">
      <c r="A5049">
        <v>4217760</v>
      </c>
      <c r="B5049" t="s">
        <v>5110</v>
      </c>
      <c r="C5049" t="s">
        <v>1330</v>
      </c>
      <c r="D5049">
        <v>0.89900000000000002</v>
      </c>
      <c r="E5049">
        <v>1.4999999999999999E-2</v>
      </c>
    </row>
    <row r="5050" spans="1:5">
      <c r="A5050">
        <v>4220100</v>
      </c>
      <c r="B5050" t="s">
        <v>5111</v>
      </c>
      <c r="C5050" t="s">
        <v>1330</v>
      </c>
      <c r="D5050">
        <v>0.89900000000000002</v>
      </c>
      <c r="E5050">
        <v>1.4999999999999999E-2</v>
      </c>
    </row>
    <row r="5051" spans="1:5">
      <c r="A5051">
        <v>4222170</v>
      </c>
      <c r="B5051" t="s">
        <v>5112</v>
      </c>
      <c r="C5051" t="s">
        <v>1330</v>
      </c>
      <c r="D5051">
        <v>0.89900000000000002</v>
      </c>
      <c r="E5051">
        <v>1.4999999999999999E-2</v>
      </c>
    </row>
    <row r="5052" spans="1:5">
      <c r="A5052">
        <v>4222380</v>
      </c>
      <c r="B5052" t="s">
        <v>5113</v>
      </c>
      <c r="C5052" t="s">
        <v>1330</v>
      </c>
      <c r="D5052">
        <v>0.89900000000000002</v>
      </c>
      <c r="E5052">
        <v>1.4999999999999999E-2</v>
      </c>
    </row>
    <row r="5053" spans="1:5">
      <c r="A5053">
        <v>4222470</v>
      </c>
      <c r="B5053" t="s">
        <v>5114</v>
      </c>
      <c r="C5053" t="s">
        <v>1330</v>
      </c>
      <c r="D5053">
        <v>0.89900000000000002</v>
      </c>
      <c r="E5053">
        <v>1.4999999999999999E-2</v>
      </c>
    </row>
    <row r="5054" spans="1:5">
      <c r="A5054">
        <v>4222590</v>
      </c>
      <c r="B5054" t="s">
        <v>5115</v>
      </c>
      <c r="C5054" t="s">
        <v>1330</v>
      </c>
      <c r="D5054">
        <v>0.89900000000000002</v>
      </c>
      <c r="E5054">
        <v>1.4999999999999999E-2</v>
      </c>
    </row>
    <row r="5055" spans="1:5">
      <c r="A5055">
        <v>4225980</v>
      </c>
      <c r="B5055" t="s">
        <v>5116</v>
      </c>
      <c r="C5055" t="s">
        <v>1330</v>
      </c>
      <c r="D5055">
        <v>0.89900000000000002</v>
      </c>
      <c r="E5055">
        <v>1.4999999999999999E-2</v>
      </c>
    </row>
    <row r="5056" spans="1:5">
      <c r="A5056">
        <v>4226820</v>
      </c>
      <c r="B5056" t="s">
        <v>5117</v>
      </c>
      <c r="C5056" t="s">
        <v>1330</v>
      </c>
      <c r="D5056">
        <v>0.89900000000000002</v>
      </c>
      <c r="E5056">
        <v>1.4999999999999999E-2</v>
      </c>
    </row>
    <row r="5057" spans="1:5">
      <c r="A5057">
        <v>4226850</v>
      </c>
      <c r="B5057" t="s">
        <v>5118</v>
      </c>
      <c r="C5057" t="s">
        <v>1330</v>
      </c>
      <c r="D5057">
        <v>0.89900000000000002</v>
      </c>
      <c r="E5057">
        <v>1.4999999999999999E-2</v>
      </c>
    </row>
    <row r="5058" spans="1:5">
      <c r="A5058">
        <v>4822410</v>
      </c>
      <c r="B5058" t="s">
        <v>5119</v>
      </c>
      <c r="C5058" t="s">
        <v>1407</v>
      </c>
      <c r="D5058">
        <v>0.89900000000000002</v>
      </c>
      <c r="E5058">
        <v>2.3E-2</v>
      </c>
    </row>
    <row r="5059" spans="1:5">
      <c r="A5059">
        <v>5504110</v>
      </c>
      <c r="B5059" t="s">
        <v>5120</v>
      </c>
      <c r="C5059" t="s">
        <v>3135</v>
      </c>
      <c r="D5059">
        <v>0.89900000000000002</v>
      </c>
      <c r="E5059">
        <v>1.4E-2</v>
      </c>
    </row>
    <row r="5060" spans="1:5">
      <c r="A5060">
        <v>400520</v>
      </c>
      <c r="B5060" t="s">
        <v>5121</v>
      </c>
      <c r="C5060" t="s">
        <v>2728</v>
      </c>
      <c r="D5060">
        <v>0.89800000000000002</v>
      </c>
      <c r="E5060">
        <v>8.0000000000000002E-3</v>
      </c>
    </row>
    <row r="5061" spans="1:5">
      <c r="A5061">
        <v>400680</v>
      </c>
      <c r="B5061" t="s">
        <v>5122</v>
      </c>
      <c r="C5061" t="s">
        <v>2728</v>
      </c>
      <c r="D5061">
        <v>0.89800000000000002</v>
      </c>
      <c r="E5061">
        <v>8.0000000000000002E-3</v>
      </c>
    </row>
    <row r="5062" spans="1:5">
      <c r="A5062">
        <v>401760</v>
      </c>
      <c r="B5062" t="s">
        <v>5123</v>
      </c>
      <c r="C5062" t="s">
        <v>2728</v>
      </c>
      <c r="D5062">
        <v>0.89800000000000002</v>
      </c>
      <c r="E5062">
        <v>8.0000000000000002E-3</v>
      </c>
    </row>
    <row r="5063" spans="1:5">
      <c r="A5063">
        <v>402250</v>
      </c>
      <c r="B5063" t="s">
        <v>5124</v>
      </c>
      <c r="C5063" t="s">
        <v>2728</v>
      </c>
      <c r="D5063">
        <v>0.89800000000000002</v>
      </c>
      <c r="E5063">
        <v>8.0000000000000002E-3</v>
      </c>
    </row>
    <row r="5064" spans="1:5">
      <c r="A5064">
        <v>402820</v>
      </c>
      <c r="B5064" t="s">
        <v>5125</v>
      </c>
      <c r="C5064" t="s">
        <v>2728</v>
      </c>
      <c r="D5064">
        <v>0.89800000000000002</v>
      </c>
      <c r="E5064">
        <v>8.0000000000000002E-3</v>
      </c>
    </row>
    <row r="5065" spans="1:5">
      <c r="A5065">
        <v>403010</v>
      </c>
      <c r="B5065" t="s">
        <v>5126</v>
      </c>
      <c r="C5065" t="s">
        <v>2728</v>
      </c>
      <c r="D5065">
        <v>0.89800000000000002</v>
      </c>
      <c r="E5065">
        <v>8.0000000000000002E-3</v>
      </c>
    </row>
    <row r="5066" spans="1:5">
      <c r="A5066">
        <v>403950</v>
      </c>
      <c r="B5066" t="s">
        <v>5127</v>
      </c>
      <c r="C5066" t="s">
        <v>2728</v>
      </c>
      <c r="D5066">
        <v>0.89800000000000002</v>
      </c>
      <c r="E5066">
        <v>8.0000000000000002E-3</v>
      </c>
    </row>
    <row r="5067" spans="1:5">
      <c r="A5067">
        <v>404630</v>
      </c>
      <c r="B5067" t="s">
        <v>5128</v>
      </c>
      <c r="C5067" t="s">
        <v>2728</v>
      </c>
      <c r="D5067">
        <v>0.89800000000000002</v>
      </c>
      <c r="E5067">
        <v>8.0000000000000002E-3</v>
      </c>
    </row>
    <row r="5068" spans="1:5">
      <c r="A5068">
        <v>404770</v>
      </c>
      <c r="B5068" t="s">
        <v>5129</v>
      </c>
      <c r="C5068" t="s">
        <v>2728</v>
      </c>
      <c r="D5068">
        <v>0.89800000000000002</v>
      </c>
      <c r="E5068">
        <v>8.0000000000000002E-3</v>
      </c>
    </row>
    <row r="5069" spans="1:5">
      <c r="A5069">
        <v>406930</v>
      </c>
      <c r="B5069" t="s">
        <v>5130</v>
      </c>
      <c r="C5069" t="s">
        <v>2728</v>
      </c>
      <c r="D5069">
        <v>0.89800000000000002</v>
      </c>
      <c r="E5069">
        <v>8.0000000000000002E-3</v>
      </c>
    </row>
    <row r="5070" spans="1:5">
      <c r="A5070">
        <v>407300</v>
      </c>
      <c r="B5070" t="s">
        <v>5131</v>
      </c>
      <c r="C5070" t="s">
        <v>2728</v>
      </c>
      <c r="D5070">
        <v>0.89800000000000002</v>
      </c>
      <c r="E5070">
        <v>8.0000000000000002E-3</v>
      </c>
    </row>
    <row r="5071" spans="1:5">
      <c r="A5071">
        <v>407380</v>
      </c>
      <c r="B5071" t="s">
        <v>5132</v>
      </c>
      <c r="C5071" t="s">
        <v>2728</v>
      </c>
      <c r="D5071">
        <v>0.89800000000000002</v>
      </c>
      <c r="E5071">
        <v>8.0000000000000002E-3</v>
      </c>
    </row>
    <row r="5072" spans="1:5">
      <c r="A5072">
        <v>408170</v>
      </c>
      <c r="B5072" t="s">
        <v>5133</v>
      </c>
      <c r="C5072" t="s">
        <v>2728</v>
      </c>
      <c r="D5072">
        <v>0.89800000000000002</v>
      </c>
      <c r="E5072">
        <v>8.0000000000000002E-3</v>
      </c>
    </row>
    <row r="5073" spans="1:5">
      <c r="A5073">
        <v>408280</v>
      </c>
      <c r="B5073" t="s">
        <v>5134</v>
      </c>
      <c r="C5073" t="s">
        <v>2728</v>
      </c>
      <c r="D5073">
        <v>0.89800000000000002</v>
      </c>
      <c r="E5073">
        <v>8.0000000000000002E-3</v>
      </c>
    </row>
    <row r="5074" spans="1:5">
      <c r="A5074">
        <v>408800</v>
      </c>
      <c r="B5074" t="s">
        <v>5135</v>
      </c>
      <c r="C5074" t="s">
        <v>2728</v>
      </c>
      <c r="D5074">
        <v>0.89800000000000002</v>
      </c>
      <c r="E5074">
        <v>8.0000000000000002E-3</v>
      </c>
    </row>
    <row r="5075" spans="1:5">
      <c r="A5075">
        <v>408850</v>
      </c>
      <c r="B5075" t="s">
        <v>5136</v>
      </c>
      <c r="C5075" t="s">
        <v>2728</v>
      </c>
      <c r="D5075">
        <v>0.89800000000000002</v>
      </c>
      <c r="E5075">
        <v>8.0000000000000002E-3</v>
      </c>
    </row>
    <row r="5076" spans="1:5">
      <c r="A5076">
        <v>1730930</v>
      </c>
      <c r="B5076" t="s">
        <v>5137</v>
      </c>
      <c r="C5076" t="s">
        <v>947</v>
      </c>
      <c r="D5076">
        <v>0.89800000000000002</v>
      </c>
      <c r="E5076">
        <v>1.4E-2</v>
      </c>
    </row>
    <row r="5077" spans="1:5">
      <c r="A5077">
        <v>1731410</v>
      </c>
      <c r="B5077" t="s">
        <v>5138</v>
      </c>
      <c r="C5077" t="s">
        <v>947</v>
      </c>
      <c r="D5077">
        <v>0.89800000000000002</v>
      </c>
      <c r="E5077">
        <v>0.04</v>
      </c>
    </row>
    <row r="5078" spans="1:5">
      <c r="A5078">
        <v>2632820</v>
      </c>
      <c r="B5078" t="s">
        <v>5139</v>
      </c>
      <c r="C5078" t="s">
        <v>2999</v>
      </c>
      <c r="D5078">
        <v>0.89800000000000002</v>
      </c>
      <c r="E5078">
        <v>3.3000000000000002E-2</v>
      </c>
    </row>
    <row r="5079" spans="1:5">
      <c r="A5079">
        <v>2709480</v>
      </c>
      <c r="B5079" t="s">
        <v>5140</v>
      </c>
      <c r="C5079" t="s">
        <v>1302</v>
      </c>
      <c r="D5079">
        <v>0.89800000000000002</v>
      </c>
      <c r="E5079">
        <v>2.1999999999999999E-2</v>
      </c>
    </row>
    <row r="5080" spans="1:5">
      <c r="A5080">
        <v>2713170</v>
      </c>
      <c r="B5080" t="s">
        <v>5141</v>
      </c>
      <c r="C5080" t="s">
        <v>1302</v>
      </c>
      <c r="D5080">
        <v>0.89800000000000002</v>
      </c>
      <c r="E5080">
        <v>2.1999999999999999E-2</v>
      </c>
    </row>
    <row r="5081" spans="1:5">
      <c r="A5081">
        <v>2723310</v>
      </c>
      <c r="B5081" t="s">
        <v>5142</v>
      </c>
      <c r="C5081" t="s">
        <v>1302</v>
      </c>
      <c r="D5081">
        <v>0.89800000000000002</v>
      </c>
      <c r="E5081">
        <v>2.1999999999999999E-2</v>
      </c>
    </row>
    <row r="5082" spans="1:5">
      <c r="A5082">
        <v>3173740</v>
      </c>
      <c r="B5082" t="s">
        <v>5143</v>
      </c>
      <c r="C5082" t="s">
        <v>2839</v>
      </c>
      <c r="D5082">
        <v>0.89800000000000002</v>
      </c>
      <c r="E5082">
        <v>6.0000000000000001E-3</v>
      </c>
    </row>
    <row r="5083" spans="1:5">
      <c r="A5083">
        <v>3800018</v>
      </c>
      <c r="B5083" t="s">
        <v>5144</v>
      </c>
      <c r="C5083" t="s">
        <v>1981</v>
      </c>
      <c r="D5083">
        <v>0.89800000000000002</v>
      </c>
      <c r="E5083">
        <v>4.4999999999999998E-2</v>
      </c>
    </row>
    <row r="5084" spans="1:5">
      <c r="A5084">
        <v>3805160</v>
      </c>
      <c r="B5084" t="s">
        <v>5145</v>
      </c>
      <c r="C5084" t="s">
        <v>1981</v>
      </c>
      <c r="D5084">
        <v>0.89800000000000002</v>
      </c>
      <c r="E5084">
        <v>5.3999999999999999E-2</v>
      </c>
    </row>
    <row r="5085" spans="1:5">
      <c r="A5085">
        <v>3805340</v>
      </c>
      <c r="B5085" t="s">
        <v>5146</v>
      </c>
      <c r="C5085" t="s">
        <v>1981</v>
      </c>
      <c r="D5085">
        <v>0.89800000000000002</v>
      </c>
      <c r="E5085">
        <v>4.4999999999999998E-2</v>
      </c>
    </row>
    <row r="5086" spans="1:5">
      <c r="A5086">
        <v>3806010</v>
      </c>
      <c r="B5086" t="s">
        <v>5147</v>
      </c>
      <c r="C5086" t="s">
        <v>1981</v>
      </c>
      <c r="D5086">
        <v>0.89800000000000002</v>
      </c>
      <c r="E5086">
        <v>5.5E-2</v>
      </c>
    </row>
    <row r="5087" spans="1:5">
      <c r="A5087">
        <v>3808060</v>
      </c>
      <c r="B5087" t="s">
        <v>5148</v>
      </c>
      <c r="C5087" t="s">
        <v>1981</v>
      </c>
      <c r="D5087">
        <v>0.89800000000000002</v>
      </c>
      <c r="E5087">
        <v>4.4999999999999998E-2</v>
      </c>
    </row>
    <row r="5088" spans="1:5">
      <c r="A5088">
        <v>3808460</v>
      </c>
      <c r="B5088" t="s">
        <v>5149</v>
      </c>
      <c r="C5088" t="s">
        <v>1981</v>
      </c>
      <c r="D5088">
        <v>0.89800000000000002</v>
      </c>
      <c r="E5088">
        <v>5.5E-2</v>
      </c>
    </row>
    <row r="5089" spans="1:5">
      <c r="A5089">
        <v>3813050</v>
      </c>
      <c r="B5089" t="s">
        <v>5150</v>
      </c>
      <c r="C5089" t="s">
        <v>1981</v>
      </c>
      <c r="D5089">
        <v>0.89800000000000002</v>
      </c>
      <c r="E5089">
        <v>4.4999999999999998E-2</v>
      </c>
    </row>
    <row r="5090" spans="1:5">
      <c r="A5090">
        <v>3813710</v>
      </c>
      <c r="B5090" t="s">
        <v>5151</v>
      </c>
      <c r="C5090" t="s">
        <v>1981</v>
      </c>
      <c r="D5090">
        <v>0.89800000000000002</v>
      </c>
      <c r="E5090">
        <v>5.5E-2</v>
      </c>
    </row>
    <row r="5091" spans="1:5">
      <c r="A5091">
        <v>3813760</v>
      </c>
      <c r="B5091" t="s">
        <v>5152</v>
      </c>
      <c r="C5091" t="s">
        <v>1981</v>
      </c>
      <c r="D5091">
        <v>0.89800000000000002</v>
      </c>
      <c r="E5091">
        <v>5.5E-2</v>
      </c>
    </row>
    <row r="5092" spans="1:5">
      <c r="A5092">
        <v>3817520</v>
      </c>
      <c r="B5092" t="s">
        <v>5153</v>
      </c>
      <c r="C5092" t="s">
        <v>1981</v>
      </c>
      <c r="D5092">
        <v>0.89800000000000002</v>
      </c>
      <c r="E5092">
        <v>4.4999999999999998E-2</v>
      </c>
    </row>
    <row r="5093" spans="1:5">
      <c r="A5093">
        <v>3819880</v>
      </c>
      <c r="B5093" t="s">
        <v>5154</v>
      </c>
      <c r="C5093" t="s">
        <v>1981</v>
      </c>
      <c r="D5093">
        <v>0.89800000000000002</v>
      </c>
      <c r="E5093">
        <v>5.5E-2</v>
      </c>
    </row>
    <row r="5094" spans="1:5">
      <c r="A5094">
        <v>4621340</v>
      </c>
      <c r="B5094" t="s">
        <v>5155</v>
      </c>
      <c r="C5094" t="s">
        <v>3517</v>
      </c>
      <c r="D5094">
        <v>0.89800000000000002</v>
      </c>
      <c r="E5094">
        <v>5.8999999999999997E-2</v>
      </c>
    </row>
    <row r="5095" spans="1:5">
      <c r="A5095">
        <v>4636990</v>
      </c>
      <c r="B5095" t="s">
        <v>5156</v>
      </c>
      <c r="C5095" t="s">
        <v>3517</v>
      </c>
      <c r="D5095">
        <v>0.89800000000000002</v>
      </c>
      <c r="E5095">
        <v>5.8999999999999997E-2</v>
      </c>
    </row>
    <row r="5096" spans="1:5">
      <c r="A5096">
        <v>4674370</v>
      </c>
      <c r="B5096" t="s">
        <v>5157</v>
      </c>
      <c r="C5096" t="s">
        <v>3517</v>
      </c>
      <c r="D5096">
        <v>0.89800000000000002</v>
      </c>
      <c r="E5096">
        <v>5.8999999999999997E-2</v>
      </c>
    </row>
    <row r="5097" spans="1:5">
      <c r="A5097">
        <v>5303990</v>
      </c>
      <c r="B5097" t="s">
        <v>5158</v>
      </c>
      <c r="C5097" t="s">
        <v>259</v>
      </c>
      <c r="D5097">
        <v>0.89800000000000002</v>
      </c>
      <c r="E5097">
        <v>3.7999999999999999E-2</v>
      </c>
    </row>
    <row r="5098" spans="1:5">
      <c r="A5098">
        <v>403080</v>
      </c>
      <c r="B5098" t="s">
        <v>5159</v>
      </c>
      <c r="C5098" t="s">
        <v>2728</v>
      </c>
      <c r="D5098">
        <v>0.89700000000000002</v>
      </c>
      <c r="E5098">
        <v>1.9E-2</v>
      </c>
    </row>
    <row r="5099" spans="1:5">
      <c r="A5099">
        <v>500419</v>
      </c>
      <c r="B5099" t="s">
        <v>5160</v>
      </c>
      <c r="C5099" t="s">
        <v>768</v>
      </c>
      <c r="D5099">
        <v>0.89700000000000002</v>
      </c>
      <c r="E5099">
        <v>1.0999999999999999E-2</v>
      </c>
    </row>
    <row r="5100" spans="1:5">
      <c r="A5100">
        <v>505760</v>
      </c>
      <c r="B5100" t="s">
        <v>5161</v>
      </c>
      <c r="C5100" t="s">
        <v>768</v>
      </c>
      <c r="D5100">
        <v>0.89700000000000002</v>
      </c>
      <c r="E5100">
        <v>1.4E-2</v>
      </c>
    </row>
    <row r="5101" spans="1:5">
      <c r="A5101">
        <v>506090</v>
      </c>
      <c r="B5101" t="s">
        <v>1580</v>
      </c>
      <c r="C5101" t="s">
        <v>768</v>
      </c>
      <c r="D5101">
        <v>0.89700000000000002</v>
      </c>
      <c r="E5101">
        <v>1.4E-2</v>
      </c>
    </row>
    <row r="5102" spans="1:5">
      <c r="A5102">
        <v>506120</v>
      </c>
      <c r="B5102" t="s">
        <v>5162</v>
      </c>
      <c r="C5102" t="s">
        <v>768</v>
      </c>
      <c r="D5102">
        <v>0.89700000000000002</v>
      </c>
      <c r="E5102">
        <v>1.4E-2</v>
      </c>
    </row>
    <row r="5103" spans="1:5">
      <c r="A5103">
        <v>506930</v>
      </c>
      <c r="B5103" t="s">
        <v>5163</v>
      </c>
      <c r="C5103" t="s">
        <v>768</v>
      </c>
      <c r="D5103">
        <v>0.89700000000000002</v>
      </c>
      <c r="E5103">
        <v>1.4E-2</v>
      </c>
    </row>
    <row r="5104" spans="1:5">
      <c r="A5104">
        <v>508940</v>
      </c>
      <c r="B5104" t="s">
        <v>555</v>
      </c>
      <c r="C5104" t="s">
        <v>768</v>
      </c>
      <c r="D5104">
        <v>0.89700000000000002</v>
      </c>
      <c r="E5104">
        <v>1.4E-2</v>
      </c>
    </row>
    <row r="5105" spans="1:5">
      <c r="A5105">
        <v>511760</v>
      </c>
      <c r="B5105" t="s">
        <v>5164</v>
      </c>
      <c r="C5105" t="s">
        <v>768</v>
      </c>
      <c r="D5105">
        <v>0.89700000000000002</v>
      </c>
      <c r="E5105">
        <v>1.4E-2</v>
      </c>
    </row>
    <row r="5106" spans="1:5">
      <c r="A5106">
        <v>514010</v>
      </c>
      <c r="B5106" t="s">
        <v>5165</v>
      </c>
      <c r="C5106" t="s">
        <v>768</v>
      </c>
      <c r="D5106">
        <v>0.89700000000000002</v>
      </c>
      <c r="E5106">
        <v>1.4E-2</v>
      </c>
    </row>
    <row r="5107" spans="1:5">
      <c r="A5107">
        <v>1600930</v>
      </c>
      <c r="B5107" t="s">
        <v>5166</v>
      </c>
      <c r="C5107" t="s">
        <v>3899</v>
      </c>
      <c r="D5107">
        <v>0.89700000000000002</v>
      </c>
      <c r="E5107">
        <v>2.4E-2</v>
      </c>
    </row>
    <row r="5108" spans="1:5">
      <c r="A5108">
        <v>1601530</v>
      </c>
      <c r="B5108" t="s">
        <v>5167</v>
      </c>
      <c r="C5108" t="s">
        <v>3899</v>
      </c>
      <c r="D5108">
        <v>0.89700000000000002</v>
      </c>
      <c r="E5108">
        <v>2.4E-2</v>
      </c>
    </row>
    <row r="5109" spans="1:5">
      <c r="A5109">
        <v>1603120</v>
      </c>
      <c r="B5109" t="s">
        <v>5168</v>
      </c>
      <c r="C5109" t="s">
        <v>3899</v>
      </c>
      <c r="D5109">
        <v>0.89700000000000002</v>
      </c>
      <c r="E5109">
        <v>2.4E-2</v>
      </c>
    </row>
    <row r="5110" spans="1:5">
      <c r="A5110">
        <v>1704380</v>
      </c>
      <c r="B5110" t="s">
        <v>5169</v>
      </c>
      <c r="C5110" t="s">
        <v>947</v>
      </c>
      <c r="D5110">
        <v>0.89700000000000002</v>
      </c>
      <c r="E5110">
        <v>3.7999999999999999E-2</v>
      </c>
    </row>
    <row r="5111" spans="1:5">
      <c r="A5111">
        <v>1727990</v>
      </c>
      <c r="B5111" t="s">
        <v>5170</v>
      </c>
      <c r="C5111" t="s">
        <v>947</v>
      </c>
      <c r="D5111">
        <v>0.89700000000000002</v>
      </c>
      <c r="E5111">
        <v>1.4E-2</v>
      </c>
    </row>
    <row r="5112" spans="1:5">
      <c r="A5112">
        <v>1800330</v>
      </c>
      <c r="B5112" t="s">
        <v>5171</v>
      </c>
      <c r="C5112" t="s">
        <v>39</v>
      </c>
      <c r="D5112">
        <v>0.89700000000000002</v>
      </c>
      <c r="E5112">
        <v>2.9000000000000001E-2</v>
      </c>
    </row>
    <row r="5113" spans="1:5">
      <c r="A5113">
        <v>1806060</v>
      </c>
      <c r="B5113" t="s">
        <v>5172</v>
      </c>
      <c r="C5113" t="s">
        <v>39</v>
      </c>
      <c r="D5113">
        <v>0.89700000000000002</v>
      </c>
      <c r="E5113">
        <v>2.9000000000000001E-2</v>
      </c>
    </row>
    <row r="5114" spans="1:5">
      <c r="A5114">
        <v>1807710</v>
      </c>
      <c r="B5114" t="s">
        <v>5173</v>
      </c>
      <c r="C5114" t="s">
        <v>39</v>
      </c>
      <c r="D5114">
        <v>0.89700000000000002</v>
      </c>
      <c r="E5114">
        <v>2.9000000000000001E-2</v>
      </c>
    </row>
    <row r="5115" spans="1:5">
      <c r="A5115">
        <v>1810170</v>
      </c>
      <c r="B5115" t="s">
        <v>5174</v>
      </c>
      <c r="C5115" t="s">
        <v>39</v>
      </c>
      <c r="D5115">
        <v>0.89700000000000002</v>
      </c>
      <c r="E5115">
        <v>2.9000000000000001E-2</v>
      </c>
    </row>
    <row r="5116" spans="1:5">
      <c r="A5116">
        <v>1812450</v>
      </c>
      <c r="B5116" t="s">
        <v>5175</v>
      </c>
      <c r="C5116" t="s">
        <v>39</v>
      </c>
      <c r="D5116">
        <v>0.89700000000000002</v>
      </c>
      <c r="E5116">
        <v>2.9000000000000001E-2</v>
      </c>
    </row>
    <row r="5117" spans="1:5">
      <c r="A5117">
        <v>1903300</v>
      </c>
      <c r="B5117" t="s">
        <v>5176</v>
      </c>
      <c r="C5117" t="s">
        <v>3275</v>
      </c>
      <c r="D5117">
        <v>0.89700000000000002</v>
      </c>
      <c r="E5117">
        <v>1.2999999999999999E-2</v>
      </c>
    </row>
    <row r="5118" spans="1:5">
      <c r="A5118">
        <v>1906540</v>
      </c>
      <c r="B5118" t="s">
        <v>5177</v>
      </c>
      <c r="C5118" t="s">
        <v>3275</v>
      </c>
      <c r="D5118">
        <v>0.89700000000000002</v>
      </c>
      <c r="E5118">
        <v>1.2999999999999999E-2</v>
      </c>
    </row>
    <row r="5119" spans="1:5">
      <c r="A5119">
        <v>1906780</v>
      </c>
      <c r="B5119" t="s">
        <v>5178</v>
      </c>
      <c r="C5119" t="s">
        <v>3275</v>
      </c>
      <c r="D5119">
        <v>0.89700000000000002</v>
      </c>
      <c r="E5119">
        <v>1.2999999999999999E-2</v>
      </c>
    </row>
    <row r="5120" spans="1:5">
      <c r="A5120">
        <v>1917220</v>
      </c>
      <c r="B5120" t="s">
        <v>5179</v>
      </c>
      <c r="C5120" t="s">
        <v>3275</v>
      </c>
      <c r="D5120">
        <v>0.89700000000000002</v>
      </c>
      <c r="E5120">
        <v>1.2999999999999999E-2</v>
      </c>
    </row>
    <row r="5121" spans="1:5">
      <c r="A5121">
        <v>1918690</v>
      </c>
      <c r="B5121" t="s">
        <v>5180</v>
      </c>
      <c r="C5121" t="s">
        <v>3275</v>
      </c>
      <c r="D5121">
        <v>0.89700000000000002</v>
      </c>
      <c r="E5121">
        <v>1.2999999999999999E-2</v>
      </c>
    </row>
    <row r="5122" spans="1:5">
      <c r="A5122">
        <v>1927060</v>
      </c>
      <c r="B5122" t="s">
        <v>5181</v>
      </c>
      <c r="C5122" t="s">
        <v>3275</v>
      </c>
      <c r="D5122">
        <v>0.89700000000000002</v>
      </c>
      <c r="E5122">
        <v>1.2999999999999999E-2</v>
      </c>
    </row>
    <row r="5123" spans="1:5">
      <c r="A5123">
        <v>2100360</v>
      </c>
      <c r="B5123" t="s">
        <v>5182</v>
      </c>
      <c r="C5123" t="s">
        <v>2920</v>
      </c>
      <c r="D5123">
        <v>0.89700000000000002</v>
      </c>
      <c r="E5123">
        <v>0.02</v>
      </c>
    </row>
    <row r="5124" spans="1:5">
      <c r="A5124">
        <v>2101350</v>
      </c>
      <c r="B5124" t="s">
        <v>5183</v>
      </c>
      <c r="C5124" t="s">
        <v>2920</v>
      </c>
      <c r="D5124">
        <v>0.89700000000000002</v>
      </c>
      <c r="E5124">
        <v>0.02</v>
      </c>
    </row>
    <row r="5125" spans="1:5">
      <c r="A5125">
        <v>2101740</v>
      </c>
      <c r="B5125" t="s">
        <v>5184</v>
      </c>
      <c r="C5125" t="s">
        <v>2920</v>
      </c>
      <c r="D5125">
        <v>0.89700000000000002</v>
      </c>
      <c r="E5125">
        <v>0.02</v>
      </c>
    </row>
    <row r="5126" spans="1:5">
      <c r="A5126">
        <v>2103090</v>
      </c>
      <c r="B5126" t="s">
        <v>5185</v>
      </c>
      <c r="C5126" t="s">
        <v>2920</v>
      </c>
      <c r="D5126">
        <v>0.89700000000000002</v>
      </c>
      <c r="E5126">
        <v>0.02</v>
      </c>
    </row>
    <row r="5127" spans="1:5">
      <c r="A5127">
        <v>2103630</v>
      </c>
      <c r="B5127" t="s">
        <v>5186</v>
      </c>
      <c r="C5127" t="s">
        <v>2920</v>
      </c>
      <c r="D5127">
        <v>0.89700000000000002</v>
      </c>
      <c r="E5127">
        <v>0.02</v>
      </c>
    </row>
    <row r="5128" spans="1:5">
      <c r="A5128">
        <v>2620310</v>
      </c>
      <c r="B5128" t="s">
        <v>5187</v>
      </c>
      <c r="C5128" t="s">
        <v>2999</v>
      </c>
      <c r="D5128">
        <v>0.89700000000000002</v>
      </c>
      <c r="E5128">
        <v>6.0000000000000001E-3</v>
      </c>
    </row>
    <row r="5129" spans="1:5">
      <c r="A5129">
        <v>2710140</v>
      </c>
      <c r="B5129" t="s">
        <v>5188</v>
      </c>
      <c r="C5129" t="s">
        <v>1302</v>
      </c>
      <c r="D5129">
        <v>0.89700000000000002</v>
      </c>
      <c r="E5129">
        <v>2.1000000000000001E-2</v>
      </c>
    </row>
    <row r="5130" spans="1:5">
      <c r="A5130">
        <v>2721210</v>
      </c>
      <c r="B5130" t="s">
        <v>5189</v>
      </c>
      <c r="C5130" t="s">
        <v>1302</v>
      </c>
      <c r="D5130">
        <v>0.89700000000000002</v>
      </c>
      <c r="E5130">
        <v>5.0999999999999997E-2</v>
      </c>
    </row>
    <row r="5131" spans="1:5">
      <c r="A5131">
        <v>3300035</v>
      </c>
      <c r="B5131" t="s">
        <v>5190</v>
      </c>
      <c r="C5131" t="s">
        <v>2434</v>
      </c>
      <c r="D5131">
        <v>0.89700000000000002</v>
      </c>
      <c r="E5131">
        <v>5.2999999999999999E-2</v>
      </c>
    </row>
    <row r="5132" spans="1:5">
      <c r="A5132">
        <v>3301860</v>
      </c>
      <c r="B5132" t="s">
        <v>1573</v>
      </c>
      <c r="C5132" t="s">
        <v>2434</v>
      </c>
      <c r="D5132">
        <v>0.89700000000000002</v>
      </c>
      <c r="E5132">
        <v>5.2999999999999999E-2</v>
      </c>
    </row>
    <row r="5133" spans="1:5">
      <c r="A5133">
        <v>3302370</v>
      </c>
      <c r="B5133" t="s">
        <v>5191</v>
      </c>
      <c r="C5133" t="s">
        <v>2434</v>
      </c>
      <c r="D5133">
        <v>0.89700000000000002</v>
      </c>
      <c r="E5133">
        <v>5.2999999999999999E-2</v>
      </c>
    </row>
    <row r="5134" spans="1:5">
      <c r="A5134">
        <v>3302400</v>
      </c>
      <c r="B5134" t="s">
        <v>2598</v>
      </c>
      <c r="C5134" t="s">
        <v>2434</v>
      </c>
      <c r="D5134">
        <v>0.89700000000000002</v>
      </c>
      <c r="E5134">
        <v>5.2999999999999999E-2</v>
      </c>
    </row>
    <row r="5135" spans="1:5">
      <c r="A5135">
        <v>3302430</v>
      </c>
      <c r="B5135" t="s">
        <v>2518</v>
      </c>
      <c r="C5135" t="s">
        <v>2434</v>
      </c>
      <c r="D5135">
        <v>0.89700000000000002</v>
      </c>
      <c r="E5135">
        <v>5.2999999999999999E-2</v>
      </c>
    </row>
    <row r="5136" spans="1:5">
      <c r="A5136">
        <v>3302510</v>
      </c>
      <c r="B5136" t="s">
        <v>5192</v>
      </c>
      <c r="C5136" t="s">
        <v>2434</v>
      </c>
      <c r="D5136">
        <v>0.89700000000000002</v>
      </c>
      <c r="E5136">
        <v>5.2999999999999999E-2</v>
      </c>
    </row>
    <row r="5137" spans="1:5">
      <c r="A5137">
        <v>3302730</v>
      </c>
      <c r="B5137" t="s">
        <v>5193</v>
      </c>
      <c r="C5137" t="s">
        <v>2434</v>
      </c>
      <c r="D5137">
        <v>0.89700000000000002</v>
      </c>
      <c r="E5137">
        <v>5.2999999999999999E-2</v>
      </c>
    </row>
    <row r="5138" spans="1:5">
      <c r="A5138">
        <v>3302940</v>
      </c>
      <c r="B5138" t="s">
        <v>5194</v>
      </c>
      <c r="C5138" t="s">
        <v>2434</v>
      </c>
      <c r="D5138">
        <v>0.89700000000000002</v>
      </c>
      <c r="E5138">
        <v>5.2999999999999999E-2</v>
      </c>
    </row>
    <row r="5139" spans="1:5">
      <c r="A5139">
        <v>3304040</v>
      </c>
      <c r="B5139" t="s">
        <v>5195</v>
      </c>
      <c r="C5139" t="s">
        <v>2434</v>
      </c>
      <c r="D5139">
        <v>0.89700000000000002</v>
      </c>
      <c r="E5139">
        <v>1.6E-2</v>
      </c>
    </row>
    <row r="5140" spans="1:5">
      <c r="A5140">
        <v>3304800</v>
      </c>
      <c r="B5140" t="s">
        <v>5196</v>
      </c>
      <c r="C5140" t="s">
        <v>2434</v>
      </c>
      <c r="D5140">
        <v>0.89700000000000002</v>
      </c>
      <c r="E5140">
        <v>5.2999999999999999E-2</v>
      </c>
    </row>
    <row r="5141" spans="1:5">
      <c r="A5141">
        <v>3305400</v>
      </c>
      <c r="B5141" t="s">
        <v>5197</v>
      </c>
      <c r="C5141" t="s">
        <v>2434</v>
      </c>
      <c r="D5141">
        <v>0.89700000000000002</v>
      </c>
      <c r="E5141">
        <v>5.2999999999999999E-2</v>
      </c>
    </row>
    <row r="5142" spans="1:5">
      <c r="A5142">
        <v>3305700</v>
      </c>
      <c r="B5142" t="s">
        <v>5198</v>
      </c>
      <c r="C5142" t="s">
        <v>2434</v>
      </c>
      <c r="D5142">
        <v>0.89700000000000002</v>
      </c>
      <c r="E5142">
        <v>5.2999999999999999E-2</v>
      </c>
    </row>
    <row r="5143" spans="1:5">
      <c r="A5143">
        <v>3306330</v>
      </c>
      <c r="B5143" t="s">
        <v>5199</v>
      </c>
      <c r="C5143" t="s">
        <v>2434</v>
      </c>
      <c r="D5143">
        <v>0.89700000000000002</v>
      </c>
      <c r="E5143">
        <v>5.2999999999999999E-2</v>
      </c>
    </row>
    <row r="5144" spans="1:5">
      <c r="A5144">
        <v>3306360</v>
      </c>
      <c r="B5144" t="s">
        <v>5200</v>
      </c>
      <c r="C5144" t="s">
        <v>2434</v>
      </c>
      <c r="D5144">
        <v>0.89700000000000002</v>
      </c>
      <c r="E5144">
        <v>5.2999999999999999E-2</v>
      </c>
    </row>
    <row r="5145" spans="1:5">
      <c r="A5145">
        <v>3306450</v>
      </c>
      <c r="B5145" t="s">
        <v>315</v>
      </c>
      <c r="C5145" t="s">
        <v>2434</v>
      </c>
      <c r="D5145">
        <v>0.89700000000000002</v>
      </c>
      <c r="E5145">
        <v>5.2999999999999999E-2</v>
      </c>
    </row>
    <row r="5146" spans="1:5">
      <c r="A5146">
        <v>3307050</v>
      </c>
      <c r="B5146" t="s">
        <v>5201</v>
      </c>
      <c r="C5146" t="s">
        <v>2434</v>
      </c>
      <c r="D5146">
        <v>0.89700000000000002</v>
      </c>
      <c r="E5146">
        <v>5.2999999999999999E-2</v>
      </c>
    </row>
    <row r="5147" spans="1:5">
      <c r="A5147">
        <v>3621450</v>
      </c>
      <c r="B5147" t="s">
        <v>5202</v>
      </c>
      <c r="C5147" t="s">
        <v>339</v>
      </c>
      <c r="D5147">
        <v>0.89700000000000002</v>
      </c>
      <c r="E5147">
        <v>3.4000000000000002E-2</v>
      </c>
    </row>
    <row r="5148" spans="1:5">
      <c r="A5148">
        <v>3629940</v>
      </c>
      <c r="B5148" t="s">
        <v>5203</v>
      </c>
      <c r="C5148" t="s">
        <v>339</v>
      </c>
      <c r="D5148">
        <v>0.89700000000000002</v>
      </c>
      <c r="E5148">
        <v>6.0999999999999999E-2</v>
      </c>
    </row>
    <row r="5149" spans="1:5">
      <c r="A5149">
        <v>3701500</v>
      </c>
      <c r="B5149" t="s">
        <v>5204</v>
      </c>
      <c r="C5149" t="s">
        <v>51</v>
      </c>
      <c r="D5149">
        <v>0.89700000000000002</v>
      </c>
      <c r="E5149">
        <v>0.01</v>
      </c>
    </row>
    <row r="5150" spans="1:5">
      <c r="A5150">
        <v>3800397</v>
      </c>
      <c r="B5150" t="s">
        <v>5205</v>
      </c>
      <c r="C5150" t="s">
        <v>1981</v>
      </c>
      <c r="D5150">
        <v>0.89700000000000002</v>
      </c>
      <c r="E5150">
        <v>4.4999999999999998E-2</v>
      </c>
    </row>
    <row r="5151" spans="1:5">
      <c r="A5151">
        <v>3809130</v>
      </c>
      <c r="B5151" t="s">
        <v>5206</v>
      </c>
      <c r="C5151" t="s">
        <v>1981</v>
      </c>
      <c r="D5151">
        <v>0.89700000000000002</v>
      </c>
      <c r="E5151">
        <v>3.2000000000000001E-2</v>
      </c>
    </row>
    <row r="5152" spans="1:5">
      <c r="A5152">
        <v>3814880</v>
      </c>
      <c r="B5152" t="s">
        <v>5207</v>
      </c>
      <c r="C5152" t="s">
        <v>1981</v>
      </c>
      <c r="D5152">
        <v>0.89700000000000002</v>
      </c>
      <c r="E5152">
        <v>4.4999999999999998E-2</v>
      </c>
    </row>
    <row r="5153" spans="1:5">
      <c r="A5153">
        <v>4004110</v>
      </c>
      <c r="B5153" t="s">
        <v>5208</v>
      </c>
      <c r="C5153" t="s">
        <v>4447</v>
      </c>
      <c r="D5153">
        <v>0.89700000000000002</v>
      </c>
      <c r="E5153">
        <v>8.0000000000000002E-3</v>
      </c>
    </row>
    <row r="5154" spans="1:5">
      <c r="A5154">
        <v>4007620</v>
      </c>
      <c r="B5154" t="s">
        <v>5209</v>
      </c>
      <c r="C5154" t="s">
        <v>4447</v>
      </c>
      <c r="D5154">
        <v>0.89700000000000002</v>
      </c>
      <c r="E5154">
        <v>8.0000000000000002E-3</v>
      </c>
    </row>
    <row r="5155" spans="1:5">
      <c r="A5155">
        <v>4009060</v>
      </c>
      <c r="B5155" t="s">
        <v>5210</v>
      </c>
      <c r="C5155" t="s">
        <v>4447</v>
      </c>
      <c r="D5155">
        <v>0.89700000000000002</v>
      </c>
      <c r="E5155">
        <v>8.0000000000000002E-3</v>
      </c>
    </row>
    <row r="5156" spans="1:5">
      <c r="A5156">
        <v>4009150</v>
      </c>
      <c r="B5156" t="s">
        <v>5211</v>
      </c>
      <c r="C5156" t="s">
        <v>4447</v>
      </c>
      <c r="D5156">
        <v>0.89700000000000002</v>
      </c>
      <c r="E5156">
        <v>8.0000000000000002E-3</v>
      </c>
    </row>
    <row r="5157" spans="1:5">
      <c r="A5157">
        <v>4015840</v>
      </c>
      <c r="B5157" t="s">
        <v>5212</v>
      </c>
      <c r="C5157" t="s">
        <v>4447</v>
      </c>
      <c r="D5157">
        <v>0.89700000000000002</v>
      </c>
      <c r="E5157">
        <v>8.0000000000000002E-3</v>
      </c>
    </row>
    <row r="5158" spans="1:5">
      <c r="A5158">
        <v>4020080</v>
      </c>
      <c r="B5158" t="s">
        <v>5213</v>
      </c>
      <c r="C5158" t="s">
        <v>4447</v>
      </c>
      <c r="D5158">
        <v>0.89700000000000002</v>
      </c>
      <c r="E5158">
        <v>8.0000000000000002E-3</v>
      </c>
    </row>
    <row r="5159" spans="1:5">
      <c r="A5159">
        <v>4022350</v>
      </c>
      <c r="B5159" t="s">
        <v>5214</v>
      </c>
      <c r="C5159" t="s">
        <v>4447</v>
      </c>
      <c r="D5159">
        <v>0.89700000000000002</v>
      </c>
      <c r="E5159">
        <v>8.0000000000000002E-3</v>
      </c>
    </row>
    <row r="5160" spans="1:5">
      <c r="A5160">
        <v>4022770</v>
      </c>
      <c r="B5160" t="s">
        <v>5215</v>
      </c>
      <c r="C5160" t="s">
        <v>4447</v>
      </c>
      <c r="D5160">
        <v>0.89700000000000002</v>
      </c>
      <c r="E5160">
        <v>8.0000000000000002E-3</v>
      </c>
    </row>
    <row r="5161" spans="1:5">
      <c r="A5161">
        <v>4025290</v>
      </c>
      <c r="B5161" t="s">
        <v>5216</v>
      </c>
      <c r="C5161" t="s">
        <v>4447</v>
      </c>
      <c r="D5161">
        <v>0.89700000000000002</v>
      </c>
      <c r="E5161">
        <v>8.0000000000000002E-3</v>
      </c>
    </row>
    <row r="5162" spans="1:5">
      <c r="A5162">
        <v>4032370</v>
      </c>
      <c r="B5162" t="s">
        <v>5217</v>
      </c>
      <c r="C5162" t="s">
        <v>4447</v>
      </c>
      <c r="D5162">
        <v>0.89700000000000002</v>
      </c>
      <c r="E5162">
        <v>8.0000000000000002E-3</v>
      </c>
    </row>
    <row r="5163" spans="1:5">
      <c r="A5163">
        <v>4838970</v>
      </c>
      <c r="B5163" t="s">
        <v>5218</v>
      </c>
      <c r="C5163" t="s">
        <v>1407</v>
      </c>
      <c r="D5163">
        <v>0.89700000000000002</v>
      </c>
      <c r="E5163">
        <v>1.7999999999999999E-2</v>
      </c>
    </row>
    <row r="5164" spans="1:5">
      <c r="A5164">
        <v>5512060</v>
      </c>
      <c r="B5164" t="s">
        <v>5219</v>
      </c>
      <c r="C5164" t="s">
        <v>3135</v>
      </c>
      <c r="D5164">
        <v>0.89700000000000002</v>
      </c>
      <c r="E5164">
        <v>2.5000000000000001E-2</v>
      </c>
    </row>
    <row r="5165" spans="1:5">
      <c r="A5165">
        <v>1301870</v>
      </c>
      <c r="B5165" t="s">
        <v>3679</v>
      </c>
      <c r="C5165" t="s">
        <v>1135</v>
      </c>
      <c r="D5165">
        <v>0.89600000000000002</v>
      </c>
      <c r="E5165">
        <v>4.1000000000000002E-2</v>
      </c>
    </row>
    <row r="5166" spans="1:5">
      <c r="A5166">
        <v>1301890</v>
      </c>
      <c r="B5166" t="s">
        <v>5220</v>
      </c>
      <c r="C5166" t="s">
        <v>1135</v>
      </c>
      <c r="D5166">
        <v>0.89600000000000002</v>
      </c>
      <c r="E5166">
        <v>4.1000000000000002E-2</v>
      </c>
    </row>
    <row r="5167" spans="1:5">
      <c r="A5167">
        <v>1712330</v>
      </c>
      <c r="B5167" t="s">
        <v>5221</v>
      </c>
      <c r="C5167" t="s">
        <v>947</v>
      </c>
      <c r="D5167">
        <v>0.89600000000000002</v>
      </c>
      <c r="E5167">
        <v>3.9E-2</v>
      </c>
    </row>
    <row r="5168" spans="1:5">
      <c r="A5168">
        <v>1920040</v>
      </c>
      <c r="B5168" t="s">
        <v>5222</v>
      </c>
      <c r="C5168" t="s">
        <v>3275</v>
      </c>
      <c r="D5168">
        <v>0.89600000000000002</v>
      </c>
      <c r="E5168">
        <v>1.2999999999999999E-2</v>
      </c>
    </row>
    <row r="5169" spans="1:5">
      <c r="A5169">
        <v>1931800</v>
      </c>
      <c r="B5169" t="s">
        <v>5223</v>
      </c>
      <c r="C5169" t="s">
        <v>3275</v>
      </c>
      <c r="D5169">
        <v>0.89600000000000002</v>
      </c>
      <c r="E5169">
        <v>3.1E-2</v>
      </c>
    </row>
    <row r="5170" spans="1:5">
      <c r="A5170">
        <v>2725140</v>
      </c>
      <c r="B5170" t="s">
        <v>5224</v>
      </c>
      <c r="C5170" t="s">
        <v>1302</v>
      </c>
      <c r="D5170">
        <v>0.89600000000000002</v>
      </c>
      <c r="E5170">
        <v>2.8000000000000001E-2</v>
      </c>
    </row>
    <row r="5171" spans="1:5">
      <c r="A5171">
        <v>3614700</v>
      </c>
      <c r="B5171" t="s">
        <v>5225</v>
      </c>
      <c r="C5171" t="s">
        <v>339</v>
      </c>
      <c r="D5171">
        <v>0.89600000000000002</v>
      </c>
      <c r="E5171">
        <v>1.0999999999999999E-2</v>
      </c>
    </row>
    <row r="5172" spans="1:5">
      <c r="A5172">
        <v>3617130</v>
      </c>
      <c r="B5172" t="s">
        <v>5226</v>
      </c>
      <c r="C5172" t="s">
        <v>339</v>
      </c>
      <c r="D5172">
        <v>0.89600000000000002</v>
      </c>
      <c r="E5172">
        <v>6.0999999999999999E-2</v>
      </c>
    </row>
    <row r="5173" spans="1:5">
      <c r="A5173">
        <v>3622770</v>
      </c>
      <c r="B5173" t="s">
        <v>5227</v>
      </c>
      <c r="C5173" t="s">
        <v>339</v>
      </c>
      <c r="D5173">
        <v>0.89600000000000002</v>
      </c>
      <c r="E5173">
        <v>0.06</v>
      </c>
    </row>
    <row r="5174" spans="1:5">
      <c r="A5174">
        <v>3904639</v>
      </c>
      <c r="B5174" t="s">
        <v>5228</v>
      </c>
      <c r="C5174" t="s">
        <v>2636</v>
      </c>
      <c r="D5174">
        <v>0.89600000000000002</v>
      </c>
      <c r="E5174">
        <v>3.5999999999999997E-2</v>
      </c>
    </row>
    <row r="5175" spans="1:5">
      <c r="A5175">
        <v>4030240</v>
      </c>
      <c r="B5175" t="s">
        <v>5229</v>
      </c>
      <c r="C5175" t="s">
        <v>4447</v>
      </c>
      <c r="D5175">
        <v>0.89600000000000002</v>
      </c>
      <c r="E5175">
        <v>8.0000000000000002E-3</v>
      </c>
    </row>
    <row r="5176" spans="1:5">
      <c r="A5176">
        <v>4101200</v>
      </c>
      <c r="B5176" t="s">
        <v>5230</v>
      </c>
      <c r="C5176" t="s">
        <v>1088</v>
      </c>
      <c r="D5176">
        <v>0.89600000000000002</v>
      </c>
      <c r="E5176">
        <v>1.9E-2</v>
      </c>
    </row>
    <row r="5177" spans="1:5">
      <c r="A5177">
        <v>4103480</v>
      </c>
      <c r="B5177" t="s">
        <v>5231</v>
      </c>
      <c r="C5177" t="s">
        <v>1088</v>
      </c>
      <c r="D5177">
        <v>0.89600000000000002</v>
      </c>
      <c r="E5177">
        <v>1.9E-2</v>
      </c>
    </row>
    <row r="5178" spans="1:5">
      <c r="A5178">
        <v>4108430</v>
      </c>
      <c r="B5178" t="s">
        <v>5232</v>
      </c>
      <c r="C5178" t="s">
        <v>1088</v>
      </c>
      <c r="D5178">
        <v>0.89600000000000002</v>
      </c>
      <c r="E5178">
        <v>1.9E-2</v>
      </c>
    </row>
    <row r="5179" spans="1:5">
      <c r="A5179">
        <v>4622500</v>
      </c>
      <c r="B5179" t="s">
        <v>5233</v>
      </c>
      <c r="C5179" t="s">
        <v>3517</v>
      </c>
      <c r="D5179">
        <v>0.89600000000000002</v>
      </c>
      <c r="E5179">
        <v>4.9000000000000002E-2</v>
      </c>
    </row>
    <row r="5180" spans="1:5">
      <c r="A5180">
        <v>5301800</v>
      </c>
      <c r="B5180" t="s">
        <v>5234</v>
      </c>
      <c r="C5180" t="s">
        <v>259</v>
      </c>
      <c r="D5180">
        <v>0.89600000000000002</v>
      </c>
      <c r="E5180">
        <v>3.9E-2</v>
      </c>
    </row>
    <row r="5181" spans="1:5">
      <c r="A5181">
        <v>5305940</v>
      </c>
      <c r="B5181" t="s">
        <v>5235</v>
      </c>
      <c r="C5181" t="s">
        <v>259</v>
      </c>
      <c r="D5181">
        <v>0.89600000000000002</v>
      </c>
      <c r="E5181">
        <v>3.9E-2</v>
      </c>
    </row>
    <row r="5182" spans="1:5">
      <c r="A5182">
        <v>5308190</v>
      </c>
      <c r="B5182" t="s">
        <v>5236</v>
      </c>
      <c r="C5182" t="s">
        <v>259</v>
      </c>
      <c r="D5182">
        <v>0.89600000000000002</v>
      </c>
      <c r="E5182">
        <v>3.9E-2</v>
      </c>
    </row>
    <row r="5183" spans="1:5">
      <c r="A5183">
        <v>5504020</v>
      </c>
      <c r="B5183" t="s">
        <v>5237</v>
      </c>
      <c r="C5183" t="s">
        <v>3135</v>
      </c>
      <c r="D5183">
        <v>0.89600000000000002</v>
      </c>
      <c r="E5183">
        <v>3.1E-2</v>
      </c>
    </row>
    <row r="5184" spans="1:5">
      <c r="A5184">
        <v>5504290</v>
      </c>
      <c r="B5184" t="s">
        <v>5238</v>
      </c>
      <c r="C5184" t="s">
        <v>3135</v>
      </c>
      <c r="D5184">
        <v>0.89600000000000002</v>
      </c>
      <c r="E5184">
        <v>3.1E-2</v>
      </c>
    </row>
    <row r="5185" spans="1:5">
      <c r="A5185">
        <v>5504720</v>
      </c>
      <c r="B5185" t="s">
        <v>5239</v>
      </c>
      <c r="C5185" t="s">
        <v>3135</v>
      </c>
      <c r="D5185">
        <v>0.89600000000000002</v>
      </c>
      <c r="E5185">
        <v>3.1E-2</v>
      </c>
    </row>
    <row r="5186" spans="1:5">
      <c r="A5186">
        <v>5505100</v>
      </c>
      <c r="B5186" t="s">
        <v>5240</v>
      </c>
      <c r="C5186" t="s">
        <v>3135</v>
      </c>
      <c r="D5186">
        <v>0.89600000000000002</v>
      </c>
      <c r="E5186">
        <v>3.1E-2</v>
      </c>
    </row>
    <row r="5187" spans="1:5">
      <c r="A5187">
        <v>5505130</v>
      </c>
      <c r="B5187" t="s">
        <v>5241</v>
      </c>
      <c r="C5187" t="s">
        <v>3135</v>
      </c>
      <c r="D5187">
        <v>0.89600000000000002</v>
      </c>
      <c r="E5187">
        <v>3.1E-2</v>
      </c>
    </row>
    <row r="5188" spans="1:5">
      <c r="A5188">
        <v>5507620</v>
      </c>
      <c r="B5188" t="s">
        <v>5242</v>
      </c>
      <c r="C5188" t="s">
        <v>3135</v>
      </c>
      <c r="D5188">
        <v>0.89600000000000002</v>
      </c>
      <c r="E5188">
        <v>3.1E-2</v>
      </c>
    </row>
    <row r="5189" spans="1:5">
      <c r="A5189">
        <v>5507650</v>
      </c>
      <c r="B5189" t="s">
        <v>5243</v>
      </c>
      <c r="C5189" t="s">
        <v>3135</v>
      </c>
      <c r="D5189">
        <v>0.89600000000000002</v>
      </c>
      <c r="E5189">
        <v>3.1E-2</v>
      </c>
    </row>
    <row r="5190" spans="1:5">
      <c r="A5190">
        <v>5508040</v>
      </c>
      <c r="B5190" t="s">
        <v>5244</v>
      </c>
      <c r="C5190" t="s">
        <v>3135</v>
      </c>
      <c r="D5190">
        <v>0.89600000000000002</v>
      </c>
      <c r="E5190">
        <v>3.1E-2</v>
      </c>
    </row>
    <row r="5191" spans="1:5">
      <c r="A5191">
        <v>5508070</v>
      </c>
      <c r="B5191" t="s">
        <v>5245</v>
      </c>
      <c r="C5191" t="s">
        <v>3135</v>
      </c>
      <c r="D5191">
        <v>0.89600000000000002</v>
      </c>
      <c r="E5191">
        <v>3.1E-2</v>
      </c>
    </row>
    <row r="5192" spans="1:5">
      <c r="A5192">
        <v>5513560</v>
      </c>
      <c r="B5192" t="s">
        <v>5246</v>
      </c>
      <c r="C5192" t="s">
        <v>3135</v>
      </c>
      <c r="D5192">
        <v>0.89600000000000002</v>
      </c>
      <c r="E5192">
        <v>3.1E-2</v>
      </c>
    </row>
    <row r="5193" spans="1:5">
      <c r="A5193">
        <v>5515450</v>
      </c>
      <c r="B5193" t="s">
        <v>5247</v>
      </c>
      <c r="C5193" t="s">
        <v>3135</v>
      </c>
      <c r="D5193">
        <v>0.89600000000000002</v>
      </c>
      <c r="E5193">
        <v>3.1E-2</v>
      </c>
    </row>
    <row r="5194" spans="1:5">
      <c r="A5194">
        <v>5515480</v>
      </c>
      <c r="B5194" t="s">
        <v>5248</v>
      </c>
      <c r="C5194" t="s">
        <v>3135</v>
      </c>
      <c r="D5194">
        <v>0.89600000000000002</v>
      </c>
      <c r="E5194">
        <v>3.1E-2</v>
      </c>
    </row>
    <row r="5195" spans="1:5">
      <c r="A5195">
        <v>5516740</v>
      </c>
      <c r="B5195" t="s">
        <v>5249</v>
      </c>
      <c r="C5195" t="s">
        <v>3135</v>
      </c>
      <c r="D5195">
        <v>0.89600000000000002</v>
      </c>
      <c r="E5195">
        <v>3.1E-2</v>
      </c>
    </row>
    <row r="5196" spans="1:5">
      <c r="A5196">
        <v>400910</v>
      </c>
      <c r="B5196" t="s">
        <v>5250</v>
      </c>
      <c r="C5196" t="s">
        <v>2728</v>
      </c>
      <c r="D5196">
        <v>0.89500000000000002</v>
      </c>
      <c r="E5196">
        <v>1.4999999999999999E-2</v>
      </c>
    </row>
    <row r="5197" spans="1:5">
      <c r="A5197">
        <v>1301020</v>
      </c>
      <c r="B5197" t="s">
        <v>5251</v>
      </c>
      <c r="C5197" t="s">
        <v>1135</v>
      </c>
      <c r="D5197">
        <v>0.89500000000000002</v>
      </c>
      <c r="E5197">
        <v>1.6E-2</v>
      </c>
    </row>
    <row r="5198" spans="1:5">
      <c r="A5198">
        <v>1705580</v>
      </c>
      <c r="B5198" t="s">
        <v>5252</v>
      </c>
      <c r="C5198" t="s">
        <v>947</v>
      </c>
      <c r="D5198">
        <v>0.89500000000000002</v>
      </c>
      <c r="E5198">
        <v>1.6E-2</v>
      </c>
    </row>
    <row r="5199" spans="1:5">
      <c r="A5199">
        <v>1705610</v>
      </c>
      <c r="B5199" t="s">
        <v>5253</v>
      </c>
      <c r="C5199" t="s">
        <v>947</v>
      </c>
      <c r="D5199">
        <v>0.89500000000000002</v>
      </c>
      <c r="E5199">
        <v>1.6E-2</v>
      </c>
    </row>
    <row r="5200" spans="1:5">
      <c r="A5200">
        <v>1705640</v>
      </c>
      <c r="B5200" t="s">
        <v>5254</v>
      </c>
      <c r="C5200" t="s">
        <v>947</v>
      </c>
      <c r="D5200">
        <v>0.89500000000000002</v>
      </c>
      <c r="E5200">
        <v>1.6E-2</v>
      </c>
    </row>
    <row r="5201" spans="1:5">
      <c r="A5201">
        <v>1708040</v>
      </c>
      <c r="B5201" t="s">
        <v>5255</v>
      </c>
      <c r="C5201" t="s">
        <v>947</v>
      </c>
      <c r="D5201">
        <v>0.89500000000000002</v>
      </c>
      <c r="E5201">
        <v>1.6E-2</v>
      </c>
    </row>
    <row r="5202" spans="1:5">
      <c r="A5202">
        <v>1709170</v>
      </c>
      <c r="B5202" t="s">
        <v>5256</v>
      </c>
      <c r="C5202" t="s">
        <v>947</v>
      </c>
      <c r="D5202">
        <v>0.89500000000000002</v>
      </c>
      <c r="E5202">
        <v>1.6E-2</v>
      </c>
    </row>
    <row r="5203" spans="1:5">
      <c r="A5203">
        <v>1712720</v>
      </c>
      <c r="B5203" t="s">
        <v>5257</v>
      </c>
      <c r="C5203" t="s">
        <v>947</v>
      </c>
      <c r="D5203">
        <v>0.89500000000000002</v>
      </c>
      <c r="E5203">
        <v>1.6E-2</v>
      </c>
    </row>
    <row r="5204" spans="1:5">
      <c r="A5204">
        <v>1713320</v>
      </c>
      <c r="B5204" t="s">
        <v>5258</v>
      </c>
      <c r="C5204" t="s">
        <v>947</v>
      </c>
      <c r="D5204">
        <v>0.89500000000000002</v>
      </c>
      <c r="E5204">
        <v>1.6E-2</v>
      </c>
    </row>
    <row r="5205" spans="1:5">
      <c r="A5205">
        <v>1714220</v>
      </c>
      <c r="B5205" t="s">
        <v>5259</v>
      </c>
      <c r="C5205" t="s">
        <v>947</v>
      </c>
      <c r="D5205">
        <v>0.89500000000000002</v>
      </c>
      <c r="E5205">
        <v>1.6E-2</v>
      </c>
    </row>
    <row r="5206" spans="1:5">
      <c r="A5206">
        <v>1715820</v>
      </c>
      <c r="B5206" t="s">
        <v>5260</v>
      </c>
      <c r="C5206" t="s">
        <v>947</v>
      </c>
      <c r="D5206">
        <v>0.89500000000000002</v>
      </c>
      <c r="E5206">
        <v>1.6E-2</v>
      </c>
    </row>
    <row r="5207" spans="1:5">
      <c r="A5207">
        <v>1715840</v>
      </c>
      <c r="B5207" t="s">
        <v>5261</v>
      </c>
      <c r="C5207" t="s">
        <v>947</v>
      </c>
      <c r="D5207">
        <v>0.89500000000000002</v>
      </c>
      <c r="E5207">
        <v>1.6E-2</v>
      </c>
    </row>
    <row r="5208" spans="1:5">
      <c r="A5208">
        <v>1717310</v>
      </c>
      <c r="B5208" t="s">
        <v>5262</v>
      </c>
      <c r="C5208" t="s">
        <v>947</v>
      </c>
      <c r="D5208">
        <v>0.89500000000000002</v>
      </c>
      <c r="E5208">
        <v>1.6E-2</v>
      </c>
    </row>
    <row r="5209" spans="1:5">
      <c r="A5209">
        <v>1718960</v>
      </c>
      <c r="B5209" t="s">
        <v>5263</v>
      </c>
      <c r="C5209" t="s">
        <v>947</v>
      </c>
      <c r="D5209">
        <v>0.89500000000000002</v>
      </c>
      <c r="E5209">
        <v>1.6E-2</v>
      </c>
    </row>
    <row r="5210" spans="1:5">
      <c r="A5210">
        <v>1722300</v>
      </c>
      <c r="B5210" t="s">
        <v>5264</v>
      </c>
      <c r="C5210" t="s">
        <v>947</v>
      </c>
      <c r="D5210">
        <v>0.89500000000000002</v>
      </c>
      <c r="E5210">
        <v>1.6E-2</v>
      </c>
    </row>
    <row r="5211" spans="1:5">
      <c r="A5211">
        <v>1723640</v>
      </c>
      <c r="B5211" t="s">
        <v>5265</v>
      </c>
      <c r="C5211" t="s">
        <v>947</v>
      </c>
      <c r="D5211">
        <v>0.89500000000000002</v>
      </c>
      <c r="E5211">
        <v>1.6E-2</v>
      </c>
    </row>
    <row r="5212" spans="1:5">
      <c r="A5212">
        <v>1724940</v>
      </c>
      <c r="B5212" t="s">
        <v>5266</v>
      </c>
      <c r="C5212" t="s">
        <v>947</v>
      </c>
      <c r="D5212">
        <v>0.89500000000000002</v>
      </c>
      <c r="E5212">
        <v>1.6E-2</v>
      </c>
    </row>
    <row r="5213" spans="1:5">
      <c r="A5213">
        <v>1726190</v>
      </c>
      <c r="B5213" t="s">
        <v>5267</v>
      </c>
      <c r="C5213" t="s">
        <v>947</v>
      </c>
      <c r="D5213">
        <v>0.89500000000000002</v>
      </c>
      <c r="E5213">
        <v>1.6E-2</v>
      </c>
    </row>
    <row r="5214" spans="1:5">
      <c r="A5214">
        <v>1728810</v>
      </c>
      <c r="B5214" t="s">
        <v>5268</v>
      </c>
      <c r="C5214" t="s">
        <v>947</v>
      </c>
      <c r="D5214">
        <v>0.89500000000000002</v>
      </c>
      <c r="E5214">
        <v>3.1E-2</v>
      </c>
    </row>
    <row r="5215" spans="1:5">
      <c r="A5215">
        <v>1729420</v>
      </c>
      <c r="B5215" t="s">
        <v>5269</v>
      </c>
      <c r="C5215" t="s">
        <v>947</v>
      </c>
      <c r="D5215">
        <v>0.89500000000000002</v>
      </c>
      <c r="E5215">
        <v>3.1E-2</v>
      </c>
    </row>
    <row r="5216" spans="1:5">
      <c r="A5216">
        <v>1729760</v>
      </c>
      <c r="B5216" t="s">
        <v>5270</v>
      </c>
      <c r="C5216" t="s">
        <v>947</v>
      </c>
      <c r="D5216">
        <v>0.89500000000000002</v>
      </c>
      <c r="E5216">
        <v>1.6E-2</v>
      </c>
    </row>
    <row r="5217" spans="1:5">
      <c r="A5217">
        <v>1729790</v>
      </c>
      <c r="B5217" t="s">
        <v>5271</v>
      </c>
      <c r="C5217" t="s">
        <v>947</v>
      </c>
      <c r="D5217">
        <v>0.89500000000000002</v>
      </c>
      <c r="E5217">
        <v>1.6E-2</v>
      </c>
    </row>
    <row r="5218" spans="1:5">
      <c r="A5218">
        <v>1730480</v>
      </c>
      <c r="B5218" t="s">
        <v>5272</v>
      </c>
      <c r="C5218" t="s">
        <v>947</v>
      </c>
      <c r="D5218">
        <v>0.89500000000000002</v>
      </c>
      <c r="E5218">
        <v>3.1E-2</v>
      </c>
    </row>
    <row r="5219" spans="1:5">
      <c r="A5219">
        <v>1732190</v>
      </c>
      <c r="B5219" t="s">
        <v>5273</v>
      </c>
      <c r="C5219" t="s">
        <v>947</v>
      </c>
      <c r="D5219">
        <v>0.89500000000000002</v>
      </c>
      <c r="E5219">
        <v>1.6E-2</v>
      </c>
    </row>
    <row r="5220" spans="1:5">
      <c r="A5220">
        <v>1734230</v>
      </c>
      <c r="B5220" t="s">
        <v>5274</v>
      </c>
      <c r="C5220" t="s">
        <v>947</v>
      </c>
      <c r="D5220">
        <v>0.89500000000000002</v>
      </c>
      <c r="E5220">
        <v>3.1E-2</v>
      </c>
    </row>
    <row r="5221" spans="1:5">
      <c r="A5221">
        <v>1736090</v>
      </c>
      <c r="B5221" t="s">
        <v>5275</v>
      </c>
      <c r="C5221" t="s">
        <v>947</v>
      </c>
      <c r="D5221">
        <v>0.89500000000000002</v>
      </c>
      <c r="E5221">
        <v>3.1E-2</v>
      </c>
    </row>
    <row r="5222" spans="1:5">
      <c r="A5222">
        <v>1736210</v>
      </c>
      <c r="B5222" t="s">
        <v>5276</v>
      </c>
      <c r="C5222" t="s">
        <v>947</v>
      </c>
      <c r="D5222">
        <v>0.89500000000000002</v>
      </c>
      <c r="E5222">
        <v>1.6E-2</v>
      </c>
    </row>
    <row r="5223" spans="1:5">
      <c r="A5223">
        <v>1736330</v>
      </c>
      <c r="B5223" t="s">
        <v>5277</v>
      </c>
      <c r="C5223" t="s">
        <v>947</v>
      </c>
      <c r="D5223">
        <v>0.89500000000000002</v>
      </c>
      <c r="E5223">
        <v>1.6E-2</v>
      </c>
    </row>
    <row r="5224" spans="1:5">
      <c r="A5224">
        <v>1736510</v>
      </c>
      <c r="B5224" t="s">
        <v>5278</v>
      </c>
      <c r="C5224" t="s">
        <v>947</v>
      </c>
      <c r="D5224">
        <v>0.89500000000000002</v>
      </c>
      <c r="E5224">
        <v>1.6E-2</v>
      </c>
    </row>
    <row r="5225" spans="1:5">
      <c r="A5225">
        <v>1737830</v>
      </c>
      <c r="B5225" t="s">
        <v>5279</v>
      </c>
      <c r="C5225" t="s">
        <v>947</v>
      </c>
      <c r="D5225">
        <v>0.89500000000000002</v>
      </c>
      <c r="E5225">
        <v>3.1E-2</v>
      </c>
    </row>
    <row r="5226" spans="1:5">
      <c r="A5226">
        <v>1739090</v>
      </c>
      <c r="B5226" t="s">
        <v>5280</v>
      </c>
      <c r="C5226" t="s">
        <v>947</v>
      </c>
      <c r="D5226">
        <v>0.89500000000000002</v>
      </c>
      <c r="E5226">
        <v>3.1E-2</v>
      </c>
    </row>
    <row r="5227" spans="1:5">
      <c r="A5227">
        <v>1742300</v>
      </c>
      <c r="B5227" t="s">
        <v>5281</v>
      </c>
      <c r="C5227" t="s">
        <v>947</v>
      </c>
      <c r="D5227">
        <v>0.89500000000000002</v>
      </c>
      <c r="E5227">
        <v>1.6E-2</v>
      </c>
    </row>
    <row r="5228" spans="1:5">
      <c r="A5228">
        <v>1742960</v>
      </c>
      <c r="B5228" t="s">
        <v>5282</v>
      </c>
      <c r="C5228" t="s">
        <v>947</v>
      </c>
      <c r="D5228">
        <v>0.89500000000000002</v>
      </c>
      <c r="E5228">
        <v>1.6E-2</v>
      </c>
    </row>
    <row r="5229" spans="1:5">
      <c r="A5229">
        <v>1906660</v>
      </c>
      <c r="B5229" t="s">
        <v>5283</v>
      </c>
      <c r="C5229" t="s">
        <v>3275</v>
      </c>
      <c r="D5229">
        <v>0.89500000000000002</v>
      </c>
      <c r="E5229">
        <v>1.7000000000000001E-2</v>
      </c>
    </row>
    <row r="5230" spans="1:5">
      <c r="A5230">
        <v>1910110</v>
      </c>
      <c r="B5230" t="s">
        <v>5284</v>
      </c>
      <c r="C5230" t="s">
        <v>3275</v>
      </c>
      <c r="D5230">
        <v>0.89500000000000002</v>
      </c>
      <c r="E5230">
        <v>4.7E-2</v>
      </c>
    </row>
    <row r="5231" spans="1:5">
      <c r="A5231">
        <v>1914580</v>
      </c>
      <c r="B5231" t="s">
        <v>5285</v>
      </c>
      <c r="C5231" t="s">
        <v>3275</v>
      </c>
      <c r="D5231">
        <v>0.89500000000000002</v>
      </c>
      <c r="E5231">
        <v>4.7E-2</v>
      </c>
    </row>
    <row r="5232" spans="1:5">
      <c r="A5232">
        <v>1929310</v>
      </c>
      <c r="B5232" t="s">
        <v>5286</v>
      </c>
      <c r="C5232" t="s">
        <v>3275</v>
      </c>
      <c r="D5232">
        <v>0.89500000000000002</v>
      </c>
      <c r="E5232">
        <v>4.7E-2</v>
      </c>
    </row>
    <row r="5233" spans="1:5">
      <c r="A5233">
        <v>2201650</v>
      </c>
      <c r="B5233" t="s">
        <v>5287</v>
      </c>
      <c r="C5233" t="s">
        <v>1557</v>
      </c>
      <c r="D5233">
        <v>0.89500000000000002</v>
      </c>
      <c r="E5233">
        <v>0.02</v>
      </c>
    </row>
    <row r="5234" spans="1:5">
      <c r="A5234">
        <v>2614250</v>
      </c>
      <c r="B5234" t="s">
        <v>5288</v>
      </c>
      <c r="C5234" t="s">
        <v>2999</v>
      </c>
      <c r="D5234">
        <v>0.89500000000000002</v>
      </c>
      <c r="E5234">
        <v>1.4E-2</v>
      </c>
    </row>
    <row r="5235" spans="1:5">
      <c r="A5235">
        <v>2732970</v>
      </c>
      <c r="B5235" t="s">
        <v>5289</v>
      </c>
      <c r="C5235" t="s">
        <v>1302</v>
      </c>
      <c r="D5235">
        <v>0.89500000000000002</v>
      </c>
      <c r="E5235">
        <v>3.5999999999999997E-2</v>
      </c>
    </row>
    <row r="5236" spans="1:5">
      <c r="A5236">
        <v>3602920</v>
      </c>
      <c r="B5236" t="s">
        <v>5290</v>
      </c>
      <c r="C5236" t="s">
        <v>339</v>
      </c>
      <c r="D5236">
        <v>0.89500000000000002</v>
      </c>
      <c r="E5236">
        <v>7.0000000000000001E-3</v>
      </c>
    </row>
    <row r="5237" spans="1:5">
      <c r="A5237">
        <v>3603420</v>
      </c>
      <c r="B5237" t="s">
        <v>5291</v>
      </c>
      <c r="C5237" t="s">
        <v>339</v>
      </c>
      <c r="D5237">
        <v>0.89500000000000002</v>
      </c>
      <c r="E5237">
        <v>5.8000000000000003E-2</v>
      </c>
    </row>
    <row r="5238" spans="1:5">
      <c r="A5238">
        <v>3605850</v>
      </c>
      <c r="B5238" t="s">
        <v>5292</v>
      </c>
      <c r="C5238" t="s">
        <v>339</v>
      </c>
      <c r="D5238">
        <v>0.89500000000000002</v>
      </c>
      <c r="E5238">
        <v>7.0000000000000001E-3</v>
      </c>
    </row>
    <row r="5239" spans="1:5">
      <c r="A5239">
        <v>3607020</v>
      </c>
      <c r="B5239" t="s">
        <v>5293</v>
      </c>
      <c r="C5239" t="s">
        <v>339</v>
      </c>
      <c r="D5239">
        <v>0.89500000000000002</v>
      </c>
      <c r="E5239">
        <v>7.0000000000000001E-3</v>
      </c>
    </row>
    <row r="5240" spans="1:5">
      <c r="A5240">
        <v>3607230</v>
      </c>
      <c r="B5240" t="s">
        <v>5294</v>
      </c>
      <c r="C5240" t="s">
        <v>339</v>
      </c>
      <c r="D5240">
        <v>0.89500000000000002</v>
      </c>
      <c r="E5240">
        <v>7.0000000000000001E-3</v>
      </c>
    </row>
    <row r="5241" spans="1:5">
      <c r="A5241">
        <v>3607590</v>
      </c>
      <c r="B5241" t="s">
        <v>5295</v>
      </c>
      <c r="C5241" t="s">
        <v>339</v>
      </c>
      <c r="D5241">
        <v>0.89500000000000002</v>
      </c>
      <c r="E5241">
        <v>7.0000000000000001E-3</v>
      </c>
    </row>
    <row r="5242" spans="1:5">
      <c r="A5242">
        <v>3607680</v>
      </c>
      <c r="B5242" t="s">
        <v>5296</v>
      </c>
      <c r="C5242" t="s">
        <v>339</v>
      </c>
      <c r="D5242">
        <v>0.89500000000000002</v>
      </c>
      <c r="E5242">
        <v>7.0000000000000001E-3</v>
      </c>
    </row>
    <row r="5243" spans="1:5">
      <c r="A5243">
        <v>3609030</v>
      </c>
      <c r="B5243" t="s">
        <v>5297</v>
      </c>
      <c r="C5243" t="s">
        <v>339</v>
      </c>
      <c r="D5243">
        <v>0.89500000000000002</v>
      </c>
      <c r="E5243">
        <v>7.0000000000000001E-3</v>
      </c>
    </row>
    <row r="5244" spans="1:5">
      <c r="A5244">
        <v>3609540</v>
      </c>
      <c r="B5244" t="s">
        <v>5298</v>
      </c>
      <c r="C5244" t="s">
        <v>339</v>
      </c>
      <c r="D5244">
        <v>0.89500000000000002</v>
      </c>
      <c r="E5244">
        <v>7.0000000000000001E-3</v>
      </c>
    </row>
    <row r="5245" spans="1:5">
      <c r="A5245">
        <v>3610170</v>
      </c>
      <c r="B5245" t="s">
        <v>5299</v>
      </c>
      <c r="C5245" t="s">
        <v>339</v>
      </c>
      <c r="D5245">
        <v>0.89500000000000002</v>
      </c>
      <c r="E5245">
        <v>7.0000000000000001E-3</v>
      </c>
    </row>
    <row r="5246" spans="1:5">
      <c r="A5246">
        <v>3611670</v>
      </c>
      <c r="B5246" t="s">
        <v>5300</v>
      </c>
      <c r="C5246" t="s">
        <v>339</v>
      </c>
      <c r="D5246">
        <v>0.89500000000000002</v>
      </c>
      <c r="E5246">
        <v>7.0000000000000001E-3</v>
      </c>
    </row>
    <row r="5247" spans="1:5">
      <c r="A5247">
        <v>3613350</v>
      </c>
      <c r="B5247" t="s">
        <v>5301</v>
      </c>
      <c r="C5247" t="s">
        <v>339</v>
      </c>
      <c r="D5247">
        <v>0.89500000000000002</v>
      </c>
      <c r="E5247">
        <v>7.0000000000000001E-3</v>
      </c>
    </row>
    <row r="5248" spans="1:5">
      <c r="A5248">
        <v>3616230</v>
      </c>
      <c r="B5248" t="s">
        <v>5302</v>
      </c>
      <c r="C5248" t="s">
        <v>339</v>
      </c>
      <c r="D5248">
        <v>0.89500000000000002</v>
      </c>
      <c r="E5248">
        <v>7.0000000000000001E-3</v>
      </c>
    </row>
    <row r="5249" spans="1:5">
      <c r="A5249">
        <v>3616440</v>
      </c>
      <c r="B5249" t="s">
        <v>5303</v>
      </c>
      <c r="C5249" t="s">
        <v>339</v>
      </c>
      <c r="D5249">
        <v>0.89500000000000002</v>
      </c>
      <c r="E5249">
        <v>7.0000000000000001E-3</v>
      </c>
    </row>
    <row r="5250" spans="1:5">
      <c r="A5250">
        <v>3616560</v>
      </c>
      <c r="B5250" t="s">
        <v>5304</v>
      </c>
      <c r="C5250" t="s">
        <v>339</v>
      </c>
      <c r="D5250">
        <v>0.89500000000000002</v>
      </c>
      <c r="E5250">
        <v>7.0000000000000001E-3</v>
      </c>
    </row>
    <row r="5251" spans="1:5">
      <c r="A5251">
        <v>3616680</v>
      </c>
      <c r="B5251" t="s">
        <v>5305</v>
      </c>
      <c r="C5251" t="s">
        <v>339</v>
      </c>
      <c r="D5251">
        <v>0.89500000000000002</v>
      </c>
      <c r="E5251">
        <v>7.0000000000000001E-3</v>
      </c>
    </row>
    <row r="5252" spans="1:5">
      <c r="A5252">
        <v>3618600</v>
      </c>
      <c r="B5252" t="s">
        <v>5306</v>
      </c>
      <c r="C5252" t="s">
        <v>339</v>
      </c>
      <c r="D5252">
        <v>0.89500000000000002</v>
      </c>
      <c r="E5252">
        <v>7.0000000000000001E-3</v>
      </c>
    </row>
    <row r="5253" spans="1:5">
      <c r="A5253">
        <v>3620970</v>
      </c>
      <c r="B5253" t="s">
        <v>5307</v>
      </c>
      <c r="C5253" t="s">
        <v>339</v>
      </c>
      <c r="D5253">
        <v>0.89500000000000002</v>
      </c>
      <c r="E5253">
        <v>7.0000000000000001E-3</v>
      </c>
    </row>
    <row r="5254" spans="1:5">
      <c r="A5254">
        <v>3621900</v>
      </c>
      <c r="B5254" t="s">
        <v>5308</v>
      </c>
      <c r="C5254" t="s">
        <v>339</v>
      </c>
      <c r="D5254">
        <v>0.89500000000000002</v>
      </c>
      <c r="E5254">
        <v>7.0000000000000001E-3</v>
      </c>
    </row>
    <row r="5255" spans="1:5">
      <c r="A5255">
        <v>3627000</v>
      </c>
      <c r="B5255" t="s">
        <v>5309</v>
      </c>
      <c r="C5255" t="s">
        <v>339</v>
      </c>
      <c r="D5255">
        <v>0.89500000000000002</v>
      </c>
      <c r="E5255">
        <v>7.0000000000000001E-3</v>
      </c>
    </row>
    <row r="5256" spans="1:5">
      <c r="A5256">
        <v>3628500</v>
      </c>
      <c r="B5256" t="s">
        <v>5310</v>
      </c>
      <c r="C5256" t="s">
        <v>339</v>
      </c>
      <c r="D5256">
        <v>0.89500000000000002</v>
      </c>
      <c r="E5256">
        <v>7.0000000000000001E-3</v>
      </c>
    </row>
    <row r="5257" spans="1:5">
      <c r="A5257">
        <v>3628740</v>
      </c>
      <c r="B5257" t="s">
        <v>5311</v>
      </c>
      <c r="C5257" t="s">
        <v>339</v>
      </c>
      <c r="D5257">
        <v>0.89500000000000002</v>
      </c>
      <c r="E5257">
        <v>7.0000000000000001E-3</v>
      </c>
    </row>
    <row r="5258" spans="1:5">
      <c r="A5258">
        <v>3630780</v>
      </c>
      <c r="B5258" t="s">
        <v>5312</v>
      </c>
      <c r="C5258" t="s">
        <v>339</v>
      </c>
      <c r="D5258">
        <v>0.89500000000000002</v>
      </c>
      <c r="E5258">
        <v>7.0000000000000001E-3</v>
      </c>
    </row>
    <row r="5259" spans="1:5">
      <c r="A5259">
        <v>3631470</v>
      </c>
      <c r="B5259" t="s">
        <v>5313</v>
      </c>
      <c r="C5259" t="s">
        <v>339</v>
      </c>
      <c r="D5259">
        <v>0.89500000000000002</v>
      </c>
      <c r="E5259">
        <v>7.0000000000000001E-3</v>
      </c>
    </row>
    <row r="5260" spans="1:5">
      <c r="A5260">
        <v>4019950</v>
      </c>
      <c r="B5260" t="s">
        <v>5314</v>
      </c>
      <c r="C5260" t="s">
        <v>4447</v>
      </c>
      <c r="D5260">
        <v>0.89500000000000002</v>
      </c>
      <c r="E5260">
        <v>8.0000000000000002E-3</v>
      </c>
    </row>
    <row r="5261" spans="1:5">
      <c r="A5261">
        <v>4100990</v>
      </c>
      <c r="B5261" t="s">
        <v>5315</v>
      </c>
      <c r="C5261" t="s">
        <v>1088</v>
      </c>
      <c r="D5261">
        <v>0.89500000000000002</v>
      </c>
      <c r="E5261">
        <v>4.2999999999999997E-2</v>
      </c>
    </row>
    <row r="5262" spans="1:5">
      <c r="A5262">
        <v>4102490</v>
      </c>
      <c r="B5262" t="s">
        <v>5316</v>
      </c>
      <c r="C5262" t="s">
        <v>1088</v>
      </c>
      <c r="D5262">
        <v>0.89500000000000002</v>
      </c>
      <c r="E5262">
        <v>4.2999999999999997E-2</v>
      </c>
    </row>
    <row r="5263" spans="1:5">
      <c r="A5263">
        <v>4103600</v>
      </c>
      <c r="B5263" t="s">
        <v>5317</v>
      </c>
      <c r="C5263" t="s">
        <v>1088</v>
      </c>
      <c r="D5263">
        <v>0.89500000000000002</v>
      </c>
      <c r="E5263">
        <v>4.2999999999999997E-2</v>
      </c>
    </row>
    <row r="5264" spans="1:5">
      <c r="A5264">
        <v>4103630</v>
      </c>
      <c r="B5264" t="s">
        <v>5318</v>
      </c>
      <c r="C5264" t="s">
        <v>1088</v>
      </c>
      <c r="D5264">
        <v>0.89500000000000002</v>
      </c>
      <c r="E5264">
        <v>4.2999999999999997E-2</v>
      </c>
    </row>
    <row r="5265" spans="1:5">
      <c r="A5265">
        <v>4104170</v>
      </c>
      <c r="B5265" t="s">
        <v>5319</v>
      </c>
      <c r="C5265" t="s">
        <v>1088</v>
      </c>
      <c r="D5265">
        <v>0.89500000000000002</v>
      </c>
      <c r="E5265">
        <v>4.2999999999999997E-2</v>
      </c>
    </row>
    <row r="5266" spans="1:5">
      <c r="A5266">
        <v>4104290</v>
      </c>
      <c r="B5266" t="s">
        <v>5320</v>
      </c>
      <c r="C5266" t="s">
        <v>1088</v>
      </c>
      <c r="D5266">
        <v>0.89500000000000002</v>
      </c>
      <c r="E5266">
        <v>4.2999999999999997E-2</v>
      </c>
    </row>
    <row r="5267" spans="1:5">
      <c r="A5267">
        <v>4104380</v>
      </c>
      <c r="B5267" t="s">
        <v>5321</v>
      </c>
      <c r="C5267" t="s">
        <v>1088</v>
      </c>
      <c r="D5267">
        <v>0.89500000000000002</v>
      </c>
      <c r="E5267">
        <v>4.2999999999999997E-2</v>
      </c>
    </row>
    <row r="5268" spans="1:5">
      <c r="A5268">
        <v>4105020</v>
      </c>
      <c r="B5268" t="s">
        <v>5322</v>
      </c>
      <c r="C5268" t="s">
        <v>1088</v>
      </c>
      <c r="D5268">
        <v>0.89500000000000002</v>
      </c>
      <c r="E5268">
        <v>4.2999999999999997E-2</v>
      </c>
    </row>
    <row r="5269" spans="1:5">
      <c r="A5269">
        <v>4105310</v>
      </c>
      <c r="B5269" t="s">
        <v>5323</v>
      </c>
      <c r="C5269" t="s">
        <v>1088</v>
      </c>
      <c r="D5269">
        <v>0.89500000000000002</v>
      </c>
      <c r="E5269">
        <v>4.2999999999999997E-2</v>
      </c>
    </row>
    <row r="5270" spans="1:5">
      <c r="A5270">
        <v>4106780</v>
      </c>
      <c r="B5270" t="s">
        <v>5324</v>
      </c>
      <c r="C5270" t="s">
        <v>1088</v>
      </c>
      <c r="D5270">
        <v>0.89500000000000002</v>
      </c>
      <c r="E5270">
        <v>4.2999999999999997E-2</v>
      </c>
    </row>
    <row r="5271" spans="1:5">
      <c r="A5271">
        <v>4107280</v>
      </c>
      <c r="B5271" t="s">
        <v>5325</v>
      </c>
      <c r="C5271" t="s">
        <v>1088</v>
      </c>
      <c r="D5271">
        <v>0.89500000000000002</v>
      </c>
      <c r="E5271">
        <v>4.2999999999999997E-2</v>
      </c>
    </row>
    <row r="5272" spans="1:5">
      <c r="A5272">
        <v>4107530</v>
      </c>
      <c r="B5272" t="s">
        <v>5326</v>
      </c>
      <c r="C5272" t="s">
        <v>1088</v>
      </c>
      <c r="D5272">
        <v>0.89500000000000002</v>
      </c>
      <c r="E5272">
        <v>4.2999999999999997E-2</v>
      </c>
    </row>
    <row r="5273" spans="1:5">
      <c r="A5273">
        <v>4108460</v>
      </c>
      <c r="B5273" t="s">
        <v>5327</v>
      </c>
      <c r="C5273" t="s">
        <v>1088</v>
      </c>
      <c r="D5273">
        <v>0.89500000000000002</v>
      </c>
      <c r="E5273">
        <v>4.2999999999999997E-2</v>
      </c>
    </row>
    <row r="5274" spans="1:5">
      <c r="A5274">
        <v>4108520</v>
      </c>
      <c r="B5274" t="s">
        <v>5328</v>
      </c>
      <c r="C5274" t="s">
        <v>1088</v>
      </c>
      <c r="D5274">
        <v>0.89500000000000002</v>
      </c>
      <c r="E5274">
        <v>4.2999999999999997E-2</v>
      </c>
    </row>
    <row r="5275" spans="1:5">
      <c r="A5275">
        <v>4109430</v>
      </c>
      <c r="B5275" t="s">
        <v>5329</v>
      </c>
      <c r="C5275" t="s">
        <v>1088</v>
      </c>
      <c r="D5275">
        <v>0.89500000000000002</v>
      </c>
      <c r="E5275">
        <v>4.2999999999999997E-2</v>
      </c>
    </row>
    <row r="5276" spans="1:5">
      <c r="A5276">
        <v>4109600</v>
      </c>
      <c r="B5276" t="s">
        <v>5330</v>
      </c>
      <c r="C5276" t="s">
        <v>1088</v>
      </c>
      <c r="D5276">
        <v>0.89500000000000002</v>
      </c>
      <c r="E5276">
        <v>1.9E-2</v>
      </c>
    </row>
    <row r="5277" spans="1:5">
      <c r="A5277">
        <v>4109690</v>
      </c>
      <c r="B5277" t="s">
        <v>5331</v>
      </c>
      <c r="C5277" t="s">
        <v>1088</v>
      </c>
      <c r="D5277">
        <v>0.89500000000000002</v>
      </c>
      <c r="E5277">
        <v>4.2999999999999997E-2</v>
      </c>
    </row>
    <row r="5278" spans="1:5">
      <c r="A5278">
        <v>4109960</v>
      </c>
      <c r="B5278" t="s">
        <v>5332</v>
      </c>
      <c r="C5278" t="s">
        <v>1088</v>
      </c>
      <c r="D5278">
        <v>0.89500000000000002</v>
      </c>
      <c r="E5278">
        <v>4.2999999999999997E-2</v>
      </c>
    </row>
    <row r="5279" spans="1:5">
      <c r="A5279">
        <v>4110110</v>
      </c>
      <c r="B5279" t="s">
        <v>5333</v>
      </c>
      <c r="C5279" t="s">
        <v>1088</v>
      </c>
      <c r="D5279">
        <v>0.89500000000000002</v>
      </c>
      <c r="E5279">
        <v>4.2999999999999997E-2</v>
      </c>
    </row>
    <row r="5280" spans="1:5">
      <c r="A5280">
        <v>4111400</v>
      </c>
      <c r="B5280" t="s">
        <v>5334</v>
      </c>
      <c r="C5280" t="s">
        <v>1088</v>
      </c>
      <c r="D5280">
        <v>0.89500000000000002</v>
      </c>
      <c r="E5280">
        <v>4.2999999999999997E-2</v>
      </c>
    </row>
    <row r="5281" spans="1:5">
      <c r="A5281">
        <v>4111910</v>
      </c>
      <c r="B5281" t="s">
        <v>5335</v>
      </c>
      <c r="C5281" t="s">
        <v>1088</v>
      </c>
      <c r="D5281">
        <v>0.89500000000000002</v>
      </c>
      <c r="E5281">
        <v>4.2999999999999997E-2</v>
      </c>
    </row>
    <row r="5282" spans="1:5">
      <c r="A5282">
        <v>5100810</v>
      </c>
      <c r="B5282" t="s">
        <v>5336</v>
      </c>
      <c r="C5282" t="s">
        <v>257</v>
      </c>
      <c r="D5282">
        <v>0.89500000000000002</v>
      </c>
      <c r="E5282">
        <v>2.1999999999999999E-2</v>
      </c>
    </row>
    <row r="5283" spans="1:5">
      <c r="A5283">
        <v>5300030</v>
      </c>
      <c r="B5283" t="s">
        <v>5337</v>
      </c>
      <c r="C5283" t="s">
        <v>259</v>
      </c>
      <c r="D5283">
        <v>0.89500000000000002</v>
      </c>
      <c r="E5283">
        <v>0.03</v>
      </c>
    </row>
    <row r="5284" spans="1:5">
      <c r="A5284">
        <v>5301710</v>
      </c>
      <c r="B5284" t="s">
        <v>5338</v>
      </c>
      <c r="C5284" t="s">
        <v>259</v>
      </c>
      <c r="D5284">
        <v>0.89500000000000002</v>
      </c>
      <c r="E5284">
        <v>0.03</v>
      </c>
    </row>
    <row r="5285" spans="1:5">
      <c r="A5285">
        <v>5303660</v>
      </c>
      <c r="B5285" t="s">
        <v>5339</v>
      </c>
      <c r="C5285" t="s">
        <v>259</v>
      </c>
      <c r="D5285">
        <v>0.89500000000000002</v>
      </c>
      <c r="E5285">
        <v>0.03</v>
      </c>
    </row>
    <row r="5286" spans="1:5">
      <c r="A5286">
        <v>5305160</v>
      </c>
      <c r="B5286" t="s">
        <v>5340</v>
      </c>
      <c r="C5286" t="s">
        <v>259</v>
      </c>
      <c r="D5286">
        <v>0.89500000000000002</v>
      </c>
      <c r="E5286">
        <v>0.03</v>
      </c>
    </row>
    <row r="5287" spans="1:5">
      <c r="A5287">
        <v>5305700</v>
      </c>
      <c r="B5287" t="s">
        <v>5341</v>
      </c>
      <c r="C5287" t="s">
        <v>259</v>
      </c>
      <c r="D5287">
        <v>0.89500000000000002</v>
      </c>
      <c r="E5287">
        <v>0.03</v>
      </c>
    </row>
    <row r="5288" spans="1:5">
      <c r="A5288">
        <v>5305820</v>
      </c>
      <c r="B5288" t="s">
        <v>5342</v>
      </c>
      <c r="C5288" t="s">
        <v>259</v>
      </c>
      <c r="D5288">
        <v>0.89500000000000002</v>
      </c>
      <c r="E5288">
        <v>0.03</v>
      </c>
    </row>
    <row r="5289" spans="1:5">
      <c r="A5289">
        <v>5306060</v>
      </c>
      <c r="B5289" t="s">
        <v>5343</v>
      </c>
      <c r="C5289" t="s">
        <v>259</v>
      </c>
      <c r="D5289">
        <v>0.89500000000000002</v>
      </c>
      <c r="E5289">
        <v>0.03</v>
      </c>
    </row>
    <row r="5290" spans="1:5">
      <c r="A5290">
        <v>5306090</v>
      </c>
      <c r="B5290" t="s">
        <v>5344</v>
      </c>
      <c r="C5290" t="s">
        <v>259</v>
      </c>
      <c r="D5290">
        <v>0.89500000000000002</v>
      </c>
      <c r="E5290">
        <v>0.03</v>
      </c>
    </row>
    <row r="5291" spans="1:5">
      <c r="A5291">
        <v>5307050</v>
      </c>
      <c r="B5291" t="s">
        <v>5345</v>
      </c>
      <c r="C5291" t="s">
        <v>259</v>
      </c>
      <c r="D5291">
        <v>0.89500000000000002</v>
      </c>
      <c r="E5291">
        <v>0.03</v>
      </c>
    </row>
    <row r="5292" spans="1:5">
      <c r="A5292">
        <v>5307140</v>
      </c>
      <c r="B5292" t="s">
        <v>2864</v>
      </c>
      <c r="C5292" t="s">
        <v>259</v>
      </c>
      <c r="D5292">
        <v>0.89500000000000002</v>
      </c>
      <c r="E5292">
        <v>0.03</v>
      </c>
    </row>
    <row r="5293" spans="1:5">
      <c r="A5293">
        <v>5307680</v>
      </c>
      <c r="B5293" t="s">
        <v>5346</v>
      </c>
      <c r="C5293" t="s">
        <v>259</v>
      </c>
      <c r="D5293">
        <v>0.89500000000000002</v>
      </c>
      <c r="E5293">
        <v>0.03</v>
      </c>
    </row>
    <row r="5294" spans="1:5">
      <c r="A5294">
        <v>5308100</v>
      </c>
      <c r="B5294" t="s">
        <v>5347</v>
      </c>
      <c r="C5294" t="s">
        <v>259</v>
      </c>
      <c r="D5294">
        <v>0.89500000000000002</v>
      </c>
      <c r="E5294">
        <v>0.03</v>
      </c>
    </row>
    <row r="5295" spans="1:5">
      <c r="A5295">
        <v>5308730</v>
      </c>
      <c r="B5295" t="s">
        <v>5348</v>
      </c>
      <c r="C5295" t="s">
        <v>259</v>
      </c>
      <c r="D5295">
        <v>0.89500000000000002</v>
      </c>
      <c r="E5295">
        <v>0.03</v>
      </c>
    </row>
    <row r="5296" spans="1:5">
      <c r="A5296">
        <v>5309870</v>
      </c>
      <c r="B5296" t="s">
        <v>5349</v>
      </c>
      <c r="C5296" t="s">
        <v>259</v>
      </c>
      <c r="D5296">
        <v>0.89500000000000002</v>
      </c>
      <c r="E5296">
        <v>0.03</v>
      </c>
    </row>
    <row r="5297" spans="1:5">
      <c r="A5297">
        <v>5309990</v>
      </c>
      <c r="B5297" t="s">
        <v>5350</v>
      </c>
      <c r="C5297" t="s">
        <v>259</v>
      </c>
      <c r="D5297">
        <v>0.89500000000000002</v>
      </c>
      <c r="E5297">
        <v>0.03</v>
      </c>
    </row>
    <row r="5298" spans="1:5">
      <c r="A5298">
        <v>5503640</v>
      </c>
      <c r="B5298" t="s">
        <v>5351</v>
      </c>
      <c r="C5298" t="s">
        <v>3135</v>
      </c>
      <c r="D5298">
        <v>0.89500000000000002</v>
      </c>
      <c r="E5298">
        <v>3.1E-2</v>
      </c>
    </row>
    <row r="5299" spans="1:5">
      <c r="A5299">
        <v>5512330</v>
      </c>
      <c r="B5299" t="s">
        <v>5352</v>
      </c>
      <c r="C5299" t="s">
        <v>3135</v>
      </c>
      <c r="D5299">
        <v>0.89500000000000002</v>
      </c>
      <c r="E5299">
        <v>1.9E-2</v>
      </c>
    </row>
    <row r="5300" spans="1:5">
      <c r="A5300">
        <v>1703690</v>
      </c>
      <c r="B5300" t="s">
        <v>5353</v>
      </c>
      <c r="C5300" t="s">
        <v>947</v>
      </c>
      <c r="D5300">
        <v>0.89400000000000002</v>
      </c>
      <c r="E5300">
        <v>4.1000000000000002E-2</v>
      </c>
    </row>
    <row r="5301" spans="1:5">
      <c r="A5301">
        <v>1720380</v>
      </c>
      <c r="B5301" t="s">
        <v>5354</v>
      </c>
      <c r="C5301" t="s">
        <v>947</v>
      </c>
      <c r="D5301">
        <v>0.89400000000000002</v>
      </c>
      <c r="E5301">
        <v>3.1E-2</v>
      </c>
    </row>
    <row r="5302" spans="1:5">
      <c r="A5302">
        <v>1727960</v>
      </c>
      <c r="B5302" t="s">
        <v>5355</v>
      </c>
      <c r="C5302" t="s">
        <v>947</v>
      </c>
      <c r="D5302">
        <v>0.89400000000000002</v>
      </c>
      <c r="E5302">
        <v>1.6E-2</v>
      </c>
    </row>
    <row r="5303" spans="1:5">
      <c r="A5303">
        <v>1737440</v>
      </c>
      <c r="B5303" t="s">
        <v>5356</v>
      </c>
      <c r="C5303" t="s">
        <v>947</v>
      </c>
      <c r="D5303">
        <v>0.89400000000000002</v>
      </c>
      <c r="E5303">
        <v>1.6E-2</v>
      </c>
    </row>
    <row r="5304" spans="1:5">
      <c r="A5304">
        <v>1737800</v>
      </c>
      <c r="B5304" t="s">
        <v>5357</v>
      </c>
      <c r="C5304" t="s">
        <v>947</v>
      </c>
      <c r="D5304">
        <v>0.89400000000000002</v>
      </c>
      <c r="E5304">
        <v>4.1000000000000002E-2</v>
      </c>
    </row>
    <row r="5305" spans="1:5">
      <c r="A5305">
        <v>2200900</v>
      </c>
      <c r="B5305" t="s">
        <v>5358</v>
      </c>
      <c r="C5305" t="s">
        <v>1557</v>
      </c>
      <c r="D5305">
        <v>0.89400000000000002</v>
      </c>
      <c r="E5305">
        <v>4.9000000000000002E-2</v>
      </c>
    </row>
    <row r="5306" spans="1:5">
      <c r="A5306">
        <v>2507990</v>
      </c>
      <c r="B5306" t="s">
        <v>5359</v>
      </c>
      <c r="C5306" t="s">
        <v>321</v>
      </c>
      <c r="D5306">
        <v>0.89400000000000002</v>
      </c>
      <c r="E5306">
        <v>2.5000000000000001E-2</v>
      </c>
    </row>
    <row r="5307" spans="1:5">
      <c r="A5307">
        <v>2623490</v>
      </c>
      <c r="B5307" t="s">
        <v>5360</v>
      </c>
      <c r="C5307" t="s">
        <v>2999</v>
      </c>
      <c r="D5307">
        <v>0.89400000000000002</v>
      </c>
      <c r="E5307">
        <v>1.7000000000000001E-2</v>
      </c>
    </row>
    <row r="5308" spans="1:5">
      <c r="A5308">
        <v>2710060</v>
      </c>
      <c r="B5308" t="s">
        <v>5361</v>
      </c>
      <c r="C5308" t="s">
        <v>1302</v>
      </c>
      <c r="D5308">
        <v>0.89400000000000002</v>
      </c>
      <c r="E5308">
        <v>2.8000000000000001E-2</v>
      </c>
    </row>
    <row r="5309" spans="1:5">
      <c r="A5309">
        <v>2718920</v>
      </c>
      <c r="B5309" t="s">
        <v>5362</v>
      </c>
      <c r="C5309" t="s">
        <v>1302</v>
      </c>
      <c r="D5309">
        <v>0.89400000000000002</v>
      </c>
      <c r="E5309">
        <v>2.7E-2</v>
      </c>
    </row>
    <row r="5310" spans="1:5">
      <c r="A5310">
        <v>2723970</v>
      </c>
      <c r="B5310" t="s">
        <v>5363</v>
      </c>
      <c r="C5310" t="s">
        <v>1302</v>
      </c>
      <c r="D5310">
        <v>0.89400000000000002</v>
      </c>
      <c r="E5310">
        <v>2.4E-2</v>
      </c>
    </row>
    <row r="5311" spans="1:5">
      <c r="A5311">
        <v>3605460</v>
      </c>
      <c r="B5311" t="s">
        <v>5364</v>
      </c>
      <c r="C5311" t="s">
        <v>339</v>
      </c>
      <c r="D5311">
        <v>0.89400000000000002</v>
      </c>
      <c r="E5311">
        <v>7.0000000000000001E-3</v>
      </c>
    </row>
    <row r="5312" spans="1:5">
      <c r="A5312">
        <v>3607530</v>
      </c>
      <c r="B5312" t="s">
        <v>5365</v>
      </c>
      <c r="C5312" t="s">
        <v>339</v>
      </c>
      <c r="D5312">
        <v>0.89400000000000002</v>
      </c>
      <c r="E5312">
        <v>7.0000000000000001E-3</v>
      </c>
    </row>
    <row r="5313" spans="1:5">
      <c r="A5313">
        <v>3607770</v>
      </c>
      <c r="B5313" t="s">
        <v>5366</v>
      </c>
      <c r="C5313" t="s">
        <v>339</v>
      </c>
      <c r="D5313">
        <v>0.89400000000000002</v>
      </c>
      <c r="E5313">
        <v>1.4999999999999999E-2</v>
      </c>
    </row>
    <row r="5314" spans="1:5">
      <c r="A5314">
        <v>3609690</v>
      </c>
      <c r="B5314" t="s">
        <v>5367</v>
      </c>
      <c r="C5314" t="s">
        <v>339</v>
      </c>
      <c r="D5314">
        <v>0.89400000000000002</v>
      </c>
      <c r="E5314">
        <v>7.0000000000000001E-3</v>
      </c>
    </row>
    <row r="5315" spans="1:5">
      <c r="A5315">
        <v>3609930</v>
      </c>
      <c r="B5315" t="s">
        <v>5368</v>
      </c>
      <c r="C5315" t="s">
        <v>339</v>
      </c>
      <c r="D5315">
        <v>0.89400000000000002</v>
      </c>
      <c r="E5315">
        <v>7.0000000000000001E-3</v>
      </c>
    </row>
    <row r="5316" spans="1:5">
      <c r="A5316">
        <v>3610890</v>
      </c>
      <c r="B5316" t="s">
        <v>5369</v>
      </c>
      <c r="C5316" t="s">
        <v>339</v>
      </c>
      <c r="D5316">
        <v>0.89400000000000002</v>
      </c>
      <c r="E5316">
        <v>7.0000000000000001E-3</v>
      </c>
    </row>
    <row r="5317" spans="1:5">
      <c r="A5317">
        <v>3611880</v>
      </c>
      <c r="B5317" t="s">
        <v>5370</v>
      </c>
      <c r="C5317" t="s">
        <v>339</v>
      </c>
      <c r="D5317">
        <v>0.89400000000000002</v>
      </c>
      <c r="E5317">
        <v>7.0000000000000001E-3</v>
      </c>
    </row>
    <row r="5318" spans="1:5">
      <c r="A5318">
        <v>3612630</v>
      </c>
      <c r="B5318" t="s">
        <v>5371</v>
      </c>
      <c r="C5318" t="s">
        <v>339</v>
      </c>
      <c r="D5318">
        <v>0.89400000000000002</v>
      </c>
      <c r="E5318">
        <v>7.0000000000000001E-3</v>
      </c>
    </row>
    <row r="5319" spans="1:5">
      <c r="A5319">
        <v>3614460</v>
      </c>
      <c r="B5319" t="s">
        <v>5372</v>
      </c>
      <c r="C5319" t="s">
        <v>339</v>
      </c>
      <c r="D5319">
        <v>0.89400000000000002</v>
      </c>
      <c r="E5319">
        <v>7.0000000000000001E-3</v>
      </c>
    </row>
    <row r="5320" spans="1:5">
      <c r="A5320">
        <v>3614550</v>
      </c>
      <c r="B5320" t="s">
        <v>5373</v>
      </c>
      <c r="C5320" t="s">
        <v>339</v>
      </c>
      <c r="D5320">
        <v>0.89400000000000002</v>
      </c>
      <c r="E5320">
        <v>8.0000000000000002E-3</v>
      </c>
    </row>
    <row r="5321" spans="1:5">
      <c r="A5321">
        <v>3615360</v>
      </c>
      <c r="B5321" t="s">
        <v>5374</v>
      </c>
      <c r="C5321" t="s">
        <v>339</v>
      </c>
      <c r="D5321">
        <v>0.89400000000000002</v>
      </c>
      <c r="E5321">
        <v>7.0000000000000001E-3</v>
      </c>
    </row>
    <row r="5322" spans="1:5">
      <c r="A5322">
        <v>3615390</v>
      </c>
      <c r="B5322" t="s">
        <v>5375</v>
      </c>
      <c r="C5322" t="s">
        <v>339</v>
      </c>
      <c r="D5322">
        <v>0.89400000000000002</v>
      </c>
      <c r="E5322">
        <v>7.0000000000000001E-3</v>
      </c>
    </row>
    <row r="5323" spans="1:5">
      <c r="A5323">
        <v>3620610</v>
      </c>
      <c r="B5323" t="s">
        <v>5376</v>
      </c>
      <c r="C5323" t="s">
        <v>339</v>
      </c>
      <c r="D5323">
        <v>0.89400000000000002</v>
      </c>
      <c r="E5323">
        <v>1.4999999999999999E-2</v>
      </c>
    </row>
    <row r="5324" spans="1:5">
      <c r="A5324">
        <v>3621960</v>
      </c>
      <c r="B5324" t="s">
        <v>5377</v>
      </c>
      <c r="C5324" t="s">
        <v>339</v>
      </c>
      <c r="D5324">
        <v>0.89400000000000002</v>
      </c>
      <c r="E5324">
        <v>1.4999999999999999E-2</v>
      </c>
    </row>
    <row r="5325" spans="1:5">
      <c r="A5325">
        <v>3624750</v>
      </c>
      <c r="B5325" t="s">
        <v>5378</v>
      </c>
      <c r="C5325" t="s">
        <v>339</v>
      </c>
      <c r="D5325">
        <v>0.89400000000000002</v>
      </c>
      <c r="E5325">
        <v>7.0000000000000001E-3</v>
      </c>
    </row>
    <row r="5326" spans="1:5">
      <c r="A5326">
        <v>3624900</v>
      </c>
      <c r="B5326" t="s">
        <v>5379</v>
      </c>
      <c r="C5326" t="s">
        <v>339</v>
      </c>
      <c r="D5326">
        <v>0.89400000000000002</v>
      </c>
      <c r="E5326">
        <v>1.4999999999999999E-2</v>
      </c>
    </row>
    <row r="5327" spans="1:5">
      <c r="A5327">
        <v>3625170</v>
      </c>
      <c r="B5327" t="s">
        <v>5380</v>
      </c>
      <c r="C5327" t="s">
        <v>339</v>
      </c>
      <c r="D5327">
        <v>0.89400000000000002</v>
      </c>
      <c r="E5327">
        <v>7.0000000000000001E-3</v>
      </c>
    </row>
    <row r="5328" spans="1:5">
      <c r="A5328">
        <v>3627780</v>
      </c>
      <c r="B5328" t="s">
        <v>5381</v>
      </c>
      <c r="C5328" t="s">
        <v>339</v>
      </c>
      <c r="D5328">
        <v>0.89400000000000002</v>
      </c>
      <c r="E5328">
        <v>7.0000000000000001E-3</v>
      </c>
    </row>
    <row r="5329" spans="1:5">
      <c r="A5329">
        <v>3629370</v>
      </c>
      <c r="B5329" t="s">
        <v>5382</v>
      </c>
      <c r="C5329" t="s">
        <v>339</v>
      </c>
      <c r="D5329">
        <v>0.89400000000000002</v>
      </c>
      <c r="E5329">
        <v>1.4999999999999999E-2</v>
      </c>
    </row>
    <row r="5330" spans="1:5">
      <c r="A5330">
        <v>3630160</v>
      </c>
      <c r="B5330" t="s">
        <v>5383</v>
      </c>
      <c r="C5330" t="s">
        <v>339</v>
      </c>
      <c r="D5330">
        <v>0.89400000000000002</v>
      </c>
      <c r="E5330">
        <v>1.4E-2</v>
      </c>
    </row>
    <row r="5331" spans="1:5">
      <c r="A5331">
        <v>3631050</v>
      </c>
      <c r="B5331" t="s">
        <v>5384</v>
      </c>
      <c r="C5331" t="s">
        <v>339</v>
      </c>
      <c r="D5331">
        <v>0.89400000000000002</v>
      </c>
      <c r="E5331">
        <v>1.4999999999999999E-2</v>
      </c>
    </row>
    <row r="5332" spans="1:5">
      <c r="A5332">
        <v>3631170</v>
      </c>
      <c r="B5332" t="s">
        <v>5385</v>
      </c>
      <c r="C5332" t="s">
        <v>339</v>
      </c>
      <c r="D5332">
        <v>0.89400000000000002</v>
      </c>
      <c r="E5332">
        <v>7.0000000000000001E-3</v>
      </c>
    </row>
    <row r="5333" spans="1:5">
      <c r="A5333">
        <v>3631860</v>
      </c>
      <c r="B5333" t="s">
        <v>5386</v>
      </c>
      <c r="C5333" t="s">
        <v>339</v>
      </c>
      <c r="D5333">
        <v>0.89400000000000002</v>
      </c>
      <c r="E5333">
        <v>5.7000000000000002E-2</v>
      </c>
    </row>
    <row r="5334" spans="1:5">
      <c r="A5334">
        <v>3904565</v>
      </c>
      <c r="B5334" t="s">
        <v>5387</v>
      </c>
      <c r="C5334" t="s">
        <v>2636</v>
      </c>
      <c r="D5334">
        <v>0.89400000000000002</v>
      </c>
      <c r="E5334">
        <v>1.7000000000000001E-2</v>
      </c>
    </row>
    <row r="5335" spans="1:5">
      <c r="A5335">
        <v>3905033</v>
      </c>
      <c r="B5335" t="s">
        <v>5388</v>
      </c>
      <c r="C5335" t="s">
        <v>2636</v>
      </c>
      <c r="D5335">
        <v>0.89400000000000002</v>
      </c>
      <c r="E5335">
        <v>0.02</v>
      </c>
    </row>
    <row r="5336" spans="1:5">
      <c r="A5336">
        <v>4026880</v>
      </c>
      <c r="B5336" t="s">
        <v>5389</v>
      </c>
      <c r="C5336" t="s">
        <v>4447</v>
      </c>
      <c r="D5336">
        <v>0.89400000000000002</v>
      </c>
      <c r="E5336">
        <v>8.0000000000000002E-3</v>
      </c>
    </row>
    <row r="5337" spans="1:5">
      <c r="A5337">
        <v>4100047</v>
      </c>
      <c r="B5337" t="s">
        <v>5390</v>
      </c>
      <c r="C5337" t="s">
        <v>1088</v>
      </c>
      <c r="D5337">
        <v>0.89400000000000002</v>
      </c>
      <c r="E5337">
        <v>4.2999999999999997E-2</v>
      </c>
    </row>
    <row r="5338" spans="1:5">
      <c r="A5338">
        <v>4103720</v>
      </c>
      <c r="B5338" t="s">
        <v>5391</v>
      </c>
      <c r="C5338" t="s">
        <v>1088</v>
      </c>
      <c r="D5338">
        <v>0.89400000000000002</v>
      </c>
      <c r="E5338">
        <v>4.2999999999999997E-2</v>
      </c>
    </row>
    <row r="5339" spans="1:5">
      <c r="A5339">
        <v>4104020</v>
      </c>
      <c r="B5339" t="s">
        <v>5392</v>
      </c>
      <c r="C5339" t="s">
        <v>1088</v>
      </c>
      <c r="D5339">
        <v>0.89400000000000002</v>
      </c>
      <c r="E5339">
        <v>4.2000000000000003E-2</v>
      </c>
    </row>
    <row r="5340" spans="1:5">
      <c r="A5340">
        <v>4702760</v>
      </c>
      <c r="B5340" t="s">
        <v>5393</v>
      </c>
      <c r="C5340" t="s">
        <v>2271</v>
      </c>
      <c r="D5340">
        <v>0.89400000000000002</v>
      </c>
      <c r="E5340">
        <v>3.9E-2</v>
      </c>
    </row>
    <row r="5341" spans="1:5">
      <c r="A5341">
        <v>5100036</v>
      </c>
      <c r="B5341" t="s">
        <v>5394</v>
      </c>
      <c r="C5341" t="s">
        <v>257</v>
      </c>
      <c r="D5341">
        <v>0.89400000000000002</v>
      </c>
      <c r="E5341">
        <v>2.9000000000000001E-2</v>
      </c>
    </row>
    <row r="5342" spans="1:5">
      <c r="A5342">
        <v>511850</v>
      </c>
      <c r="B5342" t="s">
        <v>5395</v>
      </c>
      <c r="C5342" t="s">
        <v>768</v>
      </c>
      <c r="D5342">
        <v>0.89300000000000002</v>
      </c>
      <c r="E5342">
        <v>1.0999999999999999E-2</v>
      </c>
    </row>
    <row r="5343" spans="1:5">
      <c r="A5343">
        <v>1302310</v>
      </c>
      <c r="B5343" t="s">
        <v>5396</v>
      </c>
      <c r="C5343" t="s">
        <v>1135</v>
      </c>
      <c r="D5343">
        <v>0.89300000000000002</v>
      </c>
      <c r="E5343">
        <v>2.5999999999999999E-2</v>
      </c>
    </row>
    <row r="5344" spans="1:5">
      <c r="A5344">
        <v>1302610</v>
      </c>
      <c r="B5344" t="s">
        <v>5397</v>
      </c>
      <c r="C5344" t="s">
        <v>1135</v>
      </c>
      <c r="D5344">
        <v>0.89300000000000002</v>
      </c>
      <c r="E5344">
        <v>2.5999999999999999E-2</v>
      </c>
    </row>
    <row r="5345" spans="1:5">
      <c r="A5345">
        <v>1722350</v>
      </c>
      <c r="B5345" t="s">
        <v>5398</v>
      </c>
      <c r="C5345" t="s">
        <v>947</v>
      </c>
      <c r="D5345">
        <v>0.89300000000000002</v>
      </c>
      <c r="E5345">
        <v>4.1000000000000002E-2</v>
      </c>
    </row>
    <row r="5346" spans="1:5">
      <c r="A5346">
        <v>1724650</v>
      </c>
      <c r="B5346" t="s">
        <v>5399</v>
      </c>
      <c r="C5346" t="s">
        <v>947</v>
      </c>
      <c r="D5346">
        <v>0.89300000000000002</v>
      </c>
      <c r="E5346">
        <v>1.4999999999999999E-2</v>
      </c>
    </row>
    <row r="5347" spans="1:5">
      <c r="A5347">
        <v>1727840</v>
      </c>
      <c r="B5347" t="s">
        <v>5400</v>
      </c>
      <c r="C5347" t="s">
        <v>947</v>
      </c>
      <c r="D5347">
        <v>0.89300000000000002</v>
      </c>
      <c r="E5347">
        <v>0.03</v>
      </c>
    </row>
    <row r="5348" spans="1:5">
      <c r="A5348">
        <v>1800360</v>
      </c>
      <c r="B5348" t="s">
        <v>5401</v>
      </c>
      <c r="C5348" t="s">
        <v>39</v>
      </c>
      <c r="D5348">
        <v>0.89300000000000002</v>
      </c>
      <c r="E5348">
        <v>1.6E-2</v>
      </c>
    </row>
    <row r="5349" spans="1:5">
      <c r="A5349">
        <v>1803570</v>
      </c>
      <c r="B5349" t="s">
        <v>5402</v>
      </c>
      <c r="C5349" t="s">
        <v>39</v>
      </c>
      <c r="D5349">
        <v>0.89300000000000002</v>
      </c>
      <c r="E5349">
        <v>1.6E-2</v>
      </c>
    </row>
    <row r="5350" spans="1:5">
      <c r="A5350">
        <v>1920820</v>
      </c>
      <c r="B5350" t="s">
        <v>5403</v>
      </c>
      <c r="C5350" t="s">
        <v>3275</v>
      </c>
      <c r="D5350">
        <v>0.89300000000000002</v>
      </c>
      <c r="E5350">
        <v>1.2999999999999999E-2</v>
      </c>
    </row>
    <row r="5351" spans="1:5">
      <c r="A5351">
        <v>2311790</v>
      </c>
      <c r="B5351" t="s">
        <v>5404</v>
      </c>
      <c r="C5351" t="s">
        <v>3948</v>
      </c>
      <c r="D5351">
        <v>0.89300000000000002</v>
      </c>
      <c r="E5351">
        <v>1.2999999999999999E-2</v>
      </c>
    </row>
    <row r="5352" spans="1:5">
      <c r="A5352">
        <v>2314768</v>
      </c>
      <c r="B5352" t="s">
        <v>5405</v>
      </c>
      <c r="C5352" t="s">
        <v>3948</v>
      </c>
      <c r="D5352">
        <v>0.89300000000000002</v>
      </c>
      <c r="E5352">
        <v>2.5999999999999999E-2</v>
      </c>
    </row>
    <row r="5353" spans="1:5">
      <c r="A5353">
        <v>2612150</v>
      </c>
      <c r="B5353" t="s">
        <v>5406</v>
      </c>
      <c r="C5353" t="s">
        <v>2999</v>
      </c>
      <c r="D5353">
        <v>0.89300000000000002</v>
      </c>
      <c r="E5353">
        <v>3.3000000000000002E-2</v>
      </c>
    </row>
    <row r="5354" spans="1:5">
      <c r="A5354">
        <v>2703060</v>
      </c>
      <c r="B5354" t="s">
        <v>5407</v>
      </c>
      <c r="C5354" t="s">
        <v>1302</v>
      </c>
      <c r="D5354">
        <v>0.89300000000000002</v>
      </c>
      <c r="E5354">
        <v>2.9000000000000001E-2</v>
      </c>
    </row>
    <row r="5355" spans="1:5">
      <c r="A5355">
        <v>2712580</v>
      </c>
      <c r="B5355" t="s">
        <v>5408</v>
      </c>
      <c r="C5355" t="s">
        <v>1302</v>
      </c>
      <c r="D5355">
        <v>0.89300000000000002</v>
      </c>
      <c r="E5355">
        <v>2.5999999999999999E-2</v>
      </c>
    </row>
    <row r="5356" spans="1:5">
      <c r="A5356">
        <v>2733720</v>
      </c>
      <c r="B5356" t="s">
        <v>5409</v>
      </c>
      <c r="C5356" t="s">
        <v>1302</v>
      </c>
      <c r="D5356">
        <v>0.89300000000000002</v>
      </c>
      <c r="E5356">
        <v>1.2E-2</v>
      </c>
    </row>
    <row r="5357" spans="1:5">
      <c r="A5357">
        <v>3602400</v>
      </c>
      <c r="B5357" t="s">
        <v>5410</v>
      </c>
      <c r="C5357" t="s">
        <v>339</v>
      </c>
      <c r="D5357">
        <v>0.89300000000000002</v>
      </c>
      <c r="E5357">
        <v>2.9000000000000001E-2</v>
      </c>
    </row>
    <row r="5358" spans="1:5">
      <c r="A5358">
        <v>3605580</v>
      </c>
      <c r="B5358" t="s">
        <v>5411</v>
      </c>
      <c r="C5358" t="s">
        <v>339</v>
      </c>
      <c r="D5358">
        <v>0.89300000000000002</v>
      </c>
      <c r="E5358">
        <v>7.0000000000000001E-3</v>
      </c>
    </row>
    <row r="5359" spans="1:5">
      <c r="A5359">
        <v>3612990</v>
      </c>
      <c r="B5359" t="s">
        <v>5412</v>
      </c>
      <c r="C5359" t="s">
        <v>339</v>
      </c>
      <c r="D5359">
        <v>0.89300000000000002</v>
      </c>
      <c r="E5359">
        <v>7.0000000000000001E-3</v>
      </c>
    </row>
    <row r="5360" spans="1:5">
      <c r="A5360">
        <v>3623160</v>
      </c>
      <c r="B5360" t="s">
        <v>5413</v>
      </c>
      <c r="C5360" t="s">
        <v>339</v>
      </c>
      <c r="D5360">
        <v>0.89300000000000002</v>
      </c>
      <c r="E5360">
        <v>7.0000000000000001E-3</v>
      </c>
    </row>
    <row r="5361" spans="1:5">
      <c r="A5361">
        <v>3626760</v>
      </c>
      <c r="B5361" t="s">
        <v>5414</v>
      </c>
      <c r="C5361" t="s">
        <v>339</v>
      </c>
      <c r="D5361">
        <v>0.89300000000000002</v>
      </c>
      <c r="E5361">
        <v>1.4999999999999999E-2</v>
      </c>
    </row>
    <row r="5362" spans="1:5">
      <c r="A5362">
        <v>3630360</v>
      </c>
      <c r="B5362" t="s">
        <v>5415</v>
      </c>
      <c r="C5362" t="s">
        <v>339</v>
      </c>
      <c r="D5362">
        <v>0.89300000000000002</v>
      </c>
      <c r="E5362">
        <v>7.0000000000000001E-3</v>
      </c>
    </row>
    <row r="5363" spans="1:5">
      <c r="A5363">
        <v>3800054</v>
      </c>
      <c r="B5363" t="s">
        <v>5416</v>
      </c>
      <c r="C5363" t="s">
        <v>1981</v>
      </c>
      <c r="D5363">
        <v>0.89300000000000002</v>
      </c>
      <c r="E5363">
        <v>4.2999999999999997E-2</v>
      </c>
    </row>
    <row r="5364" spans="1:5">
      <c r="A5364">
        <v>3904374</v>
      </c>
      <c r="B5364" t="s">
        <v>5417</v>
      </c>
      <c r="C5364" t="s">
        <v>2636</v>
      </c>
      <c r="D5364">
        <v>0.89300000000000002</v>
      </c>
      <c r="E5364">
        <v>3.5999999999999997E-2</v>
      </c>
    </row>
    <row r="5365" spans="1:5">
      <c r="A5365">
        <v>3904547</v>
      </c>
      <c r="B5365" t="s">
        <v>5418</v>
      </c>
      <c r="C5365" t="s">
        <v>2636</v>
      </c>
      <c r="D5365">
        <v>0.89300000000000002</v>
      </c>
      <c r="E5365">
        <v>2.1000000000000001E-2</v>
      </c>
    </row>
    <row r="5366" spans="1:5">
      <c r="A5366">
        <v>3904950</v>
      </c>
      <c r="B5366" t="s">
        <v>5419</v>
      </c>
      <c r="C5366" t="s">
        <v>2636</v>
      </c>
      <c r="D5366">
        <v>0.89300000000000002</v>
      </c>
      <c r="E5366">
        <v>3.5999999999999997E-2</v>
      </c>
    </row>
    <row r="5367" spans="1:5">
      <c r="A5367">
        <v>3904951</v>
      </c>
      <c r="B5367" t="s">
        <v>5420</v>
      </c>
      <c r="C5367" t="s">
        <v>2636</v>
      </c>
      <c r="D5367">
        <v>0.89300000000000002</v>
      </c>
      <c r="E5367">
        <v>3.5999999999999997E-2</v>
      </c>
    </row>
    <row r="5368" spans="1:5">
      <c r="A5368">
        <v>3904952</v>
      </c>
      <c r="B5368" t="s">
        <v>5421</v>
      </c>
      <c r="C5368" t="s">
        <v>2636</v>
      </c>
      <c r="D5368">
        <v>0.89300000000000002</v>
      </c>
      <c r="E5368">
        <v>3.5999999999999997E-2</v>
      </c>
    </row>
    <row r="5369" spans="1:5">
      <c r="A5369">
        <v>3904953</v>
      </c>
      <c r="B5369" t="s">
        <v>5422</v>
      </c>
      <c r="C5369" t="s">
        <v>2636</v>
      </c>
      <c r="D5369">
        <v>0.89300000000000002</v>
      </c>
      <c r="E5369">
        <v>3.5999999999999997E-2</v>
      </c>
    </row>
    <row r="5370" spans="1:5">
      <c r="A5370">
        <v>3904954</v>
      </c>
      <c r="B5370" t="s">
        <v>5423</v>
      </c>
      <c r="C5370" t="s">
        <v>2636</v>
      </c>
      <c r="D5370">
        <v>0.89300000000000002</v>
      </c>
      <c r="E5370">
        <v>3.5999999999999997E-2</v>
      </c>
    </row>
    <row r="5371" spans="1:5">
      <c r="A5371">
        <v>5304890</v>
      </c>
      <c r="B5371" t="s">
        <v>5424</v>
      </c>
      <c r="C5371" t="s">
        <v>259</v>
      </c>
      <c r="D5371">
        <v>0.89300000000000002</v>
      </c>
      <c r="E5371">
        <v>2.9000000000000001E-2</v>
      </c>
    </row>
    <row r="5372" spans="1:5">
      <c r="A5372">
        <v>5514250</v>
      </c>
      <c r="B5372" t="s">
        <v>5425</v>
      </c>
      <c r="C5372" t="s">
        <v>3135</v>
      </c>
      <c r="D5372">
        <v>0.89300000000000002</v>
      </c>
      <c r="E5372">
        <v>1.4999999999999999E-2</v>
      </c>
    </row>
    <row r="5373" spans="1:5">
      <c r="A5373">
        <v>1201230</v>
      </c>
      <c r="B5373" t="s">
        <v>5426</v>
      </c>
      <c r="C5373" t="s">
        <v>2836</v>
      </c>
      <c r="D5373">
        <v>0.89200000000000002</v>
      </c>
      <c r="E5373">
        <v>2.3E-2</v>
      </c>
    </row>
    <row r="5374" spans="1:5">
      <c r="A5374">
        <v>1715400</v>
      </c>
      <c r="B5374" t="s">
        <v>5427</v>
      </c>
      <c r="C5374" t="s">
        <v>947</v>
      </c>
      <c r="D5374">
        <v>0.89200000000000002</v>
      </c>
      <c r="E5374">
        <v>2.9000000000000001E-2</v>
      </c>
    </row>
    <row r="5375" spans="1:5">
      <c r="A5375">
        <v>1907860</v>
      </c>
      <c r="B5375" t="s">
        <v>5428</v>
      </c>
      <c r="C5375" t="s">
        <v>3275</v>
      </c>
      <c r="D5375">
        <v>0.89200000000000002</v>
      </c>
      <c r="E5375">
        <v>1.0999999999999999E-2</v>
      </c>
    </row>
    <row r="5376" spans="1:5">
      <c r="A5376">
        <v>1915330</v>
      </c>
      <c r="B5376" t="s">
        <v>5429</v>
      </c>
      <c r="C5376" t="s">
        <v>3275</v>
      </c>
      <c r="D5376">
        <v>0.89200000000000002</v>
      </c>
      <c r="E5376">
        <v>3.9E-2</v>
      </c>
    </row>
    <row r="5377" spans="1:5">
      <c r="A5377">
        <v>2400630</v>
      </c>
      <c r="B5377" t="s">
        <v>5430</v>
      </c>
      <c r="C5377" t="s">
        <v>399</v>
      </c>
      <c r="D5377">
        <v>0.89200000000000002</v>
      </c>
      <c r="E5377">
        <v>3.7999999999999999E-2</v>
      </c>
    </row>
    <row r="5378" spans="1:5">
      <c r="A5378">
        <v>2622740</v>
      </c>
      <c r="B5378" t="s">
        <v>5431</v>
      </c>
      <c r="C5378" t="s">
        <v>2999</v>
      </c>
      <c r="D5378">
        <v>0.89200000000000002</v>
      </c>
      <c r="E5378">
        <v>3.3000000000000002E-2</v>
      </c>
    </row>
    <row r="5379" spans="1:5">
      <c r="A5379">
        <v>2700105</v>
      </c>
      <c r="B5379" t="s">
        <v>5432</v>
      </c>
      <c r="C5379" t="s">
        <v>1302</v>
      </c>
      <c r="D5379">
        <v>0.89200000000000002</v>
      </c>
      <c r="E5379">
        <v>1.4E-2</v>
      </c>
    </row>
    <row r="5380" spans="1:5">
      <c r="A5380">
        <v>2714010</v>
      </c>
      <c r="B5380" t="s">
        <v>5433</v>
      </c>
      <c r="C5380" t="s">
        <v>1302</v>
      </c>
      <c r="D5380">
        <v>0.89200000000000002</v>
      </c>
      <c r="E5380">
        <v>2.5000000000000001E-2</v>
      </c>
    </row>
    <row r="5381" spans="1:5">
      <c r="A5381">
        <v>2719170</v>
      </c>
      <c r="B5381" t="s">
        <v>5434</v>
      </c>
      <c r="C5381" t="s">
        <v>1302</v>
      </c>
      <c r="D5381">
        <v>0.89200000000000002</v>
      </c>
      <c r="E5381">
        <v>2.5000000000000001E-2</v>
      </c>
    </row>
    <row r="5382" spans="1:5">
      <c r="A5382">
        <v>2721480</v>
      </c>
      <c r="B5382" t="s">
        <v>5435</v>
      </c>
      <c r="C5382" t="s">
        <v>1302</v>
      </c>
      <c r="D5382">
        <v>0.89200000000000002</v>
      </c>
      <c r="E5382">
        <v>2.5000000000000001E-2</v>
      </c>
    </row>
    <row r="5383" spans="1:5">
      <c r="A5383">
        <v>3602550</v>
      </c>
      <c r="B5383" t="s">
        <v>5436</v>
      </c>
      <c r="C5383" t="s">
        <v>339</v>
      </c>
      <c r="D5383">
        <v>0.89200000000000002</v>
      </c>
      <c r="E5383">
        <v>7.0000000000000001E-3</v>
      </c>
    </row>
    <row r="5384" spans="1:5">
      <c r="A5384">
        <v>3606240</v>
      </c>
      <c r="B5384" t="s">
        <v>5437</v>
      </c>
      <c r="C5384" t="s">
        <v>339</v>
      </c>
      <c r="D5384">
        <v>0.89200000000000002</v>
      </c>
      <c r="E5384">
        <v>1.4999999999999999E-2</v>
      </c>
    </row>
    <row r="5385" spans="1:5">
      <c r="A5385">
        <v>3606420</v>
      </c>
      <c r="B5385" t="s">
        <v>5438</v>
      </c>
      <c r="C5385" t="s">
        <v>339</v>
      </c>
      <c r="D5385">
        <v>0.89200000000000002</v>
      </c>
      <c r="E5385">
        <v>2.3E-2</v>
      </c>
    </row>
    <row r="5386" spans="1:5">
      <c r="A5386">
        <v>3614580</v>
      </c>
      <c r="B5386" t="s">
        <v>5439</v>
      </c>
      <c r="C5386" t="s">
        <v>339</v>
      </c>
      <c r="D5386">
        <v>0.89200000000000002</v>
      </c>
      <c r="E5386">
        <v>1.4999999999999999E-2</v>
      </c>
    </row>
    <row r="5387" spans="1:5">
      <c r="A5387">
        <v>3620370</v>
      </c>
      <c r="B5387" t="s">
        <v>5440</v>
      </c>
      <c r="C5387" t="s">
        <v>339</v>
      </c>
      <c r="D5387">
        <v>0.89200000000000002</v>
      </c>
      <c r="E5387">
        <v>1.4999999999999999E-2</v>
      </c>
    </row>
    <row r="5388" spans="1:5">
      <c r="A5388">
        <v>3622170</v>
      </c>
      <c r="B5388" t="s">
        <v>5441</v>
      </c>
      <c r="C5388" t="s">
        <v>339</v>
      </c>
      <c r="D5388">
        <v>0.89200000000000002</v>
      </c>
      <c r="E5388">
        <v>2.5000000000000001E-2</v>
      </c>
    </row>
    <row r="5389" spans="1:5">
      <c r="A5389">
        <v>3628710</v>
      </c>
      <c r="B5389" t="s">
        <v>5442</v>
      </c>
      <c r="C5389" t="s">
        <v>339</v>
      </c>
      <c r="D5389">
        <v>0.89200000000000002</v>
      </c>
      <c r="E5389">
        <v>2.5000000000000001E-2</v>
      </c>
    </row>
    <row r="5390" spans="1:5">
      <c r="A5390">
        <v>4002370</v>
      </c>
      <c r="B5390" t="s">
        <v>5443</v>
      </c>
      <c r="C5390" t="s">
        <v>4447</v>
      </c>
      <c r="D5390">
        <v>0.89200000000000002</v>
      </c>
      <c r="E5390">
        <v>5.6000000000000001E-2</v>
      </c>
    </row>
    <row r="5391" spans="1:5">
      <c r="A5391">
        <v>4003930</v>
      </c>
      <c r="B5391" t="s">
        <v>4834</v>
      </c>
      <c r="C5391" t="s">
        <v>4447</v>
      </c>
      <c r="D5391">
        <v>0.89200000000000002</v>
      </c>
      <c r="E5391">
        <v>5.6000000000000001E-2</v>
      </c>
    </row>
    <row r="5392" spans="1:5">
      <c r="A5392">
        <v>4006180</v>
      </c>
      <c r="B5392" t="s">
        <v>5444</v>
      </c>
      <c r="C5392" t="s">
        <v>4447</v>
      </c>
      <c r="D5392">
        <v>0.89200000000000002</v>
      </c>
      <c r="E5392">
        <v>5.6000000000000001E-2</v>
      </c>
    </row>
    <row r="5393" spans="1:5">
      <c r="A5393">
        <v>4008220</v>
      </c>
      <c r="B5393" t="s">
        <v>5445</v>
      </c>
      <c r="C5393" t="s">
        <v>4447</v>
      </c>
      <c r="D5393">
        <v>0.89200000000000002</v>
      </c>
      <c r="E5393">
        <v>5.6000000000000001E-2</v>
      </c>
    </row>
    <row r="5394" spans="1:5">
      <c r="A5394">
        <v>4010350</v>
      </c>
      <c r="B5394" t="s">
        <v>5446</v>
      </c>
      <c r="C5394" t="s">
        <v>4447</v>
      </c>
      <c r="D5394">
        <v>0.89200000000000002</v>
      </c>
      <c r="E5394">
        <v>5.6000000000000001E-2</v>
      </c>
    </row>
    <row r="5395" spans="1:5">
      <c r="A5395">
        <v>4027640</v>
      </c>
      <c r="B5395" t="s">
        <v>5447</v>
      </c>
      <c r="C5395" t="s">
        <v>4447</v>
      </c>
      <c r="D5395">
        <v>0.89200000000000002</v>
      </c>
      <c r="E5395">
        <v>5.6000000000000001E-2</v>
      </c>
    </row>
    <row r="5396" spans="1:5">
      <c r="A5396">
        <v>4033601</v>
      </c>
      <c r="B5396" t="s">
        <v>5448</v>
      </c>
      <c r="C5396" t="s">
        <v>4447</v>
      </c>
      <c r="D5396">
        <v>0.89200000000000002</v>
      </c>
      <c r="E5396">
        <v>5.6000000000000001E-2</v>
      </c>
    </row>
    <row r="5397" spans="1:5">
      <c r="A5397">
        <v>4823400</v>
      </c>
      <c r="B5397" t="s">
        <v>5449</v>
      </c>
      <c r="C5397" t="s">
        <v>1407</v>
      </c>
      <c r="D5397">
        <v>0.89200000000000002</v>
      </c>
      <c r="E5397">
        <v>3.1E-2</v>
      </c>
    </row>
    <row r="5398" spans="1:5">
      <c r="A5398">
        <v>4827630</v>
      </c>
      <c r="B5398" t="s">
        <v>5450</v>
      </c>
      <c r="C5398" t="s">
        <v>1407</v>
      </c>
      <c r="D5398">
        <v>0.89200000000000002</v>
      </c>
      <c r="E5398">
        <v>2.8000000000000001E-2</v>
      </c>
    </row>
    <row r="5399" spans="1:5">
      <c r="A5399">
        <v>5004590</v>
      </c>
      <c r="B5399" t="s">
        <v>1583</v>
      </c>
      <c r="C5399" t="s">
        <v>3759</v>
      </c>
      <c r="D5399">
        <v>0.89200000000000002</v>
      </c>
      <c r="E5399">
        <v>2.1999999999999999E-2</v>
      </c>
    </row>
    <row r="5400" spans="1:5">
      <c r="A5400">
        <v>5006180</v>
      </c>
      <c r="B5400" t="s">
        <v>2487</v>
      </c>
      <c r="C5400" t="s">
        <v>3759</v>
      </c>
      <c r="D5400">
        <v>0.89200000000000002</v>
      </c>
      <c r="E5400">
        <v>2.1999999999999999E-2</v>
      </c>
    </row>
    <row r="5401" spans="1:5">
      <c r="A5401">
        <v>5007530</v>
      </c>
      <c r="B5401" t="s">
        <v>1705</v>
      </c>
      <c r="C5401" t="s">
        <v>3759</v>
      </c>
      <c r="D5401">
        <v>0.89200000000000002</v>
      </c>
      <c r="E5401">
        <v>2.1999999999999999E-2</v>
      </c>
    </row>
    <row r="5402" spans="1:5">
      <c r="A5402">
        <v>5099952</v>
      </c>
      <c r="B5402" t="s">
        <v>5451</v>
      </c>
      <c r="C5402" t="s">
        <v>3759</v>
      </c>
      <c r="D5402">
        <v>0.89200000000000002</v>
      </c>
      <c r="E5402">
        <v>2.1999999999999999E-2</v>
      </c>
    </row>
    <row r="5403" spans="1:5">
      <c r="A5403">
        <v>5302490</v>
      </c>
      <c r="B5403" t="s">
        <v>5452</v>
      </c>
      <c r="C5403" t="s">
        <v>259</v>
      </c>
      <c r="D5403">
        <v>0.89200000000000002</v>
      </c>
      <c r="E5403">
        <v>2.8000000000000001E-2</v>
      </c>
    </row>
    <row r="5404" spans="1:5">
      <c r="A5404">
        <v>5306000</v>
      </c>
      <c r="B5404" t="s">
        <v>5453</v>
      </c>
      <c r="C5404" t="s">
        <v>259</v>
      </c>
      <c r="D5404">
        <v>0.89200000000000002</v>
      </c>
      <c r="E5404">
        <v>2.9000000000000001E-2</v>
      </c>
    </row>
    <row r="5405" spans="1:5">
      <c r="A5405">
        <v>5500810</v>
      </c>
      <c r="B5405" t="s">
        <v>5454</v>
      </c>
      <c r="C5405" t="s">
        <v>3135</v>
      </c>
      <c r="D5405">
        <v>0.89200000000000002</v>
      </c>
      <c r="E5405">
        <v>2.1000000000000001E-2</v>
      </c>
    </row>
    <row r="5406" spans="1:5">
      <c r="A5406">
        <v>5507380</v>
      </c>
      <c r="B5406" t="s">
        <v>5455</v>
      </c>
      <c r="C5406" t="s">
        <v>3135</v>
      </c>
      <c r="D5406">
        <v>0.89200000000000002</v>
      </c>
      <c r="E5406">
        <v>1.9E-2</v>
      </c>
    </row>
    <row r="5407" spans="1:5">
      <c r="A5407">
        <v>1700324</v>
      </c>
      <c r="B5407" t="s">
        <v>5456</v>
      </c>
      <c r="C5407" t="s">
        <v>947</v>
      </c>
      <c r="D5407">
        <v>0.89100000000000001</v>
      </c>
      <c r="E5407">
        <v>1.2999999999999999E-2</v>
      </c>
    </row>
    <row r="5408" spans="1:5">
      <c r="A5408">
        <v>1710340</v>
      </c>
      <c r="B5408" t="s">
        <v>5457</v>
      </c>
      <c r="C5408" t="s">
        <v>947</v>
      </c>
      <c r="D5408">
        <v>0.89100000000000001</v>
      </c>
      <c r="E5408">
        <v>2.9000000000000001E-2</v>
      </c>
    </row>
    <row r="5409" spans="1:5">
      <c r="A5409">
        <v>1727390</v>
      </c>
      <c r="B5409" t="s">
        <v>5458</v>
      </c>
      <c r="C5409" t="s">
        <v>947</v>
      </c>
      <c r="D5409">
        <v>0.89100000000000001</v>
      </c>
      <c r="E5409">
        <v>1.7000000000000001E-2</v>
      </c>
    </row>
    <row r="5410" spans="1:5">
      <c r="A5410">
        <v>2305970</v>
      </c>
      <c r="B5410" t="s">
        <v>5459</v>
      </c>
      <c r="C5410" t="s">
        <v>3948</v>
      </c>
      <c r="D5410">
        <v>0.89100000000000001</v>
      </c>
      <c r="E5410">
        <v>3.1E-2</v>
      </c>
    </row>
    <row r="5411" spans="1:5">
      <c r="A5411">
        <v>2313530</v>
      </c>
      <c r="B5411" t="s">
        <v>5460</v>
      </c>
      <c r="C5411" t="s">
        <v>3948</v>
      </c>
      <c r="D5411">
        <v>0.89100000000000001</v>
      </c>
      <c r="E5411">
        <v>3.1E-2</v>
      </c>
    </row>
    <row r="5412" spans="1:5">
      <c r="A5412">
        <v>2314772</v>
      </c>
      <c r="B5412" t="s">
        <v>5461</v>
      </c>
      <c r="C5412" t="s">
        <v>3948</v>
      </c>
      <c r="D5412">
        <v>0.89100000000000001</v>
      </c>
      <c r="E5412">
        <v>3.1E-2</v>
      </c>
    </row>
    <row r="5413" spans="1:5">
      <c r="A5413">
        <v>2382004</v>
      </c>
      <c r="B5413" t="s">
        <v>5462</v>
      </c>
      <c r="C5413" t="s">
        <v>3948</v>
      </c>
      <c r="D5413">
        <v>0.89100000000000001</v>
      </c>
      <c r="E5413">
        <v>3.1E-2</v>
      </c>
    </row>
    <row r="5414" spans="1:5">
      <c r="A5414">
        <v>2700382</v>
      </c>
      <c r="B5414" t="s">
        <v>5463</v>
      </c>
      <c r="C5414" t="s">
        <v>1302</v>
      </c>
      <c r="D5414">
        <v>0.89100000000000001</v>
      </c>
      <c r="E5414">
        <v>2.8000000000000001E-2</v>
      </c>
    </row>
    <row r="5415" spans="1:5">
      <c r="A5415">
        <v>2801020</v>
      </c>
      <c r="B5415" t="s">
        <v>5464</v>
      </c>
      <c r="C5415" t="s">
        <v>4367</v>
      </c>
      <c r="D5415">
        <v>0.89100000000000001</v>
      </c>
      <c r="E5415">
        <v>3.2000000000000001E-2</v>
      </c>
    </row>
    <row r="5416" spans="1:5">
      <c r="A5416">
        <v>2801220</v>
      </c>
      <c r="B5416" t="s">
        <v>5465</v>
      </c>
      <c r="C5416" t="s">
        <v>4367</v>
      </c>
      <c r="D5416">
        <v>0.89100000000000001</v>
      </c>
      <c r="E5416">
        <v>3.2000000000000001E-2</v>
      </c>
    </row>
    <row r="5417" spans="1:5">
      <c r="A5417">
        <v>2801830</v>
      </c>
      <c r="B5417" t="s">
        <v>5466</v>
      </c>
      <c r="C5417" t="s">
        <v>4367</v>
      </c>
      <c r="D5417">
        <v>0.89100000000000001</v>
      </c>
      <c r="E5417">
        <v>3.2000000000000001E-2</v>
      </c>
    </row>
    <row r="5418" spans="1:5">
      <c r="A5418">
        <v>2804470</v>
      </c>
      <c r="B5418" t="s">
        <v>5467</v>
      </c>
      <c r="C5418" t="s">
        <v>4367</v>
      </c>
      <c r="D5418">
        <v>0.89100000000000001</v>
      </c>
      <c r="E5418">
        <v>3.2000000000000001E-2</v>
      </c>
    </row>
    <row r="5419" spans="1:5">
      <c r="A5419">
        <v>2925230</v>
      </c>
      <c r="B5419" t="s">
        <v>5468</v>
      </c>
      <c r="C5419" t="s">
        <v>3083</v>
      </c>
      <c r="D5419">
        <v>0.89100000000000001</v>
      </c>
      <c r="E5419">
        <v>1.9E-2</v>
      </c>
    </row>
    <row r="5420" spans="1:5">
      <c r="A5420">
        <v>3104100</v>
      </c>
      <c r="B5420" t="s">
        <v>5469</v>
      </c>
      <c r="C5420" t="s">
        <v>2839</v>
      </c>
      <c r="D5420">
        <v>0.89100000000000001</v>
      </c>
      <c r="E5420">
        <v>5.8999999999999997E-2</v>
      </c>
    </row>
    <row r="5421" spans="1:5">
      <c r="A5421">
        <v>3170650</v>
      </c>
      <c r="B5421" t="s">
        <v>5470</v>
      </c>
      <c r="C5421" t="s">
        <v>2839</v>
      </c>
      <c r="D5421">
        <v>0.89100000000000001</v>
      </c>
      <c r="E5421">
        <v>5.3999999999999999E-2</v>
      </c>
    </row>
    <row r="5422" spans="1:5">
      <c r="A5422">
        <v>3615720</v>
      </c>
      <c r="B5422" t="s">
        <v>5471</v>
      </c>
      <c r="C5422" t="s">
        <v>339</v>
      </c>
      <c r="D5422">
        <v>0.89100000000000001</v>
      </c>
      <c r="E5422">
        <v>2.9000000000000001E-2</v>
      </c>
    </row>
    <row r="5423" spans="1:5">
      <c r="A5423">
        <v>3620670</v>
      </c>
      <c r="B5423" t="s">
        <v>5472</v>
      </c>
      <c r="C5423" t="s">
        <v>339</v>
      </c>
      <c r="D5423">
        <v>0.89100000000000001</v>
      </c>
      <c r="E5423">
        <v>2.4E-2</v>
      </c>
    </row>
    <row r="5424" spans="1:5">
      <c r="A5424">
        <v>3622710</v>
      </c>
      <c r="B5424" t="s">
        <v>5473</v>
      </c>
      <c r="C5424" t="s">
        <v>339</v>
      </c>
      <c r="D5424">
        <v>0.89100000000000001</v>
      </c>
      <c r="E5424">
        <v>7.0000000000000001E-3</v>
      </c>
    </row>
    <row r="5425" spans="1:5">
      <c r="A5425">
        <v>3800056</v>
      </c>
      <c r="B5425" t="s">
        <v>5474</v>
      </c>
      <c r="C5425" t="s">
        <v>1981</v>
      </c>
      <c r="D5425">
        <v>0.89100000000000001</v>
      </c>
      <c r="E5425">
        <v>3.6999999999999998E-2</v>
      </c>
    </row>
    <row r="5426" spans="1:5">
      <c r="A5426">
        <v>3904564</v>
      </c>
      <c r="B5426" t="s">
        <v>5475</v>
      </c>
      <c r="C5426" t="s">
        <v>2636</v>
      </c>
      <c r="D5426">
        <v>0.89100000000000001</v>
      </c>
      <c r="E5426">
        <v>5.0999999999999997E-2</v>
      </c>
    </row>
    <row r="5427" spans="1:5">
      <c r="A5427">
        <v>3904706</v>
      </c>
      <c r="B5427" t="s">
        <v>5476</v>
      </c>
      <c r="C5427" t="s">
        <v>2636</v>
      </c>
      <c r="D5427">
        <v>0.89100000000000001</v>
      </c>
      <c r="E5427">
        <v>5.0999999999999997E-2</v>
      </c>
    </row>
    <row r="5428" spans="1:5">
      <c r="A5428">
        <v>3904708</v>
      </c>
      <c r="B5428" t="s">
        <v>5477</v>
      </c>
      <c r="C5428" t="s">
        <v>2636</v>
      </c>
      <c r="D5428">
        <v>0.89100000000000001</v>
      </c>
      <c r="E5428">
        <v>5.0999999999999997E-2</v>
      </c>
    </row>
    <row r="5429" spans="1:5">
      <c r="A5429">
        <v>3904716</v>
      </c>
      <c r="B5429" t="s">
        <v>5478</v>
      </c>
      <c r="C5429" t="s">
        <v>2636</v>
      </c>
      <c r="D5429">
        <v>0.89100000000000001</v>
      </c>
      <c r="E5429">
        <v>3.6999999999999998E-2</v>
      </c>
    </row>
    <row r="5430" spans="1:5">
      <c r="A5430">
        <v>3904719</v>
      </c>
      <c r="B5430" t="s">
        <v>5479</v>
      </c>
      <c r="C5430" t="s">
        <v>2636</v>
      </c>
      <c r="D5430">
        <v>0.89100000000000001</v>
      </c>
      <c r="E5430">
        <v>3.6999999999999998E-2</v>
      </c>
    </row>
    <row r="5431" spans="1:5">
      <c r="A5431">
        <v>3904721</v>
      </c>
      <c r="B5431" t="s">
        <v>5480</v>
      </c>
      <c r="C5431" t="s">
        <v>2636</v>
      </c>
      <c r="D5431">
        <v>0.89100000000000001</v>
      </c>
      <c r="E5431">
        <v>3.6999999999999998E-2</v>
      </c>
    </row>
    <row r="5432" spans="1:5">
      <c r="A5432">
        <v>3904722</v>
      </c>
      <c r="B5432" t="s">
        <v>5481</v>
      </c>
      <c r="C5432" t="s">
        <v>2636</v>
      </c>
      <c r="D5432">
        <v>0.89100000000000001</v>
      </c>
      <c r="E5432">
        <v>3.6999999999999998E-2</v>
      </c>
    </row>
    <row r="5433" spans="1:5">
      <c r="A5433">
        <v>3904747</v>
      </c>
      <c r="B5433" t="s">
        <v>5482</v>
      </c>
      <c r="C5433" t="s">
        <v>2636</v>
      </c>
      <c r="D5433">
        <v>0.89100000000000001</v>
      </c>
      <c r="E5433">
        <v>2.1999999999999999E-2</v>
      </c>
    </row>
    <row r="5434" spans="1:5">
      <c r="A5434">
        <v>3904949</v>
      </c>
      <c r="B5434" t="s">
        <v>5483</v>
      </c>
      <c r="C5434" t="s">
        <v>2636</v>
      </c>
      <c r="D5434">
        <v>0.89100000000000001</v>
      </c>
      <c r="E5434">
        <v>3.5999999999999997E-2</v>
      </c>
    </row>
    <row r="5435" spans="1:5">
      <c r="A5435">
        <v>4008370</v>
      </c>
      <c r="B5435" t="s">
        <v>5484</v>
      </c>
      <c r="C5435" t="s">
        <v>4447</v>
      </c>
      <c r="D5435">
        <v>0.89100000000000001</v>
      </c>
      <c r="E5435">
        <v>8.0000000000000002E-3</v>
      </c>
    </row>
    <row r="5436" spans="1:5">
      <c r="A5436">
        <v>4202910</v>
      </c>
      <c r="B5436" t="s">
        <v>5485</v>
      </c>
      <c r="C5436" t="s">
        <v>1330</v>
      </c>
      <c r="D5436">
        <v>0.89100000000000001</v>
      </c>
      <c r="E5436">
        <v>1.7999999999999999E-2</v>
      </c>
    </row>
    <row r="5437" spans="1:5">
      <c r="A5437">
        <v>4203240</v>
      </c>
      <c r="B5437" t="s">
        <v>5486</v>
      </c>
      <c r="C5437" t="s">
        <v>1330</v>
      </c>
      <c r="D5437">
        <v>0.89100000000000001</v>
      </c>
      <c r="E5437">
        <v>1.7999999999999999E-2</v>
      </c>
    </row>
    <row r="5438" spans="1:5">
      <c r="A5438">
        <v>4218810</v>
      </c>
      <c r="B5438" t="s">
        <v>5487</v>
      </c>
      <c r="C5438" t="s">
        <v>1330</v>
      </c>
      <c r="D5438">
        <v>0.89100000000000001</v>
      </c>
      <c r="E5438">
        <v>1.7999999999999999E-2</v>
      </c>
    </row>
    <row r="5439" spans="1:5">
      <c r="A5439">
        <v>4222770</v>
      </c>
      <c r="B5439" t="s">
        <v>5488</v>
      </c>
      <c r="C5439" t="s">
        <v>1330</v>
      </c>
      <c r="D5439">
        <v>0.89100000000000001</v>
      </c>
      <c r="E5439">
        <v>1.7999999999999999E-2</v>
      </c>
    </row>
    <row r="5440" spans="1:5">
      <c r="A5440">
        <v>4502700</v>
      </c>
      <c r="B5440" t="s">
        <v>5489</v>
      </c>
      <c r="C5440" t="s">
        <v>2698</v>
      </c>
      <c r="D5440">
        <v>0.89100000000000001</v>
      </c>
      <c r="E5440">
        <v>1.7000000000000001E-2</v>
      </c>
    </row>
    <row r="5441" spans="1:5">
      <c r="A5441">
        <v>4502730</v>
      </c>
      <c r="B5441" t="s">
        <v>5490</v>
      </c>
      <c r="C5441" t="s">
        <v>2698</v>
      </c>
      <c r="D5441">
        <v>0.89100000000000001</v>
      </c>
      <c r="E5441">
        <v>1.7000000000000001E-2</v>
      </c>
    </row>
    <row r="5442" spans="1:5">
      <c r="A5442">
        <v>4502790</v>
      </c>
      <c r="B5442" t="s">
        <v>5491</v>
      </c>
      <c r="C5442" t="s">
        <v>2698</v>
      </c>
      <c r="D5442">
        <v>0.89100000000000001</v>
      </c>
      <c r="E5442">
        <v>1.7000000000000001E-2</v>
      </c>
    </row>
    <row r="5443" spans="1:5">
      <c r="A5443">
        <v>4900210</v>
      </c>
      <c r="B5443" t="s">
        <v>5492</v>
      </c>
      <c r="C5443" t="s">
        <v>2380</v>
      </c>
      <c r="D5443">
        <v>0.89100000000000001</v>
      </c>
      <c r="E5443">
        <v>1.4E-2</v>
      </c>
    </row>
    <row r="5444" spans="1:5">
      <c r="A5444">
        <v>5007650</v>
      </c>
      <c r="B5444" t="s">
        <v>5493</v>
      </c>
      <c r="C5444" t="s">
        <v>3759</v>
      </c>
      <c r="D5444">
        <v>0.89100000000000001</v>
      </c>
      <c r="E5444">
        <v>3.5000000000000003E-2</v>
      </c>
    </row>
    <row r="5445" spans="1:5">
      <c r="A5445">
        <v>5500052</v>
      </c>
      <c r="B5445" t="s">
        <v>5494</v>
      </c>
      <c r="C5445" t="s">
        <v>3135</v>
      </c>
      <c r="D5445">
        <v>0.89100000000000001</v>
      </c>
      <c r="E5445">
        <v>2.1999999999999999E-2</v>
      </c>
    </row>
    <row r="5446" spans="1:5">
      <c r="A5446">
        <v>5501650</v>
      </c>
      <c r="B5446" t="s">
        <v>5495</v>
      </c>
      <c r="C5446" t="s">
        <v>3135</v>
      </c>
      <c r="D5446">
        <v>0.89100000000000001</v>
      </c>
      <c r="E5446">
        <v>2.1999999999999999E-2</v>
      </c>
    </row>
    <row r="5447" spans="1:5">
      <c r="A5447">
        <v>5501710</v>
      </c>
      <c r="B5447" t="s">
        <v>5496</v>
      </c>
      <c r="C5447" t="s">
        <v>3135</v>
      </c>
      <c r="D5447">
        <v>0.89100000000000001</v>
      </c>
      <c r="E5447">
        <v>2.1999999999999999E-2</v>
      </c>
    </row>
    <row r="5448" spans="1:5">
      <c r="A5448">
        <v>5507320</v>
      </c>
      <c r="B5448" t="s">
        <v>5497</v>
      </c>
      <c r="C5448" t="s">
        <v>3135</v>
      </c>
      <c r="D5448">
        <v>0.89100000000000001</v>
      </c>
      <c r="E5448">
        <v>2.1999999999999999E-2</v>
      </c>
    </row>
    <row r="5449" spans="1:5">
      <c r="A5449">
        <v>5511400</v>
      </c>
      <c r="B5449" t="s">
        <v>5498</v>
      </c>
      <c r="C5449" t="s">
        <v>3135</v>
      </c>
      <c r="D5449">
        <v>0.89100000000000001</v>
      </c>
      <c r="E5449">
        <v>2.1999999999999999E-2</v>
      </c>
    </row>
    <row r="5450" spans="1:5">
      <c r="A5450">
        <v>5512390</v>
      </c>
      <c r="B5450" t="s">
        <v>5499</v>
      </c>
      <c r="C5450" t="s">
        <v>3135</v>
      </c>
      <c r="D5450">
        <v>0.89100000000000001</v>
      </c>
      <c r="E5450">
        <v>2.1999999999999999E-2</v>
      </c>
    </row>
    <row r="5451" spans="1:5">
      <c r="A5451">
        <v>5512420</v>
      </c>
      <c r="B5451" t="s">
        <v>1244</v>
      </c>
      <c r="C5451" t="s">
        <v>3135</v>
      </c>
      <c r="D5451">
        <v>0.89100000000000001</v>
      </c>
      <c r="E5451">
        <v>1.7000000000000001E-2</v>
      </c>
    </row>
    <row r="5452" spans="1:5">
      <c r="A5452">
        <v>5512660</v>
      </c>
      <c r="B5452" t="s">
        <v>5500</v>
      </c>
      <c r="C5452" t="s">
        <v>3135</v>
      </c>
      <c r="D5452">
        <v>0.89100000000000001</v>
      </c>
      <c r="E5452">
        <v>2.1000000000000001E-2</v>
      </c>
    </row>
    <row r="5453" spans="1:5">
      <c r="A5453">
        <v>5513290</v>
      </c>
      <c r="B5453" t="s">
        <v>5501</v>
      </c>
      <c r="C5453" t="s">
        <v>3135</v>
      </c>
      <c r="D5453">
        <v>0.89100000000000001</v>
      </c>
      <c r="E5453">
        <v>2.1999999999999999E-2</v>
      </c>
    </row>
    <row r="5454" spans="1:5">
      <c r="A5454">
        <v>5513350</v>
      </c>
      <c r="B5454" t="s">
        <v>1482</v>
      </c>
      <c r="C5454" t="s">
        <v>3135</v>
      </c>
      <c r="D5454">
        <v>0.89100000000000001</v>
      </c>
      <c r="E5454">
        <v>2.1999999999999999E-2</v>
      </c>
    </row>
    <row r="5455" spans="1:5">
      <c r="A5455">
        <v>5513860</v>
      </c>
      <c r="B5455" t="s">
        <v>5502</v>
      </c>
      <c r="C5455" t="s">
        <v>3135</v>
      </c>
      <c r="D5455">
        <v>0.89100000000000001</v>
      </c>
      <c r="E5455">
        <v>2.1999999999999999E-2</v>
      </c>
    </row>
    <row r="5456" spans="1:5">
      <c r="A5456">
        <v>5515090</v>
      </c>
      <c r="B5456" t="s">
        <v>5503</v>
      </c>
      <c r="C5456" t="s">
        <v>3135</v>
      </c>
      <c r="D5456">
        <v>0.89100000000000001</v>
      </c>
      <c r="E5456">
        <v>2.1999999999999999E-2</v>
      </c>
    </row>
    <row r="5457" spans="1:5">
      <c r="A5457">
        <v>5516560</v>
      </c>
      <c r="B5457" t="s">
        <v>5504</v>
      </c>
      <c r="C5457" t="s">
        <v>3135</v>
      </c>
      <c r="D5457">
        <v>0.89100000000000001</v>
      </c>
      <c r="E5457">
        <v>2.1999999999999999E-2</v>
      </c>
    </row>
    <row r="5458" spans="1:5">
      <c r="A5458">
        <v>5516770</v>
      </c>
      <c r="B5458" t="s">
        <v>5505</v>
      </c>
      <c r="C5458" t="s">
        <v>3135</v>
      </c>
      <c r="D5458">
        <v>0.89100000000000001</v>
      </c>
      <c r="E5458">
        <v>2.1999999999999999E-2</v>
      </c>
    </row>
    <row r="5459" spans="1:5">
      <c r="A5459">
        <v>806600</v>
      </c>
      <c r="B5459" t="s">
        <v>5506</v>
      </c>
      <c r="C5459" t="s">
        <v>1572</v>
      </c>
      <c r="D5459">
        <v>0.89</v>
      </c>
      <c r="E5459">
        <v>2.8000000000000001E-2</v>
      </c>
    </row>
    <row r="5460" spans="1:5">
      <c r="A5460">
        <v>1904830</v>
      </c>
      <c r="B5460" t="s">
        <v>5507</v>
      </c>
      <c r="C5460" t="s">
        <v>3275</v>
      </c>
      <c r="D5460">
        <v>0.89</v>
      </c>
      <c r="E5460">
        <v>4.2999999999999997E-2</v>
      </c>
    </row>
    <row r="5461" spans="1:5">
      <c r="A5461">
        <v>1916440</v>
      </c>
      <c r="B5461" t="s">
        <v>5508</v>
      </c>
      <c r="C5461" t="s">
        <v>3275</v>
      </c>
      <c r="D5461">
        <v>0.89</v>
      </c>
      <c r="E5461">
        <v>2.9000000000000001E-2</v>
      </c>
    </row>
    <row r="5462" spans="1:5">
      <c r="A5462">
        <v>1925590</v>
      </c>
      <c r="B5462" t="s">
        <v>5509</v>
      </c>
      <c r="C5462" t="s">
        <v>3275</v>
      </c>
      <c r="D5462">
        <v>0.89</v>
      </c>
      <c r="E5462">
        <v>2.9000000000000001E-2</v>
      </c>
    </row>
    <row r="5463" spans="1:5">
      <c r="A5463">
        <v>1931950</v>
      </c>
      <c r="B5463" t="s">
        <v>5510</v>
      </c>
      <c r="C5463" t="s">
        <v>3275</v>
      </c>
      <c r="D5463">
        <v>0.89</v>
      </c>
      <c r="E5463">
        <v>2.9000000000000001E-2</v>
      </c>
    </row>
    <row r="5464" spans="1:5">
      <c r="A5464">
        <v>2603900</v>
      </c>
      <c r="B5464" t="s">
        <v>5511</v>
      </c>
      <c r="C5464" t="s">
        <v>2999</v>
      </c>
      <c r="D5464">
        <v>0.89</v>
      </c>
      <c r="E5464">
        <v>2.5000000000000001E-2</v>
      </c>
    </row>
    <row r="5465" spans="1:5">
      <c r="A5465">
        <v>2610410</v>
      </c>
      <c r="B5465" t="s">
        <v>5512</v>
      </c>
      <c r="C5465" t="s">
        <v>2999</v>
      </c>
      <c r="D5465">
        <v>0.89</v>
      </c>
      <c r="E5465">
        <v>0.03</v>
      </c>
    </row>
    <row r="5466" spans="1:5">
      <c r="A5466">
        <v>2613530</v>
      </c>
      <c r="B5466" t="s">
        <v>5513</v>
      </c>
      <c r="C5466" t="s">
        <v>2999</v>
      </c>
      <c r="D5466">
        <v>0.89</v>
      </c>
      <c r="E5466">
        <v>2.5000000000000001E-2</v>
      </c>
    </row>
    <row r="5467" spans="1:5">
      <c r="A5467">
        <v>2700022</v>
      </c>
      <c r="B5467" t="s">
        <v>5514</v>
      </c>
      <c r="C5467" t="s">
        <v>1302</v>
      </c>
      <c r="D5467">
        <v>0.89</v>
      </c>
      <c r="E5467">
        <v>3.1E-2</v>
      </c>
    </row>
    <row r="5468" spans="1:5">
      <c r="A5468">
        <v>2720580</v>
      </c>
      <c r="B5468" t="s">
        <v>5515</v>
      </c>
      <c r="C5468" t="s">
        <v>1302</v>
      </c>
      <c r="D5468">
        <v>0.89</v>
      </c>
      <c r="E5468">
        <v>0.03</v>
      </c>
    </row>
    <row r="5469" spans="1:5">
      <c r="A5469">
        <v>3631320</v>
      </c>
      <c r="B5469" t="s">
        <v>5516</v>
      </c>
      <c r="C5469" t="s">
        <v>339</v>
      </c>
      <c r="D5469">
        <v>0.89</v>
      </c>
      <c r="E5469">
        <v>1.4E-2</v>
      </c>
    </row>
    <row r="5470" spans="1:5">
      <c r="A5470">
        <v>3904718</v>
      </c>
      <c r="B5470" t="s">
        <v>5517</v>
      </c>
      <c r="C5470" t="s">
        <v>2636</v>
      </c>
      <c r="D5470">
        <v>0.89</v>
      </c>
      <c r="E5470">
        <v>3.6999999999999998E-2</v>
      </c>
    </row>
    <row r="5471" spans="1:5">
      <c r="A5471">
        <v>4703150</v>
      </c>
      <c r="B5471" t="s">
        <v>5518</v>
      </c>
      <c r="C5471" t="s">
        <v>2271</v>
      </c>
      <c r="D5471">
        <v>0.89</v>
      </c>
      <c r="E5471">
        <v>1.7000000000000001E-2</v>
      </c>
    </row>
    <row r="5472" spans="1:5">
      <c r="A5472">
        <v>4703690</v>
      </c>
      <c r="B5472" t="s">
        <v>5519</v>
      </c>
      <c r="C5472" t="s">
        <v>2271</v>
      </c>
      <c r="D5472">
        <v>0.89</v>
      </c>
      <c r="E5472">
        <v>1.7000000000000001E-2</v>
      </c>
    </row>
    <row r="5473" spans="1:5">
      <c r="A5473">
        <v>4846620</v>
      </c>
      <c r="B5473" t="s">
        <v>5520</v>
      </c>
      <c r="C5473" t="s">
        <v>1407</v>
      </c>
      <c r="D5473">
        <v>0.89</v>
      </c>
      <c r="E5473">
        <v>3.5000000000000003E-2</v>
      </c>
    </row>
    <row r="5474" spans="1:5">
      <c r="A5474">
        <v>1926400</v>
      </c>
      <c r="B5474" t="s">
        <v>5521</v>
      </c>
      <c r="C5474" t="s">
        <v>3275</v>
      </c>
      <c r="D5474">
        <v>0.88900000000000001</v>
      </c>
      <c r="E5474">
        <v>2.9000000000000001E-2</v>
      </c>
    </row>
    <row r="5475" spans="1:5">
      <c r="A5475">
        <v>2011850</v>
      </c>
      <c r="B5475" t="s">
        <v>5522</v>
      </c>
      <c r="C5475" t="s">
        <v>3869</v>
      </c>
      <c r="D5475">
        <v>0.88900000000000001</v>
      </c>
      <c r="E5475">
        <v>1.2999999999999999E-2</v>
      </c>
    </row>
    <row r="5476" spans="1:5">
      <c r="A5476">
        <v>2604260</v>
      </c>
      <c r="B5476" t="s">
        <v>5523</v>
      </c>
      <c r="C5476" t="s">
        <v>2999</v>
      </c>
      <c r="D5476">
        <v>0.88900000000000001</v>
      </c>
      <c r="E5476">
        <v>2.5000000000000001E-2</v>
      </c>
    </row>
    <row r="5477" spans="1:5">
      <c r="A5477">
        <v>2627960</v>
      </c>
      <c r="B5477" t="s">
        <v>5524</v>
      </c>
      <c r="C5477" t="s">
        <v>2999</v>
      </c>
      <c r="D5477">
        <v>0.88900000000000001</v>
      </c>
      <c r="E5477">
        <v>2.5000000000000001E-2</v>
      </c>
    </row>
    <row r="5478" spans="1:5">
      <c r="A5478">
        <v>2702760</v>
      </c>
      <c r="B5478" t="s">
        <v>5525</v>
      </c>
      <c r="C5478" t="s">
        <v>1302</v>
      </c>
      <c r="D5478">
        <v>0.88900000000000001</v>
      </c>
      <c r="E5478">
        <v>2.4E-2</v>
      </c>
    </row>
    <row r="5479" spans="1:5">
      <c r="A5479">
        <v>2728140</v>
      </c>
      <c r="B5479" t="s">
        <v>5526</v>
      </c>
      <c r="C5479" t="s">
        <v>1302</v>
      </c>
      <c r="D5479">
        <v>0.88900000000000001</v>
      </c>
      <c r="E5479">
        <v>1.4E-2</v>
      </c>
    </row>
    <row r="5480" spans="1:5">
      <c r="A5480">
        <v>2923550</v>
      </c>
      <c r="B5480" t="s">
        <v>5527</v>
      </c>
      <c r="C5480" t="s">
        <v>3083</v>
      </c>
      <c r="D5480">
        <v>0.88900000000000001</v>
      </c>
      <c r="E5480">
        <v>2.1999999999999999E-2</v>
      </c>
    </row>
    <row r="5481" spans="1:5">
      <c r="A5481">
        <v>2931710</v>
      </c>
      <c r="B5481" t="s">
        <v>5528</v>
      </c>
      <c r="C5481" t="s">
        <v>3083</v>
      </c>
      <c r="D5481">
        <v>0.88900000000000001</v>
      </c>
      <c r="E5481">
        <v>2.1999999999999999E-2</v>
      </c>
    </row>
    <row r="5482" spans="1:5">
      <c r="A5482">
        <v>3703090</v>
      </c>
      <c r="B5482" t="s">
        <v>5529</v>
      </c>
      <c r="C5482" t="s">
        <v>51</v>
      </c>
      <c r="D5482">
        <v>0.88900000000000001</v>
      </c>
      <c r="E5482">
        <v>3.3000000000000002E-2</v>
      </c>
    </row>
    <row r="5483" spans="1:5">
      <c r="A5483">
        <v>3812020</v>
      </c>
      <c r="B5483" t="s">
        <v>5530</v>
      </c>
      <c r="C5483" t="s">
        <v>1981</v>
      </c>
      <c r="D5483">
        <v>0.88900000000000001</v>
      </c>
      <c r="E5483">
        <v>2.1000000000000001E-2</v>
      </c>
    </row>
    <row r="5484" spans="1:5">
      <c r="A5484">
        <v>3904707</v>
      </c>
      <c r="B5484" t="s">
        <v>5531</v>
      </c>
      <c r="C5484" t="s">
        <v>2636</v>
      </c>
      <c r="D5484">
        <v>0.88900000000000001</v>
      </c>
      <c r="E5484">
        <v>0.05</v>
      </c>
    </row>
    <row r="5485" spans="1:5">
      <c r="A5485">
        <v>4010590</v>
      </c>
      <c r="B5485" t="s">
        <v>5532</v>
      </c>
      <c r="C5485" t="s">
        <v>4447</v>
      </c>
      <c r="D5485">
        <v>0.88900000000000001</v>
      </c>
      <c r="E5485">
        <v>7.0000000000000001E-3</v>
      </c>
    </row>
    <row r="5486" spans="1:5">
      <c r="A5486">
        <v>5000385</v>
      </c>
      <c r="B5486" t="s">
        <v>5533</v>
      </c>
      <c r="C5486" t="s">
        <v>3759</v>
      </c>
      <c r="D5486">
        <v>0.88900000000000001</v>
      </c>
      <c r="E5486">
        <v>0.02</v>
      </c>
    </row>
    <row r="5487" spans="1:5">
      <c r="A5487">
        <v>5099951</v>
      </c>
      <c r="B5487" t="s">
        <v>5534</v>
      </c>
      <c r="C5487" t="s">
        <v>3759</v>
      </c>
      <c r="D5487">
        <v>0.88900000000000001</v>
      </c>
      <c r="E5487">
        <v>0.02</v>
      </c>
    </row>
    <row r="5488" spans="1:5">
      <c r="A5488">
        <v>5101170</v>
      </c>
      <c r="B5488" t="s">
        <v>5535</v>
      </c>
      <c r="C5488" t="s">
        <v>257</v>
      </c>
      <c r="D5488">
        <v>0.88900000000000001</v>
      </c>
      <c r="E5488">
        <v>4.5999999999999999E-2</v>
      </c>
    </row>
    <row r="5489" spans="1:5">
      <c r="A5489">
        <v>5102910</v>
      </c>
      <c r="B5489" t="s">
        <v>5536</v>
      </c>
      <c r="C5489" t="s">
        <v>257</v>
      </c>
      <c r="D5489">
        <v>0.88900000000000001</v>
      </c>
      <c r="E5489">
        <v>4.5999999999999999E-2</v>
      </c>
    </row>
    <row r="5490" spans="1:5">
      <c r="A5490">
        <v>100300</v>
      </c>
      <c r="B5490" t="s">
        <v>5537</v>
      </c>
      <c r="C5490" t="s">
        <v>3531</v>
      </c>
      <c r="D5490">
        <v>0.88800000000000001</v>
      </c>
      <c r="E5490">
        <v>3.3000000000000002E-2</v>
      </c>
    </row>
    <row r="5491" spans="1:5">
      <c r="A5491">
        <v>100450</v>
      </c>
      <c r="B5491" t="s">
        <v>5538</v>
      </c>
      <c r="C5491" t="s">
        <v>3531</v>
      </c>
      <c r="D5491">
        <v>0.88800000000000001</v>
      </c>
      <c r="E5491">
        <v>6.0999999999999999E-2</v>
      </c>
    </row>
    <row r="5492" spans="1:5">
      <c r="A5492">
        <v>100510</v>
      </c>
      <c r="B5492" t="s">
        <v>5539</v>
      </c>
      <c r="C5492" t="s">
        <v>3531</v>
      </c>
      <c r="D5492">
        <v>0.88800000000000001</v>
      </c>
      <c r="E5492">
        <v>6.0999999999999999E-2</v>
      </c>
    </row>
    <row r="5493" spans="1:5">
      <c r="A5493">
        <v>100960</v>
      </c>
      <c r="B5493" t="s">
        <v>5540</v>
      </c>
      <c r="C5493" t="s">
        <v>3531</v>
      </c>
      <c r="D5493">
        <v>0.88800000000000001</v>
      </c>
      <c r="E5493">
        <v>6.0999999999999999E-2</v>
      </c>
    </row>
    <row r="5494" spans="1:5">
      <c r="A5494">
        <v>101350</v>
      </c>
      <c r="B5494" t="s">
        <v>5541</v>
      </c>
      <c r="C5494" t="s">
        <v>3531</v>
      </c>
      <c r="D5494">
        <v>0.88800000000000001</v>
      </c>
      <c r="E5494">
        <v>6.0999999999999999E-2</v>
      </c>
    </row>
    <row r="5495" spans="1:5">
      <c r="A5495">
        <v>101410</v>
      </c>
      <c r="B5495" t="s">
        <v>5542</v>
      </c>
      <c r="C5495" t="s">
        <v>3531</v>
      </c>
      <c r="D5495">
        <v>0.88800000000000001</v>
      </c>
      <c r="E5495">
        <v>3.3000000000000002E-2</v>
      </c>
    </row>
    <row r="5496" spans="1:5">
      <c r="A5496">
        <v>102400</v>
      </c>
      <c r="B5496" t="s">
        <v>5543</v>
      </c>
      <c r="C5496" t="s">
        <v>3531</v>
      </c>
      <c r="D5496">
        <v>0.88800000000000001</v>
      </c>
      <c r="E5496">
        <v>6.0999999999999999E-2</v>
      </c>
    </row>
    <row r="5497" spans="1:5">
      <c r="A5497">
        <v>102790</v>
      </c>
      <c r="B5497" t="s">
        <v>5544</v>
      </c>
      <c r="C5497" t="s">
        <v>3531</v>
      </c>
      <c r="D5497">
        <v>0.88800000000000001</v>
      </c>
      <c r="E5497">
        <v>3.3000000000000002E-2</v>
      </c>
    </row>
    <row r="5498" spans="1:5">
      <c r="A5498">
        <v>103330</v>
      </c>
      <c r="B5498" t="s">
        <v>3833</v>
      </c>
      <c r="C5498" t="s">
        <v>3531</v>
      </c>
      <c r="D5498">
        <v>0.88800000000000001</v>
      </c>
      <c r="E5498">
        <v>3.3000000000000002E-2</v>
      </c>
    </row>
    <row r="5499" spans="1:5">
      <c r="A5499">
        <v>1000180</v>
      </c>
      <c r="B5499" t="s">
        <v>5545</v>
      </c>
      <c r="C5499" t="s">
        <v>1785</v>
      </c>
      <c r="D5499">
        <v>0.88800000000000001</v>
      </c>
      <c r="E5499">
        <v>1.9E-2</v>
      </c>
    </row>
    <row r="5500" spans="1:5">
      <c r="A5500">
        <v>1000190</v>
      </c>
      <c r="B5500" t="s">
        <v>5546</v>
      </c>
      <c r="C5500" t="s">
        <v>1785</v>
      </c>
      <c r="D5500">
        <v>0.88800000000000001</v>
      </c>
      <c r="E5500">
        <v>1.9E-2</v>
      </c>
    </row>
    <row r="5501" spans="1:5">
      <c r="A5501">
        <v>1000790</v>
      </c>
      <c r="B5501" t="s">
        <v>5547</v>
      </c>
      <c r="C5501" t="s">
        <v>1785</v>
      </c>
      <c r="D5501">
        <v>0.88800000000000001</v>
      </c>
      <c r="E5501">
        <v>1.9E-2</v>
      </c>
    </row>
    <row r="5502" spans="1:5">
      <c r="A5502">
        <v>1700044</v>
      </c>
      <c r="B5502" t="s">
        <v>5548</v>
      </c>
      <c r="C5502" t="s">
        <v>947</v>
      </c>
      <c r="D5502">
        <v>0.88800000000000001</v>
      </c>
      <c r="E5502">
        <v>1.4E-2</v>
      </c>
    </row>
    <row r="5503" spans="1:5">
      <c r="A5503">
        <v>1703990</v>
      </c>
      <c r="B5503" t="s">
        <v>5549</v>
      </c>
      <c r="C5503" t="s">
        <v>947</v>
      </c>
      <c r="D5503">
        <v>0.88800000000000001</v>
      </c>
      <c r="E5503">
        <v>1.7999999999999999E-2</v>
      </c>
    </row>
    <row r="5504" spans="1:5">
      <c r="A5504">
        <v>1711850</v>
      </c>
      <c r="B5504" t="s">
        <v>5550</v>
      </c>
      <c r="C5504" t="s">
        <v>947</v>
      </c>
      <c r="D5504">
        <v>0.88800000000000001</v>
      </c>
      <c r="E5504">
        <v>1.7999999999999999E-2</v>
      </c>
    </row>
    <row r="5505" spans="1:5">
      <c r="A5505">
        <v>1724750</v>
      </c>
      <c r="B5505" t="s">
        <v>5551</v>
      </c>
      <c r="C5505" t="s">
        <v>947</v>
      </c>
      <c r="D5505">
        <v>0.88800000000000001</v>
      </c>
      <c r="E5505">
        <v>1.7999999999999999E-2</v>
      </c>
    </row>
    <row r="5506" spans="1:5">
      <c r="A5506">
        <v>1740830</v>
      </c>
      <c r="B5506" t="s">
        <v>5552</v>
      </c>
      <c r="C5506" t="s">
        <v>947</v>
      </c>
      <c r="D5506">
        <v>0.88800000000000001</v>
      </c>
      <c r="E5506">
        <v>1.7000000000000001E-2</v>
      </c>
    </row>
    <row r="5507" spans="1:5">
      <c r="A5507">
        <v>2200330</v>
      </c>
      <c r="B5507" t="s">
        <v>5553</v>
      </c>
      <c r="C5507" t="s">
        <v>1557</v>
      </c>
      <c r="D5507">
        <v>0.88800000000000001</v>
      </c>
      <c r="E5507">
        <v>0.03</v>
      </c>
    </row>
    <row r="5508" spans="1:5">
      <c r="A5508">
        <v>2200870</v>
      </c>
      <c r="B5508" t="s">
        <v>5554</v>
      </c>
      <c r="C5508" t="s">
        <v>1557</v>
      </c>
      <c r="D5508">
        <v>0.88800000000000001</v>
      </c>
      <c r="E5508">
        <v>0.02</v>
      </c>
    </row>
    <row r="5509" spans="1:5">
      <c r="A5509">
        <v>2600019</v>
      </c>
      <c r="B5509" t="s">
        <v>5555</v>
      </c>
      <c r="C5509" t="s">
        <v>2999</v>
      </c>
      <c r="D5509">
        <v>0.88800000000000001</v>
      </c>
      <c r="E5509">
        <v>6.6000000000000003E-2</v>
      </c>
    </row>
    <row r="5510" spans="1:5">
      <c r="A5510">
        <v>2603660</v>
      </c>
      <c r="B5510" t="s">
        <v>5556</v>
      </c>
      <c r="C5510" t="s">
        <v>2999</v>
      </c>
      <c r="D5510">
        <v>0.88800000000000001</v>
      </c>
      <c r="E5510">
        <v>6.6000000000000003E-2</v>
      </c>
    </row>
    <row r="5511" spans="1:5">
      <c r="A5511">
        <v>2607470</v>
      </c>
      <c r="B5511" t="s">
        <v>5557</v>
      </c>
      <c r="C5511" t="s">
        <v>2999</v>
      </c>
      <c r="D5511">
        <v>0.88800000000000001</v>
      </c>
      <c r="E5511">
        <v>6.6000000000000003E-2</v>
      </c>
    </row>
    <row r="5512" spans="1:5">
      <c r="A5512">
        <v>2616560</v>
      </c>
      <c r="B5512" t="s">
        <v>5558</v>
      </c>
      <c r="C5512" t="s">
        <v>2999</v>
      </c>
      <c r="D5512">
        <v>0.88800000000000001</v>
      </c>
      <c r="E5512">
        <v>6.6000000000000003E-2</v>
      </c>
    </row>
    <row r="5513" spans="1:5">
      <c r="A5513">
        <v>2733900</v>
      </c>
      <c r="B5513" t="s">
        <v>5559</v>
      </c>
      <c r="C5513" t="s">
        <v>1302</v>
      </c>
      <c r="D5513">
        <v>0.88800000000000001</v>
      </c>
      <c r="E5513">
        <v>2.8000000000000001E-2</v>
      </c>
    </row>
    <row r="5514" spans="1:5">
      <c r="A5514">
        <v>2801090</v>
      </c>
      <c r="B5514" t="s">
        <v>5560</v>
      </c>
      <c r="C5514" t="s">
        <v>4367</v>
      </c>
      <c r="D5514">
        <v>0.88800000000000001</v>
      </c>
      <c r="E5514">
        <v>1.9E-2</v>
      </c>
    </row>
    <row r="5515" spans="1:5">
      <c r="A5515">
        <v>2801860</v>
      </c>
      <c r="B5515" t="s">
        <v>5561</v>
      </c>
      <c r="C5515" t="s">
        <v>4367</v>
      </c>
      <c r="D5515">
        <v>0.88800000000000001</v>
      </c>
      <c r="E5515">
        <v>1.9E-2</v>
      </c>
    </row>
    <row r="5516" spans="1:5">
      <c r="A5516">
        <v>2802190</v>
      </c>
      <c r="B5516" t="s">
        <v>5562</v>
      </c>
      <c r="C5516" t="s">
        <v>4367</v>
      </c>
      <c r="D5516">
        <v>0.88800000000000001</v>
      </c>
      <c r="E5516">
        <v>1.9E-2</v>
      </c>
    </row>
    <row r="5517" spans="1:5">
      <c r="A5517">
        <v>2911650</v>
      </c>
      <c r="B5517" t="s">
        <v>5563</v>
      </c>
      <c r="C5517" t="s">
        <v>3083</v>
      </c>
      <c r="D5517">
        <v>0.88800000000000001</v>
      </c>
      <c r="E5517">
        <v>1.4999999999999999E-2</v>
      </c>
    </row>
    <row r="5518" spans="1:5">
      <c r="A5518">
        <v>3608970</v>
      </c>
      <c r="B5518" t="s">
        <v>5564</v>
      </c>
      <c r="C5518" t="s">
        <v>339</v>
      </c>
      <c r="D5518">
        <v>0.88800000000000001</v>
      </c>
      <c r="E5518">
        <v>2.8000000000000001E-2</v>
      </c>
    </row>
    <row r="5519" spans="1:5">
      <c r="A5519">
        <v>3612390</v>
      </c>
      <c r="B5519" t="s">
        <v>5565</v>
      </c>
      <c r="C5519" t="s">
        <v>339</v>
      </c>
      <c r="D5519">
        <v>0.88800000000000001</v>
      </c>
      <c r="E5519">
        <v>1.7999999999999999E-2</v>
      </c>
    </row>
    <row r="5520" spans="1:5">
      <c r="A5520">
        <v>3619260</v>
      </c>
      <c r="B5520" t="s">
        <v>5566</v>
      </c>
      <c r="C5520" t="s">
        <v>339</v>
      </c>
      <c r="D5520">
        <v>0.88800000000000001</v>
      </c>
      <c r="E5520">
        <v>2.9000000000000001E-2</v>
      </c>
    </row>
    <row r="5521" spans="1:5">
      <c r="A5521">
        <v>3624360</v>
      </c>
      <c r="B5521" t="s">
        <v>5567</v>
      </c>
      <c r="C5521" t="s">
        <v>339</v>
      </c>
      <c r="D5521">
        <v>0.88800000000000001</v>
      </c>
      <c r="E5521">
        <v>1.4E-2</v>
      </c>
    </row>
    <row r="5522" spans="1:5">
      <c r="A5522">
        <v>3628980</v>
      </c>
      <c r="B5522" t="s">
        <v>5568</v>
      </c>
      <c r="C5522" t="s">
        <v>339</v>
      </c>
      <c r="D5522">
        <v>0.88800000000000001</v>
      </c>
      <c r="E5522">
        <v>1.6E-2</v>
      </c>
    </row>
    <row r="5523" spans="1:5">
      <c r="A5523">
        <v>3904705</v>
      </c>
      <c r="B5523" t="s">
        <v>5569</v>
      </c>
      <c r="C5523" t="s">
        <v>2636</v>
      </c>
      <c r="D5523">
        <v>0.88800000000000001</v>
      </c>
      <c r="E5523">
        <v>3.9E-2</v>
      </c>
    </row>
    <row r="5524" spans="1:5">
      <c r="A5524">
        <v>3904709</v>
      </c>
      <c r="B5524" t="s">
        <v>5570</v>
      </c>
      <c r="C5524" t="s">
        <v>2636</v>
      </c>
      <c r="D5524">
        <v>0.88800000000000001</v>
      </c>
      <c r="E5524">
        <v>3.5999999999999997E-2</v>
      </c>
    </row>
    <row r="5525" spans="1:5">
      <c r="A5525">
        <v>3904717</v>
      </c>
      <c r="B5525" t="s">
        <v>5571</v>
      </c>
      <c r="C5525" t="s">
        <v>2636</v>
      </c>
      <c r="D5525">
        <v>0.88800000000000001</v>
      </c>
      <c r="E5525">
        <v>3.5999999999999997E-2</v>
      </c>
    </row>
    <row r="5526" spans="1:5">
      <c r="A5526">
        <v>4009780</v>
      </c>
      <c r="B5526" t="s">
        <v>5572</v>
      </c>
      <c r="C5526" t="s">
        <v>4447</v>
      </c>
      <c r="D5526">
        <v>0.88800000000000001</v>
      </c>
      <c r="E5526">
        <v>3.3000000000000002E-2</v>
      </c>
    </row>
    <row r="5527" spans="1:5">
      <c r="A5527">
        <v>4013890</v>
      </c>
      <c r="B5527" t="s">
        <v>5573</v>
      </c>
      <c r="C5527" t="s">
        <v>4447</v>
      </c>
      <c r="D5527">
        <v>0.88800000000000001</v>
      </c>
      <c r="E5527">
        <v>8.0000000000000002E-3</v>
      </c>
    </row>
    <row r="5528" spans="1:5">
      <c r="A5528">
        <v>5500080</v>
      </c>
      <c r="B5528" t="s">
        <v>5574</v>
      </c>
      <c r="C5528" t="s">
        <v>3135</v>
      </c>
      <c r="D5528">
        <v>0.88800000000000001</v>
      </c>
      <c r="E5528">
        <v>2.1999999999999999E-2</v>
      </c>
    </row>
    <row r="5529" spans="1:5">
      <c r="A5529">
        <v>5504410</v>
      </c>
      <c r="B5529" t="s">
        <v>5575</v>
      </c>
      <c r="C5529" t="s">
        <v>3135</v>
      </c>
      <c r="D5529">
        <v>0.88800000000000001</v>
      </c>
      <c r="E5529">
        <v>2.1999999999999999E-2</v>
      </c>
    </row>
    <row r="5530" spans="1:5">
      <c r="A5530">
        <v>5505160</v>
      </c>
      <c r="B5530" t="s">
        <v>5576</v>
      </c>
      <c r="C5530" t="s">
        <v>3135</v>
      </c>
      <c r="D5530">
        <v>0.88800000000000001</v>
      </c>
      <c r="E5530">
        <v>2.1999999999999999E-2</v>
      </c>
    </row>
    <row r="5531" spans="1:5">
      <c r="A5531">
        <v>5513950</v>
      </c>
      <c r="B5531" t="s">
        <v>5577</v>
      </c>
      <c r="C5531" t="s">
        <v>3135</v>
      </c>
      <c r="D5531">
        <v>0.88800000000000001</v>
      </c>
      <c r="E5531">
        <v>2.1999999999999999E-2</v>
      </c>
    </row>
    <row r="5532" spans="1:5">
      <c r="A5532">
        <v>5516290</v>
      </c>
      <c r="B5532" t="s">
        <v>5578</v>
      </c>
      <c r="C5532" t="s">
        <v>3135</v>
      </c>
      <c r="D5532">
        <v>0.88800000000000001</v>
      </c>
      <c r="E5532">
        <v>2.1999999999999999E-2</v>
      </c>
    </row>
    <row r="5533" spans="1:5">
      <c r="A5533">
        <v>5516680</v>
      </c>
      <c r="B5533" t="s">
        <v>5579</v>
      </c>
      <c r="C5533" t="s">
        <v>3135</v>
      </c>
      <c r="D5533">
        <v>0.88800000000000001</v>
      </c>
      <c r="E5533">
        <v>2.1999999999999999E-2</v>
      </c>
    </row>
    <row r="5534" spans="1:5">
      <c r="A5534">
        <v>1700123</v>
      </c>
      <c r="B5534" t="s">
        <v>5580</v>
      </c>
      <c r="C5534" t="s">
        <v>947</v>
      </c>
      <c r="D5534">
        <v>0.88700000000000001</v>
      </c>
      <c r="E5534">
        <v>1.7999999999999999E-2</v>
      </c>
    </row>
    <row r="5535" spans="1:5">
      <c r="A5535">
        <v>1719920</v>
      </c>
      <c r="B5535" t="s">
        <v>5581</v>
      </c>
      <c r="C5535" t="s">
        <v>947</v>
      </c>
      <c r="D5535">
        <v>0.88700000000000001</v>
      </c>
      <c r="E5535">
        <v>0.03</v>
      </c>
    </row>
    <row r="5536" spans="1:5">
      <c r="A5536">
        <v>1721390</v>
      </c>
      <c r="B5536" t="s">
        <v>5582</v>
      </c>
      <c r="C5536" t="s">
        <v>947</v>
      </c>
      <c r="D5536">
        <v>0.88700000000000001</v>
      </c>
      <c r="E5536">
        <v>3.6999999999999998E-2</v>
      </c>
    </row>
    <row r="5537" spans="1:5">
      <c r="A5537">
        <v>1742450</v>
      </c>
      <c r="B5537" t="s">
        <v>5583</v>
      </c>
      <c r="C5537" t="s">
        <v>947</v>
      </c>
      <c r="D5537">
        <v>0.88700000000000001</v>
      </c>
      <c r="E5537">
        <v>3.5000000000000003E-2</v>
      </c>
    </row>
    <row r="5538" spans="1:5">
      <c r="A5538">
        <v>1802040</v>
      </c>
      <c r="B5538" t="s">
        <v>5584</v>
      </c>
      <c r="C5538" t="s">
        <v>39</v>
      </c>
      <c r="D5538">
        <v>0.88700000000000001</v>
      </c>
      <c r="E5538">
        <v>3.2000000000000001E-2</v>
      </c>
    </row>
    <row r="5539" spans="1:5">
      <c r="A5539">
        <v>1803150</v>
      </c>
      <c r="B5539" t="s">
        <v>5585</v>
      </c>
      <c r="C5539" t="s">
        <v>39</v>
      </c>
      <c r="D5539">
        <v>0.88700000000000001</v>
      </c>
      <c r="E5539">
        <v>3.2000000000000001E-2</v>
      </c>
    </row>
    <row r="5540" spans="1:5">
      <c r="A5540">
        <v>1804470</v>
      </c>
      <c r="B5540" t="s">
        <v>5586</v>
      </c>
      <c r="C5540" t="s">
        <v>39</v>
      </c>
      <c r="D5540">
        <v>0.88700000000000001</v>
      </c>
      <c r="E5540">
        <v>3.2000000000000001E-2</v>
      </c>
    </row>
    <row r="5541" spans="1:5">
      <c r="A5541">
        <v>1805370</v>
      </c>
      <c r="B5541" t="s">
        <v>5587</v>
      </c>
      <c r="C5541" t="s">
        <v>39</v>
      </c>
      <c r="D5541">
        <v>0.88700000000000001</v>
      </c>
      <c r="E5541">
        <v>3.2000000000000001E-2</v>
      </c>
    </row>
    <row r="5542" spans="1:5">
      <c r="A5542">
        <v>1811250</v>
      </c>
      <c r="B5542" t="s">
        <v>5588</v>
      </c>
      <c r="C5542" t="s">
        <v>39</v>
      </c>
      <c r="D5542">
        <v>0.88700000000000001</v>
      </c>
      <c r="E5542">
        <v>3.2000000000000001E-2</v>
      </c>
    </row>
    <row r="5543" spans="1:5">
      <c r="A5543">
        <v>2503900</v>
      </c>
      <c r="B5543" t="s">
        <v>3205</v>
      </c>
      <c r="C5543" t="s">
        <v>321</v>
      </c>
      <c r="D5543">
        <v>0.88700000000000001</v>
      </c>
      <c r="E5543">
        <v>2.7E-2</v>
      </c>
    </row>
    <row r="5544" spans="1:5">
      <c r="A5544">
        <v>2504080</v>
      </c>
      <c r="B5544" t="s">
        <v>2845</v>
      </c>
      <c r="C5544" t="s">
        <v>321</v>
      </c>
      <c r="D5544">
        <v>0.88700000000000001</v>
      </c>
      <c r="E5544">
        <v>2.7E-2</v>
      </c>
    </row>
    <row r="5545" spans="1:5">
      <c r="A5545">
        <v>2504710</v>
      </c>
      <c r="B5545" t="s">
        <v>5589</v>
      </c>
      <c r="C5545" t="s">
        <v>321</v>
      </c>
      <c r="D5545">
        <v>0.88700000000000001</v>
      </c>
      <c r="E5545">
        <v>2.7E-2</v>
      </c>
    </row>
    <row r="5546" spans="1:5">
      <c r="A5546">
        <v>2505100</v>
      </c>
      <c r="B5546" t="s">
        <v>5590</v>
      </c>
      <c r="C5546" t="s">
        <v>321</v>
      </c>
      <c r="D5546">
        <v>0.88700000000000001</v>
      </c>
      <c r="E5546">
        <v>2.7E-2</v>
      </c>
    </row>
    <row r="5547" spans="1:5">
      <c r="A5547">
        <v>2505270</v>
      </c>
      <c r="B5547" t="s">
        <v>5591</v>
      </c>
      <c r="C5547" t="s">
        <v>321</v>
      </c>
      <c r="D5547">
        <v>0.88700000000000001</v>
      </c>
      <c r="E5547">
        <v>2.7E-2</v>
      </c>
    </row>
    <row r="5548" spans="1:5">
      <c r="A5548">
        <v>2505490</v>
      </c>
      <c r="B5548" t="s">
        <v>3218</v>
      </c>
      <c r="C5548" t="s">
        <v>321</v>
      </c>
      <c r="D5548">
        <v>0.88700000000000001</v>
      </c>
      <c r="E5548">
        <v>2.7E-2</v>
      </c>
    </row>
    <row r="5549" spans="1:5">
      <c r="A5549">
        <v>2506000</v>
      </c>
      <c r="B5549" t="s">
        <v>5592</v>
      </c>
      <c r="C5549" t="s">
        <v>321</v>
      </c>
      <c r="D5549">
        <v>0.88700000000000001</v>
      </c>
      <c r="E5549">
        <v>2.7E-2</v>
      </c>
    </row>
    <row r="5550" spans="1:5">
      <c r="A5550">
        <v>2506810</v>
      </c>
      <c r="B5550" t="s">
        <v>5593</v>
      </c>
      <c r="C5550" t="s">
        <v>321</v>
      </c>
      <c r="D5550">
        <v>0.88700000000000001</v>
      </c>
      <c r="E5550">
        <v>2.7E-2</v>
      </c>
    </row>
    <row r="5551" spans="1:5">
      <c r="A5551">
        <v>2508530</v>
      </c>
      <c r="B5551" t="s">
        <v>5594</v>
      </c>
      <c r="C5551" t="s">
        <v>321</v>
      </c>
      <c r="D5551">
        <v>0.88700000000000001</v>
      </c>
      <c r="E5551">
        <v>2.7E-2</v>
      </c>
    </row>
    <row r="5552" spans="1:5">
      <c r="A5552">
        <v>2509180</v>
      </c>
      <c r="B5552" t="s">
        <v>1773</v>
      </c>
      <c r="C5552" t="s">
        <v>321</v>
      </c>
      <c r="D5552">
        <v>0.88700000000000001</v>
      </c>
      <c r="E5552">
        <v>2.7E-2</v>
      </c>
    </row>
    <row r="5553" spans="1:5">
      <c r="A5553">
        <v>2509600</v>
      </c>
      <c r="B5553" t="s">
        <v>5595</v>
      </c>
      <c r="C5553" t="s">
        <v>321</v>
      </c>
      <c r="D5553">
        <v>0.88700000000000001</v>
      </c>
      <c r="E5553">
        <v>2.7E-2</v>
      </c>
    </row>
    <row r="5554" spans="1:5">
      <c r="A5554">
        <v>2510230</v>
      </c>
      <c r="B5554" t="s">
        <v>5596</v>
      </c>
      <c r="C5554" t="s">
        <v>321</v>
      </c>
      <c r="D5554">
        <v>0.88700000000000001</v>
      </c>
      <c r="E5554">
        <v>2.7E-2</v>
      </c>
    </row>
    <row r="5555" spans="1:5">
      <c r="A5555">
        <v>2510800</v>
      </c>
      <c r="B5555" t="s">
        <v>5597</v>
      </c>
      <c r="C5555" t="s">
        <v>321</v>
      </c>
      <c r="D5555">
        <v>0.88700000000000001</v>
      </c>
      <c r="E5555">
        <v>2.7E-2</v>
      </c>
    </row>
    <row r="5556" spans="1:5">
      <c r="A5556">
        <v>2511370</v>
      </c>
      <c r="B5556" t="s">
        <v>5598</v>
      </c>
      <c r="C5556" t="s">
        <v>321</v>
      </c>
      <c r="D5556">
        <v>0.88700000000000001</v>
      </c>
      <c r="E5556">
        <v>2.7E-2</v>
      </c>
    </row>
    <row r="5557" spans="1:5">
      <c r="A5557">
        <v>2512870</v>
      </c>
      <c r="B5557" t="s">
        <v>5599</v>
      </c>
      <c r="C5557" t="s">
        <v>321</v>
      </c>
      <c r="D5557">
        <v>0.88700000000000001</v>
      </c>
      <c r="E5557">
        <v>2.7E-2</v>
      </c>
    </row>
    <row r="5558" spans="1:5">
      <c r="A5558">
        <v>2624810</v>
      </c>
      <c r="B5558" t="s">
        <v>5600</v>
      </c>
      <c r="C5558" t="s">
        <v>2999</v>
      </c>
      <c r="D5558">
        <v>0.88700000000000001</v>
      </c>
      <c r="E5558">
        <v>6.5000000000000002E-2</v>
      </c>
    </row>
    <row r="5559" spans="1:5">
      <c r="A5559">
        <v>3100016</v>
      </c>
      <c r="B5559" t="s">
        <v>5601</v>
      </c>
      <c r="C5559" t="s">
        <v>2839</v>
      </c>
      <c r="D5559">
        <v>0.88700000000000001</v>
      </c>
      <c r="E5559">
        <v>2.8000000000000001E-2</v>
      </c>
    </row>
    <row r="5560" spans="1:5">
      <c r="A5560">
        <v>3100140</v>
      </c>
      <c r="B5560" t="s">
        <v>5602</v>
      </c>
      <c r="C5560" t="s">
        <v>2839</v>
      </c>
      <c r="D5560">
        <v>0.88700000000000001</v>
      </c>
      <c r="E5560">
        <v>4.2999999999999997E-2</v>
      </c>
    </row>
    <row r="5561" spans="1:5">
      <c r="A5561">
        <v>3178940</v>
      </c>
      <c r="B5561" t="s">
        <v>5603</v>
      </c>
      <c r="C5561" t="s">
        <v>2839</v>
      </c>
      <c r="D5561">
        <v>0.88700000000000001</v>
      </c>
      <c r="E5561">
        <v>2.8000000000000001E-2</v>
      </c>
    </row>
    <row r="5562" spans="1:5">
      <c r="A5562">
        <v>3600002</v>
      </c>
      <c r="B5562" t="s">
        <v>5604</v>
      </c>
      <c r="C5562" t="s">
        <v>339</v>
      </c>
      <c r="D5562">
        <v>0.88700000000000001</v>
      </c>
      <c r="E5562">
        <v>1.4E-2</v>
      </c>
    </row>
    <row r="5563" spans="1:5">
      <c r="A5563">
        <v>3600019</v>
      </c>
      <c r="B5563" t="s">
        <v>5605</v>
      </c>
      <c r="C5563" t="s">
        <v>339</v>
      </c>
      <c r="D5563">
        <v>0.88700000000000001</v>
      </c>
      <c r="E5563">
        <v>2.5999999999999999E-2</v>
      </c>
    </row>
    <row r="5564" spans="1:5">
      <c r="A5564">
        <v>3602430</v>
      </c>
      <c r="B5564" t="s">
        <v>5606</v>
      </c>
      <c r="C5564" t="s">
        <v>339</v>
      </c>
      <c r="D5564">
        <v>0.88700000000000001</v>
      </c>
      <c r="E5564">
        <v>6.0000000000000001E-3</v>
      </c>
    </row>
    <row r="5565" spans="1:5">
      <c r="A5565">
        <v>3810180</v>
      </c>
      <c r="B5565" t="s">
        <v>5607</v>
      </c>
      <c r="C5565" t="s">
        <v>1981</v>
      </c>
      <c r="D5565">
        <v>0.88700000000000001</v>
      </c>
      <c r="E5565">
        <v>2.5000000000000001E-2</v>
      </c>
    </row>
    <row r="5566" spans="1:5">
      <c r="A5566">
        <v>4102610</v>
      </c>
      <c r="B5566" t="s">
        <v>5608</v>
      </c>
      <c r="C5566" t="s">
        <v>1088</v>
      </c>
      <c r="D5566">
        <v>0.88700000000000001</v>
      </c>
      <c r="E5566">
        <v>3.2000000000000001E-2</v>
      </c>
    </row>
    <row r="5567" spans="1:5">
      <c r="A5567">
        <v>4103960</v>
      </c>
      <c r="B5567" t="s">
        <v>5609</v>
      </c>
      <c r="C5567" t="s">
        <v>1088</v>
      </c>
      <c r="D5567">
        <v>0.88700000000000001</v>
      </c>
      <c r="E5567">
        <v>3.2000000000000001E-2</v>
      </c>
    </row>
    <row r="5568" spans="1:5">
      <c r="A5568">
        <v>4104350</v>
      </c>
      <c r="B5568" t="s">
        <v>5610</v>
      </c>
      <c r="C5568" t="s">
        <v>1088</v>
      </c>
      <c r="D5568">
        <v>0.88700000000000001</v>
      </c>
      <c r="E5568">
        <v>3.2000000000000001E-2</v>
      </c>
    </row>
    <row r="5569" spans="1:5">
      <c r="A5569">
        <v>4104620</v>
      </c>
      <c r="B5569" t="s">
        <v>5611</v>
      </c>
      <c r="C5569" t="s">
        <v>1088</v>
      </c>
      <c r="D5569">
        <v>0.88700000000000001</v>
      </c>
      <c r="E5569">
        <v>3.2000000000000001E-2</v>
      </c>
    </row>
    <row r="5570" spans="1:5">
      <c r="A5570">
        <v>4105640</v>
      </c>
      <c r="B5570" t="s">
        <v>5612</v>
      </c>
      <c r="C5570" t="s">
        <v>1088</v>
      </c>
      <c r="D5570">
        <v>0.88700000000000001</v>
      </c>
      <c r="E5570">
        <v>3.2000000000000001E-2</v>
      </c>
    </row>
    <row r="5571" spans="1:5">
      <c r="A5571">
        <v>4105670</v>
      </c>
      <c r="B5571" t="s">
        <v>5613</v>
      </c>
      <c r="C5571" t="s">
        <v>1088</v>
      </c>
      <c r="D5571">
        <v>0.88700000000000001</v>
      </c>
      <c r="E5571">
        <v>3.2000000000000001E-2</v>
      </c>
    </row>
    <row r="5572" spans="1:5">
      <c r="A5572">
        <v>4108720</v>
      </c>
      <c r="B5572" t="s">
        <v>5614</v>
      </c>
      <c r="C5572" t="s">
        <v>1088</v>
      </c>
      <c r="D5572">
        <v>0.88700000000000001</v>
      </c>
      <c r="E5572">
        <v>2.5999999999999999E-2</v>
      </c>
    </row>
    <row r="5573" spans="1:5">
      <c r="A5573">
        <v>4109120</v>
      </c>
      <c r="B5573" t="s">
        <v>5615</v>
      </c>
      <c r="C5573" t="s">
        <v>1088</v>
      </c>
      <c r="D5573">
        <v>0.88700000000000001</v>
      </c>
      <c r="E5573">
        <v>3.2000000000000001E-2</v>
      </c>
    </row>
    <row r="5574" spans="1:5">
      <c r="A5574">
        <v>4110410</v>
      </c>
      <c r="B5574" t="s">
        <v>5616</v>
      </c>
      <c r="C5574" t="s">
        <v>1088</v>
      </c>
      <c r="D5574">
        <v>0.88700000000000001</v>
      </c>
      <c r="E5574">
        <v>3.2000000000000001E-2</v>
      </c>
    </row>
    <row r="5575" spans="1:5">
      <c r="A5575">
        <v>4110530</v>
      </c>
      <c r="B5575" t="s">
        <v>5617</v>
      </c>
      <c r="C5575" t="s">
        <v>1088</v>
      </c>
      <c r="D5575">
        <v>0.88700000000000001</v>
      </c>
      <c r="E5575">
        <v>3.2000000000000001E-2</v>
      </c>
    </row>
    <row r="5576" spans="1:5">
      <c r="A5576">
        <v>4110710</v>
      </c>
      <c r="B5576" t="s">
        <v>5618</v>
      </c>
      <c r="C5576" t="s">
        <v>1088</v>
      </c>
      <c r="D5576">
        <v>0.88700000000000001</v>
      </c>
      <c r="E5576">
        <v>3.2000000000000001E-2</v>
      </c>
    </row>
    <row r="5577" spans="1:5">
      <c r="A5577">
        <v>4111610</v>
      </c>
      <c r="B5577" t="s">
        <v>5619</v>
      </c>
      <c r="C5577" t="s">
        <v>1088</v>
      </c>
      <c r="D5577">
        <v>0.88700000000000001</v>
      </c>
      <c r="E5577">
        <v>3.2000000000000001E-2</v>
      </c>
    </row>
    <row r="5578" spans="1:5">
      <c r="A5578">
        <v>4111940</v>
      </c>
      <c r="B5578" t="s">
        <v>5620</v>
      </c>
      <c r="C5578" t="s">
        <v>1088</v>
      </c>
      <c r="D5578">
        <v>0.88700000000000001</v>
      </c>
      <c r="E5578">
        <v>3.2000000000000001E-2</v>
      </c>
    </row>
    <row r="5579" spans="1:5">
      <c r="A5579">
        <v>4113490</v>
      </c>
      <c r="B5579" t="s">
        <v>5621</v>
      </c>
      <c r="C5579" t="s">
        <v>1088</v>
      </c>
      <c r="D5579">
        <v>0.88700000000000001</v>
      </c>
      <c r="E5579">
        <v>3.2000000000000001E-2</v>
      </c>
    </row>
    <row r="5580" spans="1:5">
      <c r="A5580">
        <v>4113650</v>
      </c>
      <c r="B5580" t="s">
        <v>5622</v>
      </c>
      <c r="C5580" t="s">
        <v>1088</v>
      </c>
      <c r="D5580">
        <v>0.88700000000000001</v>
      </c>
      <c r="E5580">
        <v>3.2000000000000001E-2</v>
      </c>
    </row>
    <row r="5581" spans="1:5">
      <c r="A5581">
        <v>4821180</v>
      </c>
      <c r="B5581" t="s">
        <v>5623</v>
      </c>
      <c r="C5581" t="s">
        <v>1407</v>
      </c>
      <c r="D5581">
        <v>0.88700000000000001</v>
      </c>
      <c r="E5581">
        <v>0.03</v>
      </c>
    </row>
    <row r="5582" spans="1:5">
      <c r="A5582">
        <v>4828650</v>
      </c>
      <c r="B5582" t="s">
        <v>5624</v>
      </c>
      <c r="C5582" t="s">
        <v>1407</v>
      </c>
      <c r="D5582">
        <v>0.88700000000000001</v>
      </c>
      <c r="E5582">
        <v>4.8000000000000001E-2</v>
      </c>
    </row>
    <row r="5583" spans="1:5">
      <c r="A5583">
        <v>5100210</v>
      </c>
      <c r="B5583" t="s">
        <v>5625</v>
      </c>
      <c r="C5583" t="s">
        <v>257</v>
      </c>
      <c r="D5583">
        <v>0.88700000000000001</v>
      </c>
      <c r="E5583">
        <v>3.5999999999999997E-2</v>
      </c>
    </row>
    <row r="5584" spans="1:5">
      <c r="A5584">
        <v>5100600</v>
      </c>
      <c r="B5584" t="s">
        <v>5626</v>
      </c>
      <c r="C5584" t="s">
        <v>257</v>
      </c>
      <c r="D5584">
        <v>0.88700000000000001</v>
      </c>
      <c r="E5584">
        <v>3.5999999999999997E-2</v>
      </c>
    </row>
    <row r="5585" spans="1:5">
      <c r="A5585">
        <v>5506090</v>
      </c>
      <c r="B5585" t="s">
        <v>5627</v>
      </c>
      <c r="C5585" t="s">
        <v>3135</v>
      </c>
      <c r="D5585">
        <v>0.88700000000000001</v>
      </c>
      <c r="E5585">
        <v>2.1999999999999999E-2</v>
      </c>
    </row>
    <row r="5586" spans="1:5">
      <c r="A5586">
        <v>5506120</v>
      </c>
      <c r="B5586" t="s">
        <v>5628</v>
      </c>
      <c r="C5586" t="s">
        <v>3135</v>
      </c>
      <c r="D5586">
        <v>0.88700000000000001</v>
      </c>
      <c r="E5586">
        <v>1.9E-2</v>
      </c>
    </row>
    <row r="5587" spans="1:5">
      <c r="A5587">
        <v>5510530</v>
      </c>
      <c r="B5587" t="s">
        <v>5629</v>
      </c>
      <c r="C5587" t="s">
        <v>3135</v>
      </c>
      <c r="D5587">
        <v>0.88700000000000001</v>
      </c>
      <c r="E5587">
        <v>2.3E-2</v>
      </c>
    </row>
    <row r="5588" spans="1:5">
      <c r="A5588">
        <v>1301620</v>
      </c>
      <c r="B5588" t="s">
        <v>5630</v>
      </c>
      <c r="C5588" t="s">
        <v>1135</v>
      </c>
      <c r="D5588">
        <v>0.88600000000000001</v>
      </c>
      <c r="E5588">
        <v>3.2000000000000001E-2</v>
      </c>
    </row>
    <row r="5589" spans="1:5">
      <c r="A5589">
        <v>1305700</v>
      </c>
      <c r="B5589" t="s">
        <v>5631</v>
      </c>
      <c r="C5589" t="s">
        <v>1135</v>
      </c>
      <c r="D5589">
        <v>0.88600000000000001</v>
      </c>
      <c r="E5589">
        <v>3.2000000000000001E-2</v>
      </c>
    </row>
    <row r="5590" spans="1:5">
      <c r="A5590">
        <v>1709420</v>
      </c>
      <c r="B5590" t="s">
        <v>5632</v>
      </c>
      <c r="C5590" t="s">
        <v>947</v>
      </c>
      <c r="D5590">
        <v>0.88600000000000001</v>
      </c>
      <c r="E5590">
        <v>1.7000000000000001E-2</v>
      </c>
    </row>
    <row r="5591" spans="1:5">
      <c r="A5591">
        <v>1712270</v>
      </c>
      <c r="B5591" t="s">
        <v>5633</v>
      </c>
      <c r="C5591" t="s">
        <v>947</v>
      </c>
      <c r="D5591">
        <v>0.88600000000000001</v>
      </c>
      <c r="E5591">
        <v>2.4E-2</v>
      </c>
    </row>
    <row r="5592" spans="1:5">
      <c r="A5592">
        <v>1715180</v>
      </c>
      <c r="B5592" t="s">
        <v>5634</v>
      </c>
      <c r="C5592" t="s">
        <v>947</v>
      </c>
      <c r="D5592">
        <v>0.88600000000000001</v>
      </c>
      <c r="E5592">
        <v>1.7000000000000001E-2</v>
      </c>
    </row>
    <row r="5593" spans="1:5">
      <c r="A5593">
        <v>1716080</v>
      </c>
      <c r="B5593" t="s">
        <v>5635</v>
      </c>
      <c r="C5593" t="s">
        <v>947</v>
      </c>
      <c r="D5593">
        <v>0.88600000000000001</v>
      </c>
      <c r="E5593">
        <v>3.5999999999999997E-2</v>
      </c>
    </row>
    <row r="5594" spans="1:5">
      <c r="A5594">
        <v>1716650</v>
      </c>
      <c r="B5594" t="s">
        <v>5636</v>
      </c>
      <c r="C5594" t="s">
        <v>947</v>
      </c>
      <c r="D5594">
        <v>0.88600000000000001</v>
      </c>
      <c r="E5594">
        <v>1.7000000000000001E-2</v>
      </c>
    </row>
    <row r="5595" spans="1:5">
      <c r="A5595">
        <v>1723700</v>
      </c>
      <c r="B5595" t="s">
        <v>5637</v>
      </c>
      <c r="C5595" t="s">
        <v>947</v>
      </c>
      <c r="D5595">
        <v>0.88600000000000001</v>
      </c>
      <c r="E5595">
        <v>1.7000000000000001E-2</v>
      </c>
    </row>
    <row r="5596" spans="1:5">
      <c r="A5596">
        <v>1724060</v>
      </c>
      <c r="B5596" t="s">
        <v>5638</v>
      </c>
      <c r="C5596" t="s">
        <v>947</v>
      </c>
      <c r="D5596">
        <v>0.88600000000000001</v>
      </c>
      <c r="E5596">
        <v>1.7000000000000001E-2</v>
      </c>
    </row>
    <row r="5597" spans="1:5">
      <c r="A5597">
        <v>1729940</v>
      </c>
      <c r="B5597" t="s">
        <v>5639</v>
      </c>
      <c r="C5597" t="s">
        <v>947</v>
      </c>
      <c r="D5597">
        <v>0.88600000000000001</v>
      </c>
      <c r="E5597">
        <v>3.5999999999999997E-2</v>
      </c>
    </row>
    <row r="5598" spans="1:5">
      <c r="A5598">
        <v>1733210</v>
      </c>
      <c r="B5598" t="s">
        <v>5640</v>
      </c>
      <c r="C5598" t="s">
        <v>947</v>
      </c>
      <c r="D5598">
        <v>0.88600000000000001</v>
      </c>
      <c r="E5598">
        <v>1.7000000000000001E-2</v>
      </c>
    </row>
    <row r="5599" spans="1:5">
      <c r="A5599">
        <v>1733240</v>
      </c>
      <c r="B5599" t="s">
        <v>5641</v>
      </c>
      <c r="C5599" t="s">
        <v>947</v>
      </c>
      <c r="D5599">
        <v>0.88600000000000001</v>
      </c>
      <c r="E5599">
        <v>1.7000000000000001E-2</v>
      </c>
    </row>
    <row r="5600" spans="1:5">
      <c r="A5600">
        <v>1737380</v>
      </c>
      <c r="B5600" t="s">
        <v>5642</v>
      </c>
      <c r="C5600" t="s">
        <v>947</v>
      </c>
      <c r="D5600">
        <v>0.88600000000000001</v>
      </c>
      <c r="E5600">
        <v>1.7000000000000001E-2</v>
      </c>
    </row>
    <row r="5601" spans="1:5">
      <c r="A5601">
        <v>1738790</v>
      </c>
      <c r="B5601" t="s">
        <v>5643</v>
      </c>
      <c r="C5601" t="s">
        <v>947</v>
      </c>
      <c r="D5601">
        <v>0.88600000000000001</v>
      </c>
      <c r="E5601">
        <v>1.7000000000000001E-2</v>
      </c>
    </row>
    <row r="5602" spans="1:5">
      <c r="A5602">
        <v>1739120</v>
      </c>
      <c r="B5602" t="s">
        <v>5644</v>
      </c>
      <c r="C5602" t="s">
        <v>947</v>
      </c>
      <c r="D5602">
        <v>0.88600000000000001</v>
      </c>
      <c r="E5602">
        <v>1.7000000000000001E-2</v>
      </c>
    </row>
    <row r="5603" spans="1:5">
      <c r="A5603">
        <v>1739960</v>
      </c>
      <c r="B5603" t="s">
        <v>5645</v>
      </c>
      <c r="C5603" t="s">
        <v>947</v>
      </c>
      <c r="D5603">
        <v>0.88600000000000001</v>
      </c>
      <c r="E5603">
        <v>1.7000000000000001E-2</v>
      </c>
    </row>
    <row r="5604" spans="1:5">
      <c r="A5604">
        <v>2302220</v>
      </c>
      <c r="B5604" t="s">
        <v>5646</v>
      </c>
      <c r="C5604" t="s">
        <v>3948</v>
      </c>
      <c r="D5604">
        <v>0.88600000000000001</v>
      </c>
      <c r="E5604">
        <v>0.02</v>
      </c>
    </row>
    <row r="5605" spans="1:5">
      <c r="A5605">
        <v>2303150</v>
      </c>
      <c r="B5605" t="s">
        <v>5647</v>
      </c>
      <c r="C5605" t="s">
        <v>3948</v>
      </c>
      <c r="D5605">
        <v>0.88600000000000001</v>
      </c>
      <c r="E5605">
        <v>0.02</v>
      </c>
    </row>
    <row r="5606" spans="1:5">
      <c r="A5606">
        <v>2304860</v>
      </c>
      <c r="B5606" t="s">
        <v>5648</v>
      </c>
      <c r="C5606" t="s">
        <v>3948</v>
      </c>
      <c r="D5606">
        <v>0.88600000000000001</v>
      </c>
      <c r="E5606">
        <v>0.02</v>
      </c>
    </row>
    <row r="5607" spans="1:5">
      <c r="A5607">
        <v>2307140</v>
      </c>
      <c r="B5607" t="s">
        <v>5649</v>
      </c>
      <c r="C5607" t="s">
        <v>3948</v>
      </c>
      <c r="D5607">
        <v>0.88600000000000001</v>
      </c>
      <c r="E5607">
        <v>0.02</v>
      </c>
    </row>
    <row r="5608" spans="1:5">
      <c r="A5608">
        <v>2310380</v>
      </c>
      <c r="B5608" t="s">
        <v>5650</v>
      </c>
      <c r="C5608" t="s">
        <v>3948</v>
      </c>
      <c r="D5608">
        <v>0.88600000000000001</v>
      </c>
      <c r="E5608">
        <v>0.02</v>
      </c>
    </row>
    <row r="5609" spans="1:5">
      <c r="A5609">
        <v>2310500</v>
      </c>
      <c r="B5609" t="s">
        <v>5651</v>
      </c>
      <c r="C5609" t="s">
        <v>3948</v>
      </c>
      <c r="D5609">
        <v>0.88600000000000001</v>
      </c>
      <c r="E5609">
        <v>0.02</v>
      </c>
    </row>
    <row r="5610" spans="1:5">
      <c r="A5610">
        <v>2311370</v>
      </c>
      <c r="B5610" t="s">
        <v>5652</v>
      </c>
      <c r="C5610" t="s">
        <v>3948</v>
      </c>
      <c r="D5610">
        <v>0.88600000000000001</v>
      </c>
      <c r="E5610">
        <v>0.02</v>
      </c>
    </row>
    <row r="5611" spans="1:5">
      <c r="A5611">
        <v>2313490</v>
      </c>
      <c r="B5611" t="s">
        <v>5653</v>
      </c>
      <c r="C5611" t="s">
        <v>3948</v>
      </c>
      <c r="D5611">
        <v>0.88600000000000001</v>
      </c>
      <c r="E5611">
        <v>0.02</v>
      </c>
    </row>
    <row r="5612" spans="1:5">
      <c r="A5612">
        <v>2314130</v>
      </c>
      <c r="B5612" t="s">
        <v>5654</v>
      </c>
      <c r="C5612" t="s">
        <v>3948</v>
      </c>
      <c r="D5612">
        <v>0.88600000000000001</v>
      </c>
      <c r="E5612">
        <v>0.02</v>
      </c>
    </row>
    <row r="5613" spans="1:5">
      <c r="A5613">
        <v>2314670</v>
      </c>
      <c r="B5613" t="s">
        <v>5655</v>
      </c>
      <c r="C5613" t="s">
        <v>3948</v>
      </c>
      <c r="D5613">
        <v>0.88600000000000001</v>
      </c>
      <c r="E5613">
        <v>0.02</v>
      </c>
    </row>
    <row r="5614" spans="1:5">
      <c r="A5614">
        <v>2314700</v>
      </c>
      <c r="B5614" t="s">
        <v>5656</v>
      </c>
      <c r="C5614" t="s">
        <v>3948</v>
      </c>
      <c r="D5614">
        <v>0.88600000000000001</v>
      </c>
      <c r="E5614">
        <v>0.02</v>
      </c>
    </row>
    <row r="5615" spans="1:5">
      <c r="A5615">
        <v>2314773</v>
      </c>
      <c r="B5615" t="s">
        <v>5657</v>
      </c>
      <c r="C5615" t="s">
        <v>3948</v>
      </c>
      <c r="D5615">
        <v>0.88600000000000001</v>
      </c>
      <c r="E5615">
        <v>0.02</v>
      </c>
    </row>
    <row r="5616" spans="1:5">
      <c r="A5616">
        <v>2314784</v>
      </c>
      <c r="B5616" t="s">
        <v>5658</v>
      </c>
      <c r="C5616" t="s">
        <v>3948</v>
      </c>
      <c r="D5616">
        <v>0.88600000000000001</v>
      </c>
      <c r="E5616">
        <v>0.02</v>
      </c>
    </row>
    <row r="5617" spans="1:5">
      <c r="A5617">
        <v>2600005</v>
      </c>
      <c r="B5617" t="s">
        <v>5659</v>
      </c>
      <c r="C5617" t="s">
        <v>2999</v>
      </c>
      <c r="D5617">
        <v>0.88600000000000001</v>
      </c>
      <c r="E5617">
        <v>2.1000000000000001E-2</v>
      </c>
    </row>
    <row r="5618" spans="1:5">
      <c r="A5618">
        <v>2617730</v>
      </c>
      <c r="B5618" t="s">
        <v>5660</v>
      </c>
      <c r="C5618" t="s">
        <v>2999</v>
      </c>
      <c r="D5618">
        <v>0.88600000000000001</v>
      </c>
      <c r="E5618">
        <v>2.1000000000000001E-2</v>
      </c>
    </row>
    <row r="5619" spans="1:5">
      <c r="A5619">
        <v>2620850</v>
      </c>
      <c r="B5619" t="s">
        <v>5661</v>
      </c>
      <c r="C5619" t="s">
        <v>2999</v>
      </c>
      <c r="D5619">
        <v>0.88600000000000001</v>
      </c>
      <c r="E5619">
        <v>2.1000000000000001E-2</v>
      </c>
    </row>
    <row r="5620" spans="1:5">
      <c r="A5620">
        <v>2622830</v>
      </c>
      <c r="B5620" t="s">
        <v>5662</v>
      </c>
      <c r="C5620" t="s">
        <v>2999</v>
      </c>
      <c r="D5620">
        <v>0.88600000000000001</v>
      </c>
      <c r="E5620">
        <v>2.1000000000000001E-2</v>
      </c>
    </row>
    <row r="5621" spans="1:5">
      <c r="A5621">
        <v>2723580</v>
      </c>
      <c r="B5621" t="s">
        <v>5663</v>
      </c>
      <c r="C5621" t="s">
        <v>1302</v>
      </c>
      <c r="D5621">
        <v>0.88600000000000001</v>
      </c>
      <c r="E5621">
        <v>3.4000000000000002E-2</v>
      </c>
    </row>
    <row r="5622" spans="1:5">
      <c r="A5622">
        <v>3103130</v>
      </c>
      <c r="B5622" t="s">
        <v>5664</v>
      </c>
      <c r="C5622" t="s">
        <v>2839</v>
      </c>
      <c r="D5622">
        <v>0.88600000000000001</v>
      </c>
      <c r="E5622">
        <v>5.5E-2</v>
      </c>
    </row>
    <row r="5623" spans="1:5">
      <c r="A5623">
        <v>3600003</v>
      </c>
      <c r="B5623" t="s">
        <v>5665</v>
      </c>
      <c r="C5623" t="s">
        <v>339</v>
      </c>
      <c r="D5623">
        <v>0.88600000000000001</v>
      </c>
      <c r="E5623">
        <v>2.7E-2</v>
      </c>
    </row>
    <row r="5624" spans="1:5">
      <c r="A5624">
        <v>3602310</v>
      </c>
      <c r="B5624" t="s">
        <v>5666</v>
      </c>
      <c r="C5624" t="s">
        <v>339</v>
      </c>
      <c r="D5624">
        <v>0.88600000000000001</v>
      </c>
      <c r="E5624">
        <v>3.2000000000000001E-2</v>
      </c>
    </row>
    <row r="5625" spans="1:5">
      <c r="A5625">
        <v>3604920</v>
      </c>
      <c r="B5625" t="s">
        <v>5667</v>
      </c>
      <c r="C5625" t="s">
        <v>339</v>
      </c>
      <c r="D5625">
        <v>0.88600000000000001</v>
      </c>
      <c r="E5625">
        <v>0.02</v>
      </c>
    </row>
    <row r="5626" spans="1:5">
      <c r="A5626">
        <v>3605010</v>
      </c>
      <c r="B5626" t="s">
        <v>5668</v>
      </c>
      <c r="C5626" t="s">
        <v>339</v>
      </c>
      <c r="D5626">
        <v>0.88600000000000001</v>
      </c>
      <c r="E5626">
        <v>3.2000000000000001E-2</v>
      </c>
    </row>
    <row r="5627" spans="1:5">
      <c r="A5627">
        <v>3605040</v>
      </c>
      <c r="B5627" t="s">
        <v>5669</v>
      </c>
      <c r="C5627" t="s">
        <v>339</v>
      </c>
      <c r="D5627">
        <v>0.88600000000000001</v>
      </c>
      <c r="E5627">
        <v>1.4E-2</v>
      </c>
    </row>
    <row r="5628" spans="1:5">
      <c r="A5628">
        <v>3606330</v>
      </c>
      <c r="B5628" t="s">
        <v>5670</v>
      </c>
      <c r="C5628" t="s">
        <v>339</v>
      </c>
      <c r="D5628">
        <v>0.88600000000000001</v>
      </c>
      <c r="E5628">
        <v>0.02</v>
      </c>
    </row>
    <row r="5629" spans="1:5">
      <c r="A5629">
        <v>3606470</v>
      </c>
      <c r="B5629" t="s">
        <v>5671</v>
      </c>
      <c r="C5629" t="s">
        <v>339</v>
      </c>
      <c r="D5629">
        <v>0.88600000000000001</v>
      </c>
      <c r="E5629">
        <v>2.7E-2</v>
      </c>
    </row>
    <row r="5630" spans="1:5">
      <c r="A5630">
        <v>3607710</v>
      </c>
      <c r="B5630" t="s">
        <v>5672</v>
      </c>
      <c r="C5630" t="s">
        <v>339</v>
      </c>
      <c r="D5630">
        <v>0.88600000000000001</v>
      </c>
      <c r="E5630">
        <v>2.7E-2</v>
      </c>
    </row>
    <row r="5631" spans="1:5">
      <c r="A5631">
        <v>3608100</v>
      </c>
      <c r="B5631" t="s">
        <v>5673</v>
      </c>
      <c r="C5631" t="s">
        <v>339</v>
      </c>
      <c r="D5631">
        <v>0.88600000000000001</v>
      </c>
      <c r="E5631">
        <v>2.7E-2</v>
      </c>
    </row>
    <row r="5632" spans="1:5">
      <c r="A5632">
        <v>3612240</v>
      </c>
      <c r="B5632" t="s">
        <v>5674</v>
      </c>
      <c r="C5632" t="s">
        <v>339</v>
      </c>
      <c r="D5632">
        <v>0.88600000000000001</v>
      </c>
      <c r="E5632">
        <v>3.2000000000000001E-2</v>
      </c>
    </row>
    <row r="5633" spans="1:5">
      <c r="A5633">
        <v>3614250</v>
      </c>
      <c r="B5633" t="s">
        <v>5675</v>
      </c>
      <c r="C5633" t="s">
        <v>339</v>
      </c>
      <c r="D5633">
        <v>0.88600000000000001</v>
      </c>
      <c r="E5633">
        <v>2.7E-2</v>
      </c>
    </row>
    <row r="5634" spans="1:5">
      <c r="A5634">
        <v>3614310</v>
      </c>
      <c r="B5634" t="s">
        <v>5676</v>
      </c>
      <c r="C5634" t="s">
        <v>339</v>
      </c>
      <c r="D5634">
        <v>0.88600000000000001</v>
      </c>
      <c r="E5634">
        <v>2.7E-2</v>
      </c>
    </row>
    <row r="5635" spans="1:5">
      <c r="A5635">
        <v>3614670</v>
      </c>
      <c r="B5635" t="s">
        <v>5677</v>
      </c>
      <c r="C5635" t="s">
        <v>339</v>
      </c>
      <c r="D5635">
        <v>0.88600000000000001</v>
      </c>
      <c r="E5635">
        <v>0.02</v>
      </c>
    </row>
    <row r="5636" spans="1:5">
      <c r="A5636">
        <v>3615870</v>
      </c>
      <c r="B5636" t="s">
        <v>5678</v>
      </c>
      <c r="C5636" t="s">
        <v>339</v>
      </c>
      <c r="D5636">
        <v>0.88600000000000001</v>
      </c>
      <c r="E5636">
        <v>3.2000000000000001E-2</v>
      </c>
    </row>
    <row r="5637" spans="1:5">
      <c r="A5637">
        <v>3616960</v>
      </c>
      <c r="B5637" t="s">
        <v>5679</v>
      </c>
      <c r="C5637" t="s">
        <v>339</v>
      </c>
      <c r="D5637">
        <v>0.88600000000000001</v>
      </c>
      <c r="E5637">
        <v>3.2000000000000001E-2</v>
      </c>
    </row>
    <row r="5638" spans="1:5">
      <c r="A5638">
        <v>3617430</v>
      </c>
      <c r="B5638" t="s">
        <v>5680</v>
      </c>
      <c r="C5638" t="s">
        <v>339</v>
      </c>
      <c r="D5638">
        <v>0.88600000000000001</v>
      </c>
      <c r="E5638">
        <v>2.7E-2</v>
      </c>
    </row>
    <row r="5639" spans="1:5">
      <c r="A5639">
        <v>3618090</v>
      </c>
      <c r="B5639" t="s">
        <v>5681</v>
      </c>
      <c r="C5639" t="s">
        <v>339</v>
      </c>
      <c r="D5639">
        <v>0.88600000000000001</v>
      </c>
      <c r="E5639">
        <v>2.7E-2</v>
      </c>
    </row>
    <row r="5640" spans="1:5">
      <c r="A5640">
        <v>3618660</v>
      </c>
      <c r="B5640" t="s">
        <v>5682</v>
      </c>
      <c r="C5640" t="s">
        <v>339</v>
      </c>
      <c r="D5640">
        <v>0.88600000000000001</v>
      </c>
      <c r="E5640">
        <v>2.7E-2</v>
      </c>
    </row>
    <row r="5641" spans="1:5">
      <c r="A5641">
        <v>3619890</v>
      </c>
      <c r="B5641" t="s">
        <v>5683</v>
      </c>
      <c r="C5641" t="s">
        <v>339</v>
      </c>
      <c r="D5641">
        <v>0.88600000000000001</v>
      </c>
      <c r="E5641">
        <v>2.7E-2</v>
      </c>
    </row>
    <row r="5642" spans="1:5">
      <c r="A5642">
        <v>3621360</v>
      </c>
      <c r="B5642" t="s">
        <v>5684</v>
      </c>
      <c r="C5642" t="s">
        <v>339</v>
      </c>
      <c r="D5642">
        <v>0.88600000000000001</v>
      </c>
      <c r="E5642">
        <v>2.7E-2</v>
      </c>
    </row>
    <row r="5643" spans="1:5">
      <c r="A5643">
        <v>3621660</v>
      </c>
      <c r="B5643" t="s">
        <v>5685</v>
      </c>
      <c r="C5643" t="s">
        <v>339</v>
      </c>
      <c r="D5643">
        <v>0.88600000000000001</v>
      </c>
      <c r="E5643">
        <v>2.7E-2</v>
      </c>
    </row>
    <row r="5644" spans="1:5">
      <c r="A5644">
        <v>3622440</v>
      </c>
      <c r="B5644" t="s">
        <v>5686</v>
      </c>
      <c r="C5644" t="s">
        <v>339</v>
      </c>
      <c r="D5644">
        <v>0.88600000000000001</v>
      </c>
      <c r="E5644">
        <v>2.7E-2</v>
      </c>
    </row>
    <row r="5645" spans="1:5">
      <c r="A5645">
        <v>3623670</v>
      </c>
      <c r="B5645" t="s">
        <v>5687</v>
      </c>
      <c r="C5645" t="s">
        <v>339</v>
      </c>
      <c r="D5645">
        <v>0.88600000000000001</v>
      </c>
      <c r="E5645">
        <v>2.7E-2</v>
      </c>
    </row>
    <row r="5646" spans="1:5">
      <c r="A5646">
        <v>3624030</v>
      </c>
      <c r="B5646" t="s">
        <v>5688</v>
      </c>
      <c r="C5646" t="s">
        <v>339</v>
      </c>
      <c r="D5646">
        <v>0.88600000000000001</v>
      </c>
      <c r="E5646">
        <v>3.2000000000000001E-2</v>
      </c>
    </row>
    <row r="5647" spans="1:5">
      <c r="A5647">
        <v>3624270</v>
      </c>
      <c r="B5647" t="s">
        <v>5689</v>
      </c>
      <c r="C5647" t="s">
        <v>339</v>
      </c>
      <c r="D5647">
        <v>0.88600000000000001</v>
      </c>
      <c r="E5647">
        <v>0.02</v>
      </c>
    </row>
    <row r="5648" spans="1:5">
      <c r="A5648">
        <v>3627960</v>
      </c>
      <c r="B5648" t="s">
        <v>5690</v>
      </c>
      <c r="C5648" t="s">
        <v>339</v>
      </c>
      <c r="D5648">
        <v>0.88600000000000001</v>
      </c>
      <c r="E5648">
        <v>2.7E-2</v>
      </c>
    </row>
    <row r="5649" spans="1:5">
      <c r="A5649">
        <v>3629910</v>
      </c>
      <c r="B5649" t="s">
        <v>5691</v>
      </c>
      <c r="C5649" t="s">
        <v>339</v>
      </c>
      <c r="D5649">
        <v>0.88600000000000001</v>
      </c>
      <c r="E5649">
        <v>3.2000000000000001E-2</v>
      </c>
    </row>
    <row r="5650" spans="1:5">
      <c r="A5650">
        <v>3703310</v>
      </c>
      <c r="B5650" t="s">
        <v>5692</v>
      </c>
      <c r="C5650" t="s">
        <v>51</v>
      </c>
      <c r="D5650">
        <v>0.88600000000000001</v>
      </c>
      <c r="E5650">
        <v>2.9000000000000001E-2</v>
      </c>
    </row>
    <row r="5651" spans="1:5">
      <c r="A5651">
        <v>4018630</v>
      </c>
      <c r="B5651" t="s">
        <v>5693</v>
      </c>
      <c r="C5651" t="s">
        <v>4447</v>
      </c>
      <c r="D5651">
        <v>0.88600000000000001</v>
      </c>
      <c r="E5651">
        <v>7.0000000000000001E-3</v>
      </c>
    </row>
    <row r="5652" spans="1:5">
      <c r="A5652">
        <v>4807500</v>
      </c>
      <c r="B5652" t="s">
        <v>5694</v>
      </c>
      <c r="C5652" t="s">
        <v>1407</v>
      </c>
      <c r="D5652">
        <v>0.88600000000000001</v>
      </c>
      <c r="E5652">
        <v>3.4000000000000002E-2</v>
      </c>
    </row>
    <row r="5653" spans="1:5">
      <c r="A5653">
        <v>4839390</v>
      </c>
      <c r="B5653" t="s">
        <v>5695</v>
      </c>
      <c r="C5653" t="s">
        <v>1407</v>
      </c>
      <c r="D5653">
        <v>0.88600000000000001</v>
      </c>
      <c r="E5653">
        <v>0.03</v>
      </c>
    </row>
    <row r="5654" spans="1:5">
      <c r="A5654">
        <v>5099909</v>
      </c>
      <c r="B5654" t="s">
        <v>5696</v>
      </c>
      <c r="C5654" t="s">
        <v>3759</v>
      </c>
      <c r="D5654">
        <v>0.88600000000000001</v>
      </c>
      <c r="E5654">
        <v>2.1999999999999999E-2</v>
      </c>
    </row>
    <row r="5655" spans="1:5">
      <c r="A5655">
        <v>5501050</v>
      </c>
      <c r="B5655" t="s">
        <v>5697</v>
      </c>
      <c r="C5655" t="s">
        <v>3135</v>
      </c>
      <c r="D5655">
        <v>0.88600000000000001</v>
      </c>
      <c r="E5655">
        <v>1.9E-2</v>
      </c>
    </row>
    <row r="5656" spans="1:5">
      <c r="A5656">
        <v>5501080</v>
      </c>
      <c r="B5656" t="s">
        <v>5698</v>
      </c>
      <c r="C5656" t="s">
        <v>3135</v>
      </c>
      <c r="D5656">
        <v>0.88600000000000001</v>
      </c>
      <c r="E5656">
        <v>1.9E-2</v>
      </c>
    </row>
    <row r="5657" spans="1:5">
      <c r="A5657">
        <v>5501310</v>
      </c>
      <c r="B5657" t="s">
        <v>5699</v>
      </c>
      <c r="C5657" t="s">
        <v>3135</v>
      </c>
      <c r="D5657">
        <v>0.88600000000000001</v>
      </c>
      <c r="E5657">
        <v>2.3E-2</v>
      </c>
    </row>
    <row r="5658" spans="1:5">
      <c r="A5658">
        <v>5507020</v>
      </c>
      <c r="B5658" t="s">
        <v>5700</v>
      </c>
      <c r="C5658" t="s">
        <v>3135</v>
      </c>
      <c r="D5658">
        <v>0.88600000000000001</v>
      </c>
      <c r="E5658">
        <v>1.9E-2</v>
      </c>
    </row>
    <row r="5659" spans="1:5">
      <c r="A5659">
        <v>5508220</v>
      </c>
      <c r="B5659" t="s">
        <v>5701</v>
      </c>
      <c r="C5659" t="s">
        <v>3135</v>
      </c>
      <c r="D5659">
        <v>0.88600000000000001</v>
      </c>
      <c r="E5659">
        <v>2.1000000000000001E-2</v>
      </c>
    </row>
    <row r="5660" spans="1:5">
      <c r="A5660">
        <v>5509570</v>
      </c>
      <c r="B5660" t="s">
        <v>1238</v>
      </c>
      <c r="C5660" t="s">
        <v>3135</v>
      </c>
      <c r="D5660">
        <v>0.88600000000000001</v>
      </c>
      <c r="E5660">
        <v>1.9E-2</v>
      </c>
    </row>
    <row r="5661" spans="1:5">
      <c r="A5661">
        <v>5511130</v>
      </c>
      <c r="B5661" t="s">
        <v>5702</v>
      </c>
      <c r="C5661" t="s">
        <v>3135</v>
      </c>
      <c r="D5661">
        <v>0.88600000000000001</v>
      </c>
      <c r="E5661">
        <v>1.9E-2</v>
      </c>
    </row>
    <row r="5662" spans="1:5">
      <c r="A5662">
        <v>1300720</v>
      </c>
      <c r="B5662" t="s">
        <v>5703</v>
      </c>
      <c r="C5662" t="s">
        <v>1135</v>
      </c>
      <c r="D5662">
        <v>0.88500000000000001</v>
      </c>
      <c r="E5662">
        <v>5.5E-2</v>
      </c>
    </row>
    <row r="5663" spans="1:5">
      <c r="A5663">
        <v>1302340</v>
      </c>
      <c r="B5663" t="s">
        <v>5704</v>
      </c>
      <c r="C5663" t="s">
        <v>1135</v>
      </c>
      <c r="D5663">
        <v>0.88500000000000001</v>
      </c>
      <c r="E5663">
        <v>5.5E-2</v>
      </c>
    </row>
    <row r="5664" spans="1:5">
      <c r="A5664">
        <v>1302430</v>
      </c>
      <c r="B5664" t="s">
        <v>5705</v>
      </c>
      <c r="C5664" t="s">
        <v>1135</v>
      </c>
      <c r="D5664">
        <v>0.88500000000000001</v>
      </c>
      <c r="E5664">
        <v>5.5E-2</v>
      </c>
    </row>
    <row r="5665" spans="1:5">
      <c r="A5665">
        <v>1700330</v>
      </c>
      <c r="B5665" t="s">
        <v>5706</v>
      </c>
      <c r="C5665" t="s">
        <v>947</v>
      </c>
      <c r="D5665">
        <v>0.88500000000000001</v>
      </c>
      <c r="E5665">
        <v>1.7000000000000001E-2</v>
      </c>
    </row>
    <row r="5666" spans="1:5">
      <c r="A5666">
        <v>1737410</v>
      </c>
      <c r="B5666" t="s">
        <v>5707</v>
      </c>
      <c r="C5666" t="s">
        <v>947</v>
      </c>
      <c r="D5666">
        <v>0.88500000000000001</v>
      </c>
      <c r="E5666">
        <v>1.7000000000000001E-2</v>
      </c>
    </row>
    <row r="5667" spans="1:5">
      <c r="A5667">
        <v>1904620</v>
      </c>
      <c r="B5667" t="s">
        <v>5708</v>
      </c>
      <c r="C5667" t="s">
        <v>3275</v>
      </c>
      <c r="D5667">
        <v>0.88500000000000001</v>
      </c>
      <c r="E5667">
        <v>3.9E-2</v>
      </c>
    </row>
    <row r="5668" spans="1:5">
      <c r="A5668">
        <v>1931470</v>
      </c>
      <c r="B5668" t="s">
        <v>5709</v>
      </c>
      <c r="C5668" t="s">
        <v>3275</v>
      </c>
      <c r="D5668">
        <v>0.88500000000000001</v>
      </c>
      <c r="E5668">
        <v>2.8000000000000001E-2</v>
      </c>
    </row>
    <row r="5669" spans="1:5">
      <c r="A5669">
        <v>2622970</v>
      </c>
      <c r="B5669" t="s">
        <v>5710</v>
      </c>
      <c r="C5669" t="s">
        <v>2999</v>
      </c>
      <c r="D5669">
        <v>0.88500000000000001</v>
      </c>
      <c r="E5669">
        <v>2.1000000000000001E-2</v>
      </c>
    </row>
    <row r="5670" spans="1:5">
      <c r="A5670">
        <v>2635520</v>
      </c>
      <c r="B5670" t="s">
        <v>5711</v>
      </c>
      <c r="C5670" t="s">
        <v>2999</v>
      </c>
      <c r="D5670">
        <v>0.88500000000000001</v>
      </c>
      <c r="E5670">
        <v>1.2E-2</v>
      </c>
    </row>
    <row r="5671" spans="1:5">
      <c r="A5671">
        <v>2700089</v>
      </c>
      <c r="B5671" t="s">
        <v>5712</v>
      </c>
      <c r="C5671" t="s">
        <v>1302</v>
      </c>
      <c r="D5671">
        <v>0.88500000000000001</v>
      </c>
      <c r="E5671">
        <v>2.3E-2</v>
      </c>
    </row>
    <row r="5672" spans="1:5">
      <c r="A5672">
        <v>2717520</v>
      </c>
      <c r="B5672" t="s">
        <v>5713</v>
      </c>
      <c r="C5672" t="s">
        <v>1302</v>
      </c>
      <c r="D5672">
        <v>0.88500000000000001</v>
      </c>
      <c r="E5672">
        <v>2.9000000000000001E-2</v>
      </c>
    </row>
    <row r="5673" spans="1:5">
      <c r="A5673">
        <v>2730870</v>
      </c>
      <c r="B5673" t="s">
        <v>5714</v>
      </c>
      <c r="C5673" t="s">
        <v>1302</v>
      </c>
      <c r="D5673">
        <v>0.88500000000000001</v>
      </c>
      <c r="E5673">
        <v>3.2000000000000001E-2</v>
      </c>
    </row>
    <row r="5674" spans="1:5">
      <c r="A5674">
        <v>2732880</v>
      </c>
      <c r="B5674" t="s">
        <v>5715</v>
      </c>
      <c r="C5674" t="s">
        <v>1302</v>
      </c>
      <c r="D5674">
        <v>0.88500000000000001</v>
      </c>
      <c r="E5674">
        <v>3.7999999999999999E-2</v>
      </c>
    </row>
    <row r="5675" spans="1:5">
      <c r="A5675">
        <v>2733870</v>
      </c>
      <c r="B5675" t="s">
        <v>5716</v>
      </c>
      <c r="C5675" t="s">
        <v>1302</v>
      </c>
      <c r="D5675">
        <v>0.88500000000000001</v>
      </c>
      <c r="E5675">
        <v>2.9000000000000001E-2</v>
      </c>
    </row>
    <row r="5676" spans="1:5">
      <c r="A5676">
        <v>2922830</v>
      </c>
      <c r="B5676" t="s">
        <v>5717</v>
      </c>
      <c r="C5676" t="s">
        <v>3083</v>
      </c>
      <c r="D5676">
        <v>0.88500000000000001</v>
      </c>
      <c r="E5676">
        <v>1.9E-2</v>
      </c>
    </row>
    <row r="5677" spans="1:5">
      <c r="A5677">
        <v>3611970</v>
      </c>
      <c r="B5677" t="s">
        <v>5718</v>
      </c>
      <c r="C5677" t="s">
        <v>339</v>
      </c>
      <c r="D5677">
        <v>0.88500000000000001</v>
      </c>
      <c r="E5677">
        <v>0.02</v>
      </c>
    </row>
    <row r="5678" spans="1:5">
      <c r="A5678">
        <v>3612360</v>
      </c>
      <c r="B5678" t="s">
        <v>5719</v>
      </c>
      <c r="C5678" t="s">
        <v>339</v>
      </c>
      <c r="D5678">
        <v>0.88500000000000001</v>
      </c>
      <c r="E5678">
        <v>2.5999999999999999E-2</v>
      </c>
    </row>
    <row r="5679" spans="1:5">
      <c r="A5679">
        <v>3616470</v>
      </c>
      <c r="B5679" t="s">
        <v>5720</v>
      </c>
      <c r="C5679" t="s">
        <v>339</v>
      </c>
      <c r="D5679">
        <v>0.88500000000000001</v>
      </c>
      <c r="E5679">
        <v>3.1E-2</v>
      </c>
    </row>
    <row r="5680" spans="1:5">
      <c r="A5680">
        <v>3622890</v>
      </c>
      <c r="B5680" t="s">
        <v>5721</v>
      </c>
      <c r="C5680" t="s">
        <v>339</v>
      </c>
      <c r="D5680">
        <v>0.88500000000000001</v>
      </c>
      <c r="E5680">
        <v>0.02</v>
      </c>
    </row>
    <row r="5681" spans="1:5">
      <c r="A5681">
        <v>3629640</v>
      </c>
      <c r="B5681" t="s">
        <v>5722</v>
      </c>
      <c r="C5681" t="s">
        <v>339</v>
      </c>
      <c r="D5681">
        <v>0.88500000000000001</v>
      </c>
      <c r="E5681">
        <v>1.9E-2</v>
      </c>
    </row>
    <row r="5682" spans="1:5">
      <c r="A5682">
        <v>3904558</v>
      </c>
      <c r="B5682" t="s">
        <v>5723</v>
      </c>
      <c r="C5682" t="s">
        <v>2636</v>
      </c>
      <c r="D5682">
        <v>0.88500000000000001</v>
      </c>
      <c r="E5682">
        <v>1.7999999999999999E-2</v>
      </c>
    </row>
    <row r="5683" spans="1:5">
      <c r="A5683">
        <v>3904560</v>
      </c>
      <c r="B5683" t="s">
        <v>5724</v>
      </c>
      <c r="C5683" t="s">
        <v>2636</v>
      </c>
      <c r="D5683">
        <v>0.88500000000000001</v>
      </c>
      <c r="E5683">
        <v>1.7999999999999999E-2</v>
      </c>
    </row>
    <row r="5684" spans="1:5">
      <c r="A5684">
        <v>3905067</v>
      </c>
      <c r="B5684" t="s">
        <v>5725</v>
      </c>
      <c r="C5684" t="s">
        <v>2636</v>
      </c>
      <c r="D5684">
        <v>0.88500000000000001</v>
      </c>
      <c r="E5684">
        <v>1.7999999999999999E-2</v>
      </c>
    </row>
    <row r="5685" spans="1:5">
      <c r="A5685">
        <v>3905068</v>
      </c>
      <c r="B5685" t="s">
        <v>5726</v>
      </c>
      <c r="C5685" t="s">
        <v>2636</v>
      </c>
      <c r="D5685">
        <v>0.88500000000000001</v>
      </c>
      <c r="E5685">
        <v>1.7000000000000001E-2</v>
      </c>
    </row>
    <row r="5686" spans="1:5">
      <c r="A5686">
        <v>3905070</v>
      </c>
      <c r="B5686" t="s">
        <v>5727</v>
      </c>
      <c r="C5686" t="s">
        <v>2636</v>
      </c>
      <c r="D5686">
        <v>0.88500000000000001</v>
      </c>
      <c r="E5686">
        <v>1.7000000000000001E-2</v>
      </c>
    </row>
    <row r="5687" spans="1:5">
      <c r="A5687">
        <v>3905071</v>
      </c>
      <c r="B5687" t="s">
        <v>5728</v>
      </c>
      <c r="C5687" t="s">
        <v>2636</v>
      </c>
      <c r="D5687">
        <v>0.88500000000000001</v>
      </c>
      <c r="E5687">
        <v>1.7999999999999999E-2</v>
      </c>
    </row>
    <row r="5688" spans="1:5">
      <c r="A5688">
        <v>4226400</v>
      </c>
      <c r="B5688" t="s">
        <v>5729</v>
      </c>
      <c r="C5688" t="s">
        <v>1330</v>
      </c>
      <c r="D5688">
        <v>0.88500000000000001</v>
      </c>
      <c r="E5688">
        <v>1.2E-2</v>
      </c>
    </row>
    <row r="5689" spans="1:5">
      <c r="A5689">
        <v>5502640</v>
      </c>
      <c r="B5689" t="s">
        <v>5730</v>
      </c>
      <c r="C5689" t="s">
        <v>3135</v>
      </c>
      <c r="D5689">
        <v>0.88500000000000001</v>
      </c>
      <c r="E5689">
        <v>1.9E-2</v>
      </c>
    </row>
    <row r="5690" spans="1:5">
      <c r="A5690">
        <v>5504440</v>
      </c>
      <c r="B5690" t="s">
        <v>5731</v>
      </c>
      <c r="C5690" t="s">
        <v>3135</v>
      </c>
      <c r="D5690">
        <v>0.88500000000000001</v>
      </c>
      <c r="E5690">
        <v>1.9E-2</v>
      </c>
    </row>
    <row r="5691" spans="1:5">
      <c r="A5691">
        <v>200150</v>
      </c>
      <c r="B5691" t="s">
        <v>5732</v>
      </c>
      <c r="C5691" t="s">
        <v>1318</v>
      </c>
      <c r="D5691">
        <v>0.88400000000000001</v>
      </c>
      <c r="E5691">
        <v>0.03</v>
      </c>
    </row>
    <row r="5692" spans="1:5">
      <c r="A5692">
        <v>200810</v>
      </c>
      <c r="B5692" t="s">
        <v>5733</v>
      </c>
      <c r="C5692" t="s">
        <v>1318</v>
      </c>
      <c r="D5692">
        <v>0.88400000000000001</v>
      </c>
      <c r="E5692">
        <v>0.03</v>
      </c>
    </row>
    <row r="5693" spans="1:5">
      <c r="A5693">
        <v>1201080</v>
      </c>
      <c r="B5693" t="s">
        <v>5734</v>
      </c>
      <c r="C5693" t="s">
        <v>2836</v>
      </c>
      <c r="D5693">
        <v>0.88400000000000001</v>
      </c>
      <c r="E5693">
        <v>1.4E-2</v>
      </c>
    </row>
    <row r="5694" spans="1:5">
      <c r="A5694">
        <v>1201470</v>
      </c>
      <c r="B5694" t="s">
        <v>5735</v>
      </c>
      <c r="C5694" t="s">
        <v>2836</v>
      </c>
      <c r="D5694">
        <v>0.88400000000000001</v>
      </c>
      <c r="E5694">
        <v>2.8000000000000001E-2</v>
      </c>
    </row>
    <row r="5695" spans="1:5">
      <c r="A5695">
        <v>1302880</v>
      </c>
      <c r="B5695" t="s">
        <v>5736</v>
      </c>
      <c r="C5695" t="s">
        <v>1135</v>
      </c>
      <c r="D5695">
        <v>0.88400000000000001</v>
      </c>
      <c r="E5695">
        <v>2.3E-2</v>
      </c>
    </row>
    <row r="5696" spans="1:5">
      <c r="A5696">
        <v>1701413</v>
      </c>
      <c r="B5696" t="s">
        <v>5737</v>
      </c>
      <c r="C5696" t="s">
        <v>947</v>
      </c>
      <c r="D5696">
        <v>0.88400000000000001</v>
      </c>
      <c r="E5696">
        <v>2.8000000000000001E-2</v>
      </c>
    </row>
    <row r="5697" spans="1:5">
      <c r="A5697">
        <v>2627810</v>
      </c>
      <c r="B5697" t="s">
        <v>5738</v>
      </c>
      <c r="C5697" t="s">
        <v>2999</v>
      </c>
      <c r="D5697">
        <v>0.88400000000000001</v>
      </c>
      <c r="E5697">
        <v>0.02</v>
      </c>
    </row>
    <row r="5698" spans="1:5">
      <c r="A5698">
        <v>3603480</v>
      </c>
      <c r="B5698" t="s">
        <v>5739</v>
      </c>
      <c r="C5698" t="s">
        <v>339</v>
      </c>
      <c r="D5698">
        <v>0.88400000000000001</v>
      </c>
      <c r="E5698">
        <v>3.4000000000000002E-2</v>
      </c>
    </row>
    <row r="5699" spans="1:5">
      <c r="A5699">
        <v>3606690</v>
      </c>
      <c r="B5699" t="s">
        <v>5740</v>
      </c>
      <c r="C5699" t="s">
        <v>339</v>
      </c>
      <c r="D5699">
        <v>0.88400000000000001</v>
      </c>
      <c r="E5699">
        <v>3.2000000000000001E-2</v>
      </c>
    </row>
    <row r="5700" spans="1:5">
      <c r="A5700">
        <v>3613440</v>
      </c>
      <c r="B5700" t="s">
        <v>5741</v>
      </c>
      <c r="C5700" t="s">
        <v>339</v>
      </c>
      <c r="D5700">
        <v>0.88400000000000001</v>
      </c>
      <c r="E5700">
        <v>2.5000000000000001E-2</v>
      </c>
    </row>
    <row r="5701" spans="1:5">
      <c r="A5701">
        <v>3619800</v>
      </c>
      <c r="B5701" t="s">
        <v>5742</v>
      </c>
      <c r="C5701" t="s">
        <v>339</v>
      </c>
      <c r="D5701">
        <v>0.88400000000000001</v>
      </c>
      <c r="E5701">
        <v>3.3000000000000002E-2</v>
      </c>
    </row>
    <row r="5702" spans="1:5">
      <c r="A5702">
        <v>3627570</v>
      </c>
      <c r="B5702" t="s">
        <v>5743</v>
      </c>
      <c r="C5702" t="s">
        <v>339</v>
      </c>
      <c r="D5702">
        <v>0.88400000000000001</v>
      </c>
      <c r="E5702">
        <v>3.3000000000000002E-2</v>
      </c>
    </row>
    <row r="5703" spans="1:5">
      <c r="A5703">
        <v>3629250</v>
      </c>
      <c r="B5703" t="s">
        <v>5744</v>
      </c>
      <c r="C5703" t="s">
        <v>339</v>
      </c>
      <c r="D5703">
        <v>0.88400000000000001</v>
      </c>
      <c r="E5703">
        <v>3.4000000000000002E-2</v>
      </c>
    </row>
    <row r="5704" spans="1:5">
      <c r="A5704">
        <v>3630420</v>
      </c>
      <c r="B5704" t="s">
        <v>5745</v>
      </c>
      <c r="C5704" t="s">
        <v>339</v>
      </c>
      <c r="D5704">
        <v>0.88400000000000001</v>
      </c>
      <c r="E5704">
        <v>3.4000000000000002E-2</v>
      </c>
    </row>
    <row r="5705" spans="1:5">
      <c r="A5705">
        <v>3700030</v>
      </c>
      <c r="B5705" t="s">
        <v>5746</v>
      </c>
      <c r="C5705" t="s">
        <v>51</v>
      </c>
      <c r="D5705">
        <v>0.88400000000000001</v>
      </c>
      <c r="E5705">
        <v>2.1999999999999999E-2</v>
      </c>
    </row>
    <row r="5706" spans="1:5">
      <c r="A5706">
        <v>3813510</v>
      </c>
      <c r="B5706" t="s">
        <v>5747</v>
      </c>
      <c r="C5706" t="s">
        <v>1981</v>
      </c>
      <c r="D5706">
        <v>0.88400000000000001</v>
      </c>
      <c r="E5706">
        <v>3.4000000000000002E-2</v>
      </c>
    </row>
    <row r="5707" spans="1:5">
      <c r="A5707">
        <v>3904363</v>
      </c>
      <c r="B5707" t="s">
        <v>5748</v>
      </c>
      <c r="C5707" t="s">
        <v>2636</v>
      </c>
      <c r="D5707">
        <v>0.88400000000000001</v>
      </c>
      <c r="E5707">
        <v>1.7999999999999999E-2</v>
      </c>
    </row>
    <row r="5708" spans="1:5">
      <c r="A5708">
        <v>3905069</v>
      </c>
      <c r="B5708" t="s">
        <v>5749</v>
      </c>
      <c r="C5708" t="s">
        <v>2636</v>
      </c>
      <c r="D5708">
        <v>0.88400000000000001</v>
      </c>
      <c r="E5708">
        <v>1.7999999999999999E-2</v>
      </c>
    </row>
    <row r="5709" spans="1:5">
      <c r="A5709">
        <v>4006150</v>
      </c>
      <c r="B5709" t="s">
        <v>5750</v>
      </c>
      <c r="C5709" t="s">
        <v>4447</v>
      </c>
      <c r="D5709">
        <v>0.88400000000000001</v>
      </c>
      <c r="E5709">
        <v>5.2999999999999999E-2</v>
      </c>
    </row>
    <row r="5710" spans="1:5">
      <c r="A5710">
        <v>4502760</v>
      </c>
      <c r="B5710" t="s">
        <v>5751</v>
      </c>
      <c r="C5710" t="s">
        <v>2698</v>
      </c>
      <c r="D5710">
        <v>0.88400000000000001</v>
      </c>
      <c r="E5710">
        <v>1.6E-2</v>
      </c>
    </row>
    <row r="5711" spans="1:5">
      <c r="A5711">
        <v>4842630</v>
      </c>
      <c r="B5711" t="s">
        <v>5752</v>
      </c>
      <c r="C5711" t="s">
        <v>1407</v>
      </c>
      <c r="D5711">
        <v>0.88400000000000001</v>
      </c>
      <c r="E5711">
        <v>4.4999999999999998E-2</v>
      </c>
    </row>
    <row r="5712" spans="1:5">
      <c r="A5712">
        <v>5306360</v>
      </c>
      <c r="B5712" t="s">
        <v>5753</v>
      </c>
      <c r="C5712" t="s">
        <v>259</v>
      </c>
      <c r="D5712">
        <v>0.88400000000000001</v>
      </c>
      <c r="E5712">
        <v>3.3000000000000002E-2</v>
      </c>
    </row>
    <row r="5713" spans="1:5">
      <c r="A5713">
        <v>400022</v>
      </c>
      <c r="B5713" t="s">
        <v>5754</v>
      </c>
      <c r="C5713" t="s">
        <v>2728</v>
      </c>
      <c r="D5713">
        <v>0.88300000000000001</v>
      </c>
      <c r="E5713">
        <v>2.9000000000000001E-2</v>
      </c>
    </row>
    <row r="5714" spans="1:5">
      <c r="A5714">
        <v>400023</v>
      </c>
      <c r="B5714" t="s">
        <v>5755</v>
      </c>
      <c r="C5714" t="s">
        <v>2728</v>
      </c>
      <c r="D5714">
        <v>0.88300000000000001</v>
      </c>
      <c r="E5714">
        <v>2.9000000000000001E-2</v>
      </c>
    </row>
    <row r="5715" spans="1:5">
      <c r="A5715">
        <v>400026</v>
      </c>
      <c r="B5715" t="s">
        <v>5756</v>
      </c>
      <c r="C5715" t="s">
        <v>2728</v>
      </c>
      <c r="D5715">
        <v>0.88300000000000001</v>
      </c>
      <c r="E5715">
        <v>2.9000000000000001E-2</v>
      </c>
    </row>
    <row r="5716" spans="1:5">
      <c r="A5716">
        <v>400630</v>
      </c>
      <c r="B5716" t="s">
        <v>5757</v>
      </c>
      <c r="C5716" t="s">
        <v>2728</v>
      </c>
      <c r="D5716">
        <v>0.88300000000000001</v>
      </c>
      <c r="E5716">
        <v>2.9000000000000001E-2</v>
      </c>
    </row>
    <row r="5717" spans="1:5">
      <c r="A5717">
        <v>401810</v>
      </c>
      <c r="B5717" t="s">
        <v>5758</v>
      </c>
      <c r="C5717" t="s">
        <v>2728</v>
      </c>
      <c r="D5717">
        <v>0.88300000000000001</v>
      </c>
      <c r="E5717">
        <v>2.9000000000000001E-2</v>
      </c>
    </row>
    <row r="5718" spans="1:5">
      <c r="A5718">
        <v>401940</v>
      </c>
      <c r="B5718" t="s">
        <v>5759</v>
      </c>
      <c r="C5718" t="s">
        <v>2728</v>
      </c>
      <c r="D5718">
        <v>0.88300000000000001</v>
      </c>
      <c r="E5718">
        <v>2.9000000000000001E-2</v>
      </c>
    </row>
    <row r="5719" spans="1:5">
      <c r="A5719">
        <v>402190</v>
      </c>
      <c r="B5719" t="s">
        <v>5760</v>
      </c>
      <c r="C5719" t="s">
        <v>2728</v>
      </c>
      <c r="D5719">
        <v>0.88300000000000001</v>
      </c>
      <c r="E5719">
        <v>2.9000000000000001E-2</v>
      </c>
    </row>
    <row r="5720" spans="1:5">
      <c r="A5720">
        <v>403290</v>
      </c>
      <c r="B5720" t="s">
        <v>5761</v>
      </c>
      <c r="C5720" t="s">
        <v>2728</v>
      </c>
      <c r="D5720">
        <v>0.88300000000000001</v>
      </c>
      <c r="E5720">
        <v>2.9000000000000001E-2</v>
      </c>
    </row>
    <row r="5721" spans="1:5">
      <c r="A5721">
        <v>403820</v>
      </c>
      <c r="B5721" t="s">
        <v>5762</v>
      </c>
      <c r="C5721" t="s">
        <v>2728</v>
      </c>
      <c r="D5721">
        <v>0.88300000000000001</v>
      </c>
      <c r="E5721">
        <v>2.9000000000000001E-2</v>
      </c>
    </row>
    <row r="5722" spans="1:5">
      <c r="A5722">
        <v>404010</v>
      </c>
      <c r="B5722" t="s">
        <v>5763</v>
      </c>
      <c r="C5722" t="s">
        <v>2728</v>
      </c>
      <c r="D5722">
        <v>0.88300000000000001</v>
      </c>
      <c r="E5722">
        <v>2.9000000000000001E-2</v>
      </c>
    </row>
    <row r="5723" spans="1:5">
      <c r="A5723">
        <v>404060</v>
      </c>
      <c r="B5723" t="s">
        <v>5764</v>
      </c>
      <c r="C5723" t="s">
        <v>2728</v>
      </c>
      <c r="D5723">
        <v>0.88300000000000001</v>
      </c>
      <c r="E5723">
        <v>2.9000000000000001E-2</v>
      </c>
    </row>
    <row r="5724" spans="1:5">
      <c r="A5724">
        <v>404860</v>
      </c>
      <c r="B5724" t="s">
        <v>5765</v>
      </c>
      <c r="C5724" t="s">
        <v>2728</v>
      </c>
      <c r="D5724">
        <v>0.88300000000000001</v>
      </c>
      <c r="E5724">
        <v>2.9000000000000001E-2</v>
      </c>
    </row>
    <row r="5725" spans="1:5">
      <c r="A5725">
        <v>406580</v>
      </c>
      <c r="B5725" t="s">
        <v>5766</v>
      </c>
      <c r="C5725" t="s">
        <v>2728</v>
      </c>
      <c r="D5725">
        <v>0.88300000000000001</v>
      </c>
      <c r="E5725">
        <v>2.9000000000000001E-2</v>
      </c>
    </row>
    <row r="5726" spans="1:5">
      <c r="A5726">
        <v>406740</v>
      </c>
      <c r="B5726" t="s">
        <v>5767</v>
      </c>
      <c r="C5726" t="s">
        <v>2728</v>
      </c>
      <c r="D5726">
        <v>0.88300000000000001</v>
      </c>
      <c r="E5726">
        <v>2.9000000000000001E-2</v>
      </c>
    </row>
    <row r="5727" spans="1:5">
      <c r="A5727">
        <v>406870</v>
      </c>
      <c r="B5727" t="s">
        <v>5768</v>
      </c>
      <c r="C5727" t="s">
        <v>2728</v>
      </c>
      <c r="D5727">
        <v>0.88300000000000001</v>
      </c>
      <c r="E5727">
        <v>2.9000000000000001E-2</v>
      </c>
    </row>
    <row r="5728" spans="1:5">
      <c r="A5728">
        <v>407130</v>
      </c>
      <c r="B5728" t="s">
        <v>5769</v>
      </c>
      <c r="C5728" t="s">
        <v>2728</v>
      </c>
      <c r="D5728">
        <v>0.88300000000000001</v>
      </c>
      <c r="E5728">
        <v>2.9000000000000001E-2</v>
      </c>
    </row>
    <row r="5729" spans="1:5">
      <c r="A5729">
        <v>407700</v>
      </c>
      <c r="B5729" t="s">
        <v>5770</v>
      </c>
      <c r="C5729" t="s">
        <v>2728</v>
      </c>
      <c r="D5729">
        <v>0.88300000000000001</v>
      </c>
      <c r="E5729">
        <v>2.9000000000000001E-2</v>
      </c>
    </row>
    <row r="5730" spans="1:5">
      <c r="A5730">
        <v>407820</v>
      </c>
      <c r="B5730" t="s">
        <v>5771</v>
      </c>
      <c r="C5730" t="s">
        <v>2728</v>
      </c>
      <c r="D5730">
        <v>0.88300000000000001</v>
      </c>
      <c r="E5730">
        <v>2.9000000000000001E-2</v>
      </c>
    </row>
    <row r="5731" spans="1:5">
      <c r="A5731">
        <v>408080</v>
      </c>
      <c r="B5731" t="s">
        <v>5772</v>
      </c>
      <c r="C5731" t="s">
        <v>2728</v>
      </c>
      <c r="D5731">
        <v>0.88300000000000001</v>
      </c>
      <c r="E5731">
        <v>2.9000000000000001E-2</v>
      </c>
    </row>
    <row r="5732" spans="1:5">
      <c r="A5732">
        <v>409430</v>
      </c>
      <c r="B5732" t="s">
        <v>5773</v>
      </c>
      <c r="C5732" t="s">
        <v>2728</v>
      </c>
      <c r="D5732">
        <v>0.88300000000000001</v>
      </c>
      <c r="E5732">
        <v>2.9000000000000001E-2</v>
      </c>
    </row>
    <row r="5733" spans="1:5">
      <c r="A5733">
        <v>409460</v>
      </c>
      <c r="B5733" t="s">
        <v>5774</v>
      </c>
      <c r="C5733" t="s">
        <v>2728</v>
      </c>
      <c r="D5733">
        <v>0.88300000000000001</v>
      </c>
      <c r="E5733">
        <v>2.9000000000000001E-2</v>
      </c>
    </row>
    <row r="5734" spans="1:5">
      <c r="A5734">
        <v>500032</v>
      </c>
      <c r="B5734" t="s">
        <v>5775</v>
      </c>
      <c r="C5734" t="s">
        <v>768</v>
      </c>
      <c r="D5734">
        <v>0.88300000000000001</v>
      </c>
      <c r="E5734">
        <v>3.5999999999999997E-2</v>
      </c>
    </row>
    <row r="5735" spans="1:5">
      <c r="A5735">
        <v>1700106</v>
      </c>
      <c r="B5735" t="s">
        <v>5776</v>
      </c>
      <c r="C5735" t="s">
        <v>947</v>
      </c>
      <c r="D5735">
        <v>0.88300000000000001</v>
      </c>
      <c r="E5735">
        <v>1.7000000000000001E-2</v>
      </c>
    </row>
    <row r="5736" spans="1:5">
      <c r="A5736">
        <v>1906510</v>
      </c>
      <c r="B5736" t="s">
        <v>5777</v>
      </c>
      <c r="C5736" t="s">
        <v>3275</v>
      </c>
      <c r="D5736">
        <v>0.88300000000000001</v>
      </c>
      <c r="E5736">
        <v>2.1999999999999999E-2</v>
      </c>
    </row>
    <row r="5737" spans="1:5">
      <c r="A5737">
        <v>1914340</v>
      </c>
      <c r="B5737" t="s">
        <v>5778</v>
      </c>
      <c r="C5737" t="s">
        <v>3275</v>
      </c>
      <c r="D5737">
        <v>0.88300000000000001</v>
      </c>
      <c r="E5737">
        <v>2.1999999999999999E-2</v>
      </c>
    </row>
    <row r="5738" spans="1:5">
      <c r="A5738">
        <v>1917250</v>
      </c>
      <c r="B5738" t="s">
        <v>5779</v>
      </c>
      <c r="C5738" t="s">
        <v>3275</v>
      </c>
      <c r="D5738">
        <v>0.88300000000000001</v>
      </c>
      <c r="E5738">
        <v>1.2E-2</v>
      </c>
    </row>
    <row r="5739" spans="1:5">
      <c r="A5739">
        <v>1930480</v>
      </c>
      <c r="B5739" t="s">
        <v>5780</v>
      </c>
      <c r="C5739" t="s">
        <v>3275</v>
      </c>
      <c r="D5739">
        <v>0.88300000000000001</v>
      </c>
      <c r="E5739">
        <v>2.1999999999999999E-2</v>
      </c>
    </row>
    <row r="5740" spans="1:5">
      <c r="A5740">
        <v>2618540</v>
      </c>
      <c r="B5740" t="s">
        <v>5781</v>
      </c>
      <c r="C5740" t="s">
        <v>2999</v>
      </c>
      <c r="D5740">
        <v>0.88300000000000001</v>
      </c>
      <c r="E5740">
        <v>0.02</v>
      </c>
    </row>
    <row r="5741" spans="1:5">
      <c r="A5741">
        <v>2700099</v>
      </c>
      <c r="B5741" t="s">
        <v>5782</v>
      </c>
      <c r="C5741" t="s">
        <v>1302</v>
      </c>
      <c r="D5741">
        <v>0.88300000000000001</v>
      </c>
      <c r="E5741">
        <v>2.9000000000000001E-2</v>
      </c>
    </row>
    <row r="5742" spans="1:5">
      <c r="A5742">
        <v>2708220</v>
      </c>
      <c r="B5742" t="s">
        <v>5783</v>
      </c>
      <c r="C5742" t="s">
        <v>1302</v>
      </c>
      <c r="D5742">
        <v>0.88300000000000001</v>
      </c>
      <c r="E5742">
        <v>0.02</v>
      </c>
    </row>
    <row r="5743" spans="1:5">
      <c r="A5743">
        <v>2712240</v>
      </c>
      <c r="B5743" t="s">
        <v>5784</v>
      </c>
      <c r="C5743" t="s">
        <v>1302</v>
      </c>
      <c r="D5743">
        <v>0.88300000000000001</v>
      </c>
      <c r="E5743">
        <v>3.5000000000000003E-2</v>
      </c>
    </row>
    <row r="5744" spans="1:5">
      <c r="A5744">
        <v>2801470</v>
      </c>
      <c r="B5744" t="s">
        <v>5785</v>
      </c>
      <c r="C5744" t="s">
        <v>4367</v>
      </c>
      <c r="D5744">
        <v>0.88300000000000001</v>
      </c>
      <c r="E5744">
        <v>5.2999999999999999E-2</v>
      </c>
    </row>
    <row r="5745" spans="1:5">
      <c r="A5745">
        <v>2802310</v>
      </c>
      <c r="B5745" t="s">
        <v>5786</v>
      </c>
      <c r="C5745" t="s">
        <v>4367</v>
      </c>
      <c r="D5745">
        <v>0.88300000000000001</v>
      </c>
      <c r="E5745">
        <v>5.2999999999999999E-2</v>
      </c>
    </row>
    <row r="5746" spans="1:5">
      <c r="A5746">
        <v>2802520</v>
      </c>
      <c r="B5746" t="s">
        <v>5787</v>
      </c>
      <c r="C5746" t="s">
        <v>4367</v>
      </c>
      <c r="D5746">
        <v>0.88300000000000001</v>
      </c>
      <c r="E5746">
        <v>5.2999999999999999E-2</v>
      </c>
    </row>
    <row r="5747" spans="1:5">
      <c r="A5747">
        <v>2802700</v>
      </c>
      <c r="B5747" t="s">
        <v>5788</v>
      </c>
      <c r="C5747" t="s">
        <v>4367</v>
      </c>
      <c r="D5747">
        <v>0.88300000000000001</v>
      </c>
      <c r="E5747">
        <v>5.2999999999999999E-2</v>
      </c>
    </row>
    <row r="5748" spans="1:5">
      <c r="A5748">
        <v>2803060</v>
      </c>
      <c r="B5748" t="s">
        <v>5789</v>
      </c>
      <c r="C5748" t="s">
        <v>4367</v>
      </c>
      <c r="D5748">
        <v>0.88300000000000001</v>
      </c>
      <c r="E5748">
        <v>5.2999999999999999E-2</v>
      </c>
    </row>
    <row r="5749" spans="1:5">
      <c r="A5749">
        <v>2803300</v>
      </c>
      <c r="B5749" t="s">
        <v>5790</v>
      </c>
      <c r="C5749" t="s">
        <v>4367</v>
      </c>
      <c r="D5749">
        <v>0.88300000000000001</v>
      </c>
      <c r="E5749">
        <v>5.2999999999999999E-2</v>
      </c>
    </row>
    <row r="5750" spans="1:5">
      <c r="A5750">
        <v>2803600</v>
      </c>
      <c r="B5750" t="s">
        <v>5791</v>
      </c>
      <c r="C5750" t="s">
        <v>4367</v>
      </c>
      <c r="D5750">
        <v>0.88300000000000001</v>
      </c>
      <c r="E5750">
        <v>5.2999999999999999E-2</v>
      </c>
    </row>
    <row r="5751" spans="1:5">
      <c r="A5751">
        <v>2803900</v>
      </c>
      <c r="B5751" t="s">
        <v>2919</v>
      </c>
      <c r="C5751" t="s">
        <v>4367</v>
      </c>
      <c r="D5751">
        <v>0.88300000000000001</v>
      </c>
      <c r="E5751">
        <v>5.2999999999999999E-2</v>
      </c>
    </row>
    <row r="5752" spans="1:5">
      <c r="A5752">
        <v>3600015</v>
      </c>
      <c r="B5752" t="s">
        <v>5792</v>
      </c>
      <c r="C5752" t="s">
        <v>339</v>
      </c>
      <c r="D5752">
        <v>0.88300000000000001</v>
      </c>
      <c r="E5752">
        <v>3.3000000000000002E-2</v>
      </c>
    </row>
    <row r="5753" spans="1:5">
      <c r="A5753">
        <v>3606750</v>
      </c>
      <c r="B5753" t="s">
        <v>5793</v>
      </c>
      <c r="C5753" t="s">
        <v>339</v>
      </c>
      <c r="D5753">
        <v>0.88300000000000001</v>
      </c>
      <c r="E5753">
        <v>3.3000000000000002E-2</v>
      </c>
    </row>
    <row r="5754" spans="1:5">
      <c r="A5754">
        <v>3610530</v>
      </c>
      <c r="B5754" t="s">
        <v>5794</v>
      </c>
      <c r="C5754" t="s">
        <v>339</v>
      </c>
      <c r="D5754">
        <v>0.88300000000000001</v>
      </c>
      <c r="E5754">
        <v>3.3000000000000002E-2</v>
      </c>
    </row>
    <row r="5755" spans="1:5">
      <c r="A5755">
        <v>3611490</v>
      </c>
      <c r="B5755" t="s">
        <v>5795</v>
      </c>
      <c r="C5755" t="s">
        <v>339</v>
      </c>
      <c r="D5755">
        <v>0.88300000000000001</v>
      </c>
      <c r="E5755">
        <v>3.3000000000000002E-2</v>
      </c>
    </row>
    <row r="5756" spans="1:5">
      <c r="A5756">
        <v>3621720</v>
      </c>
      <c r="B5756" t="s">
        <v>5796</v>
      </c>
      <c r="C5756" t="s">
        <v>339</v>
      </c>
      <c r="D5756">
        <v>0.88300000000000001</v>
      </c>
      <c r="E5756">
        <v>3.3000000000000002E-2</v>
      </c>
    </row>
    <row r="5757" spans="1:5">
      <c r="A5757">
        <v>3623430</v>
      </c>
      <c r="B5757" t="s">
        <v>5797</v>
      </c>
      <c r="C5757" t="s">
        <v>339</v>
      </c>
      <c r="D5757">
        <v>0.88300000000000001</v>
      </c>
      <c r="E5757">
        <v>3.3000000000000002E-2</v>
      </c>
    </row>
    <row r="5758" spans="1:5">
      <c r="A5758">
        <v>3625440</v>
      </c>
      <c r="B5758" t="s">
        <v>5798</v>
      </c>
      <c r="C5758" t="s">
        <v>339</v>
      </c>
      <c r="D5758">
        <v>0.88300000000000001</v>
      </c>
      <c r="E5758">
        <v>3.3000000000000002E-2</v>
      </c>
    </row>
    <row r="5759" spans="1:5">
      <c r="A5759">
        <v>3630900</v>
      </c>
      <c r="B5759" t="s">
        <v>5799</v>
      </c>
      <c r="C5759" t="s">
        <v>339</v>
      </c>
      <c r="D5759">
        <v>0.88300000000000001</v>
      </c>
      <c r="E5759">
        <v>3.3000000000000002E-2</v>
      </c>
    </row>
    <row r="5760" spans="1:5">
      <c r="A5760">
        <v>3904436</v>
      </c>
      <c r="B5760" t="s">
        <v>5800</v>
      </c>
      <c r="C5760" t="s">
        <v>2636</v>
      </c>
      <c r="D5760">
        <v>0.88300000000000001</v>
      </c>
      <c r="E5760">
        <v>1.0999999999999999E-2</v>
      </c>
    </row>
    <row r="5761" spans="1:5">
      <c r="A5761">
        <v>3904460</v>
      </c>
      <c r="B5761" t="s">
        <v>5801</v>
      </c>
      <c r="C5761" t="s">
        <v>2636</v>
      </c>
      <c r="D5761">
        <v>0.88300000000000001</v>
      </c>
      <c r="E5761">
        <v>1.0999999999999999E-2</v>
      </c>
    </row>
    <row r="5762" spans="1:5">
      <c r="A5762">
        <v>3904487</v>
      </c>
      <c r="B5762" t="s">
        <v>5802</v>
      </c>
      <c r="C5762" t="s">
        <v>2636</v>
      </c>
      <c r="D5762">
        <v>0.88300000000000001</v>
      </c>
      <c r="E5762">
        <v>1.0999999999999999E-2</v>
      </c>
    </row>
    <row r="5763" spans="1:5">
      <c r="A5763">
        <v>3904490</v>
      </c>
      <c r="B5763" t="s">
        <v>5803</v>
      </c>
      <c r="C5763" t="s">
        <v>2636</v>
      </c>
      <c r="D5763">
        <v>0.88300000000000001</v>
      </c>
      <c r="E5763">
        <v>1.0999999999999999E-2</v>
      </c>
    </row>
    <row r="5764" spans="1:5">
      <c r="A5764">
        <v>3904821</v>
      </c>
      <c r="B5764" t="s">
        <v>5804</v>
      </c>
      <c r="C5764" t="s">
        <v>2636</v>
      </c>
      <c r="D5764">
        <v>0.88300000000000001</v>
      </c>
      <c r="E5764">
        <v>1.0999999999999999E-2</v>
      </c>
    </row>
    <row r="5765" spans="1:5">
      <c r="A5765">
        <v>3904822</v>
      </c>
      <c r="B5765" t="s">
        <v>5805</v>
      </c>
      <c r="C5765" t="s">
        <v>2636</v>
      </c>
      <c r="D5765">
        <v>0.88300000000000001</v>
      </c>
      <c r="E5765">
        <v>1.0999999999999999E-2</v>
      </c>
    </row>
    <row r="5766" spans="1:5">
      <c r="A5766">
        <v>3904823</v>
      </c>
      <c r="B5766" t="s">
        <v>5806</v>
      </c>
      <c r="C5766" t="s">
        <v>2636</v>
      </c>
      <c r="D5766">
        <v>0.88300000000000001</v>
      </c>
      <c r="E5766">
        <v>1.0999999999999999E-2</v>
      </c>
    </row>
    <row r="5767" spans="1:5">
      <c r="A5767">
        <v>3905032</v>
      </c>
      <c r="B5767" t="s">
        <v>5807</v>
      </c>
      <c r="C5767" t="s">
        <v>2636</v>
      </c>
      <c r="D5767">
        <v>0.88300000000000001</v>
      </c>
      <c r="E5767">
        <v>1.9E-2</v>
      </c>
    </row>
    <row r="5768" spans="1:5">
      <c r="A5768">
        <v>4100016</v>
      </c>
      <c r="B5768" t="s">
        <v>5808</v>
      </c>
      <c r="C5768" t="s">
        <v>1088</v>
      </c>
      <c r="D5768">
        <v>0.88300000000000001</v>
      </c>
      <c r="E5768">
        <v>2.7E-2</v>
      </c>
    </row>
    <row r="5769" spans="1:5">
      <c r="A5769">
        <v>4103990</v>
      </c>
      <c r="B5769" t="s">
        <v>5809</v>
      </c>
      <c r="C5769" t="s">
        <v>1088</v>
      </c>
      <c r="D5769">
        <v>0.88300000000000001</v>
      </c>
      <c r="E5769">
        <v>2.7E-2</v>
      </c>
    </row>
    <row r="5770" spans="1:5">
      <c r="A5770">
        <v>4108010</v>
      </c>
      <c r="B5770" t="s">
        <v>5810</v>
      </c>
      <c r="C5770" t="s">
        <v>1088</v>
      </c>
      <c r="D5770">
        <v>0.88300000000000001</v>
      </c>
      <c r="E5770">
        <v>2.7E-2</v>
      </c>
    </row>
    <row r="5771" spans="1:5">
      <c r="A5771">
        <v>4502310</v>
      </c>
      <c r="B5771" t="s">
        <v>5811</v>
      </c>
      <c r="C5771" t="s">
        <v>2698</v>
      </c>
      <c r="D5771">
        <v>0.88300000000000001</v>
      </c>
      <c r="E5771">
        <v>0.01</v>
      </c>
    </row>
    <row r="5772" spans="1:5">
      <c r="A5772">
        <v>4845840</v>
      </c>
      <c r="B5772" t="s">
        <v>5812</v>
      </c>
      <c r="C5772" t="s">
        <v>1407</v>
      </c>
      <c r="D5772">
        <v>0.88300000000000001</v>
      </c>
      <c r="E5772">
        <v>2.8000000000000001E-2</v>
      </c>
    </row>
    <row r="5773" spans="1:5">
      <c r="A5773">
        <v>5099904</v>
      </c>
      <c r="B5773" t="s">
        <v>5813</v>
      </c>
      <c r="C5773" t="s">
        <v>3759</v>
      </c>
      <c r="D5773">
        <v>0.88300000000000001</v>
      </c>
      <c r="E5773">
        <v>2.5999999999999999E-2</v>
      </c>
    </row>
    <row r="5774" spans="1:5">
      <c r="A5774">
        <v>5500075</v>
      </c>
      <c r="B5774" t="s">
        <v>5814</v>
      </c>
      <c r="C5774" t="s">
        <v>3135</v>
      </c>
      <c r="D5774">
        <v>0.88300000000000001</v>
      </c>
      <c r="E5774">
        <v>2.3E-2</v>
      </c>
    </row>
    <row r="5775" spans="1:5">
      <c r="A5775">
        <v>5500960</v>
      </c>
      <c r="B5775" t="s">
        <v>5815</v>
      </c>
      <c r="C5775" t="s">
        <v>3135</v>
      </c>
      <c r="D5775">
        <v>0.88300000000000001</v>
      </c>
      <c r="E5775">
        <v>2.3E-2</v>
      </c>
    </row>
    <row r="5776" spans="1:5">
      <c r="A5776">
        <v>5506570</v>
      </c>
      <c r="B5776" t="s">
        <v>5816</v>
      </c>
      <c r="C5776" t="s">
        <v>3135</v>
      </c>
      <c r="D5776">
        <v>0.88300000000000001</v>
      </c>
      <c r="E5776">
        <v>2.3E-2</v>
      </c>
    </row>
    <row r="5777" spans="1:5">
      <c r="A5777">
        <v>5506780</v>
      </c>
      <c r="B5777" t="s">
        <v>5817</v>
      </c>
      <c r="C5777" t="s">
        <v>3135</v>
      </c>
      <c r="D5777">
        <v>0.88300000000000001</v>
      </c>
      <c r="E5777">
        <v>2.3E-2</v>
      </c>
    </row>
    <row r="5778" spans="1:5">
      <c r="A5778">
        <v>5507260</v>
      </c>
      <c r="B5778" t="s">
        <v>5818</v>
      </c>
      <c r="C5778" t="s">
        <v>3135</v>
      </c>
      <c r="D5778">
        <v>0.88300000000000001</v>
      </c>
      <c r="E5778">
        <v>2.3E-2</v>
      </c>
    </row>
    <row r="5779" spans="1:5">
      <c r="A5779">
        <v>5508880</v>
      </c>
      <c r="B5779" t="s">
        <v>5819</v>
      </c>
      <c r="C5779" t="s">
        <v>3135</v>
      </c>
      <c r="D5779">
        <v>0.88300000000000001</v>
      </c>
      <c r="E5779">
        <v>2.3E-2</v>
      </c>
    </row>
    <row r="5780" spans="1:5">
      <c r="A5780">
        <v>1709780</v>
      </c>
      <c r="B5780" t="s">
        <v>5820</v>
      </c>
      <c r="C5780" t="s">
        <v>947</v>
      </c>
      <c r="D5780">
        <v>0.88200000000000001</v>
      </c>
      <c r="E5780">
        <v>3.2000000000000001E-2</v>
      </c>
    </row>
    <row r="5781" spans="1:5">
      <c r="A5781">
        <v>1709810</v>
      </c>
      <c r="B5781" t="s">
        <v>5821</v>
      </c>
      <c r="C5781" t="s">
        <v>947</v>
      </c>
      <c r="D5781">
        <v>0.88200000000000001</v>
      </c>
      <c r="E5781">
        <v>3.2000000000000001E-2</v>
      </c>
    </row>
    <row r="5782" spans="1:5">
      <c r="A5782">
        <v>1710740</v>
      </c>
      <c r="B5782" t="s">
        <v>5822</v>
      </c>
      <c r="C5782" t="s">
        <v>947</v>
      </c>
      <c r="D5782">
        <v>0.88200000000000001</v>
      </c>
      <c r="E5782">
        <v>3.1E-2</v>
      </c>
    </row>
    <row r="5783" spans="1:5">
      <c r="A5783">
        <v>1732490</v>
      </c>
      <c r="B5783" t="s">
        <v>5823</v>
      </c>
      <c r="C5783" t="s">
        <v>947</v>
      </c>
      <c r="D5783">
        <v>0.88200000000000001</v>
      </c>
      <c r="E5783">
        <v>3.2000000000000001E-2</v>
      </c>
    </row>
    <row r="5784" spans="1:5">
      <c r="A5784">
        <v>1733300</v>
      </c>
      <c r="B5784" t="s">
        <v>5824</v>
      </c>
      <c r="C5784" t="s">
        <v>947</v>
      </c>
      <c r="D5784">
        <v>0.88200000000000001</v>
      </c>
      <c r="E5784">
        <v>3.2000000000000001E-2</v>
      </c>
    </row>
    <row r="5785" spans="1:5">
      <c r="A5785">
        <v>1736900</v>
      </c>
      <c r="B5785" t="s">
        <v>5825</v>
      </c>
      <c r="C5785" t="s">
        <v>947</v>
      </c>
      <c r="D5785">
        <v>0.88200000000000001</v>
      </c>
      <c r="E5785">
        <v>3.2000000000000001E-2</v>
      </c>
    </row>
    <row r="5786" spans="1:5">
      <c r="A5786">
        <v>1737650</v>
      </c>
      <c r="B5786" t="s">
        <v>5826</v>
      </c>
      <c r="C5786" t="s">
        <v>947</v>
      </c>
      <c r="D5786">
        <v>0.88200000000000001</v>
      </c>
      <c r="E5786">
        <v>3.2000000000000001E-2</v>
      </c>
    </row>
    <row r="5787" spans="1:5">
      <c r="A5787">
        <v>1740080</v>
      </c>
      <c r="B5787" t="s">
        <v>5827</v>
      </c>
      <c r="C5787" t="s">
        <v>947</v>
      </c>
      <c r="D5787">
        <v>0.88200000000000001</v>
      </c>
      <c r="E5787">
        <v>3.2000000000000001E-2</v>
      </c>
    </row>
    <row r="5788" spans="1:5">
      <c r="A5788">
        <v>1741070</v>
      </c>
      <c r="B5788" t="s">
        <v>5828</v>
      </c>
      <c r="C5788" t="s">
        <v>947</v>
      </c>
      <c r="D5788">
        <v>0.88200000000000001</v>
      </c>
      <c r="E5788">
        <v>3.2000000000000001E-2</v>
      </c>
    </row>
    <row r="5789" spans="1:5">
      <c r="A5789">
        <v>1909540</v>
      </c>
      <c r="B5789" t="s">
        <v>5829</v>
      </c>
      <c r="C5789" t="s">
        <v>3275</v>
      </c>
      <c r="D5789">
        <v>0.88200000000000001</v>
      </c>
      <c r="E5789">
        <v>2.1000000000000001E-2</v>
      </c>
    </row>
    <row r="5790" spans="1:5">
      <c r="A5790">
        <v>2621690</v>
      </c>
      <c r="B5790" t="s">
        <v>5830</v>
      </c>
      <c r="C5790" t="s">
        <v>2999</v>
      </c>
      <c r="D5790">
        <v>0.88200000000000001</v>
      </c>
      <c r="E5790">
        <v>1.4999999999999999E-2</v>
      </c>
    </row>
    <row r="5791" spans="1:5">
      <c r="A5791">
        <v>2709330</v>
      </c>
      <c r="B5791" t="s">
        <v>5831</v>
      </c>
      <c r="C5791" t="s">
        <v>1302</v>
      </c>
      <c r="D5791">
        <v>0.88200000000000001</v>
      </c>
      <c r="E5791">
        <v>0.03</v>
      </c>
    </row>
    <row r="5792" spans="1:5">
      <c r="A5792">
        <v>2718070</v>
      </c>
      <c r="B5792" t="s">
        <v>5832</v>
      </c>
      <c r="C5792" t="s">
        <v>1302</v>
      </c>
      <c r="D5792">
        <v>0.88200000000000001</v>
      </c>
      <c r="E5792">
        <v>0.03</v>
      </c>
    </row>
    <row r="5793" spans="1:5">
      <c r="A5793">
        <v>2800900</v>
      </c>
      <c r="B5793" t="s">
        <v>5833</v>
      </c>
      <c r="C5793" t="s">
        <v>4367</v>
      </c>
      <c r="D5793">
        <v>0.88200000000000001</v>
      </c>
      <c r="E5793">
        <v>2.7E-2</v>
      </c>
    </row>
    <row r="5794" spans="1:5">
      <c r="A5794">
        <v>2802790</v>
      </c>
      <c r="B5794" t="s">
        <v>3530</v>
      </c>
      <c r="C5794" t="s">
        <v>4367</v>
      </c>
      <c r="D5794">
        <v>0.88200000000000001</v>
      </c>
      <c r="E5794">
        <v>2.7E-2</v>
      </c>
    </row>
    <row r="5795" spans="1:5">
      <c r="A5795">
        <v>3614490</v>
      </c>
      <c r="B5795" t="s">
        <v>5834</v>
      </c>
      <c r="C5795" t="s">
        <v>339</v>
      </c>
      <c r="D5795">
        <v>0.88200000000000001</v>
      </c>
      <c r="E5795">
        <v>3.3000000000000002E-2</v>
      </c>
    </row>
    <row r="5796" spans="1:5">
      <c r="A5796">
        <v>3800021</v>
      </c>
      <c r="B5796" t="s">
        <v>5835</v>
      </c>
      <c r="C5796" t="s">
        <v>1981</v>
      </c>
      <c r="D5796">
        <v>0.88200000000000001</v>
      </c>
      <c r="E5796">
        <v>3.6999999999999998E-2</v>
      </c>
    </row>
    <row r="5797" spans="1:5">
      <c r="A5797">
        <v>3800043</v>
      </c>
      <c r="B5797" t="s">
        <v>5836</v>
      </c>
      <c r="C5797" t="s">
        <v>1981</v>
      </c>
      <c r="D5797">
        <v>0.88200000000000001</v>
      </c>
      <c r="E5797">
        <v>3.5000000000000003E-2</v>
      </c>
    </row>
    <row r="5798" spans="1:5">
      <c r="A5798">
        <v>3812660</v>
      </c>
      <c r="B5798" t="s">
        <v>5837</v>
      </c>
      <c r="C5798" t="s">
        <v>1981</v>
      </c>
      <c r="D5798">
        <v>0.88200000000000001</v>
      </c>
      <c r="E5798">
        <v>3.6999999999999998E-2</v>
      </c>
    </row>
    <row r="5799" spans="1:5">
      <c r="A5799">
        <v>3815150</v>
      </c>
      <c r="B5799" t="s">
        <v>5838</v>
      </c>
      <c r="C5799" t="s">
        <v>1981</v>
      </c>
      <c r="D5799">
        <v>0.88200000000000001</v>
      </c>
      <c r="E5799">
        <v>3.6999999999999998E-2</v>
      </c>
    </row>
    <row r="5800" spans="1:5">
      <c r="A5800">
        <v>3904820</v>
      </c>
      <c r="B5800" t="s">
        <v>5839</v>
      </c>
      <c r="C5800" t="s">
        <v>2636</v>
      </c>
      <c r="D5800">
        <v>0.88200000000000001</v>
      </c>
      <c r="E5800">
        <v>0.01</v>
      </c>
    </row>
    <row r="5801" spans="1:5">
      <c r="A5801">
        <v>4016470</v>
      </c>
      <c r="B5801" t="s">
        <v>5840</v>
      </c>
      <c r="C5801" t="s">
        <v>4447</v>
      </c>
      <c r="D5801">
        <v>0.88200000000000001</v>
      </c>
      <c r="E5801">
        <v>8.9999999999999993E-3</v>
      </c>
    </row>
    <row r="5802" spans="1:5">
      <c r="A5802">
        <v>4825620</v>
      </c>
      <c r="B5802" t="s">
        <v>5841</v>
      </c>
      <c r="C5802" t="s">
        <v>1407</v>
      </c>
      <c r="D5802">
        <v>0.88200000000000001</v>
      </c>
      <c r="E5802">
        <v>2.3E-2</v>
      </c>
    </row>
    <row r="5803" spans="1:5">
      <c r="A5803">
        <v>4846080</v>
      </c>
      <c r="B5803" t="s">
        <v>5842</v>
      </c>
      <c r="C5803" t="s">
        <v>1407</v>
      </c>
      <c r="D5803">
        <v>0.88200000000000001</v>
      </c>
      <c r="E5803">
        <v>2.8000000000000001E-2</v>
      </c>
    </row>
    <row r="5804" spans="1:5">
      <c r="A5804">
        <v>5099936</v>
      </c>
      <c r="B5804" t="s">
        <v>5843</v>
      </c>
      <c r="C5804" t="s">
        <v>3759</v>
      </c>
      <c r="D5804">
        <v>0.88200000000000001</v>
      </c>
      <c r="E5804">
        <v>2.5999999999999999E-2</v>
      </c>
    </row>
    <row r="5805" spans="1:5">
      <c r="A5805">
        <v>5504320</v>
      </c>
      <c r="B5805" t="s">
        <v>5844</v>
      </c>
      <c r="C5805" t="s">
        <v>3135</v>
      </c>
      <c r="D5805">
        <v>0.88200000000000001</v>
      </c>
      <c r="E5805">
        <v>3.1E-2</v>
      </c>
    </row>
    <row r="5806" spans="1:5">
      <c r="A5806">
        <v>5511580</v>
      </c>
      <c r="B5806" t="s">
        <v>5845</v>
      </c>
      <c r="C5806" t="s">
        <v>3135</v>
      </c>
      <c r="D5806">
        <v>0.88200000000000001</v>
      </c>
      <c r="E5806">
        <v>3.1E-2</v>
      </c>
    </row>
    <row r="5807" spans="1:5">
      <c r="A5807">
        <v>5511880</v>
      </c>
      <c r="B5807" t="s">
        <v>5846</v>
      </c>
      <c r="C5807" t="s">
        <v>3135</v>
      </c>
      <c r="D5807">
        <v>0.88200000000000001</v>
      </c>
      <c r="E5807">
        <v>3.1E-2</v>
      </c>
    </row>
    <row r="5808" spans="1:5">
      <c r="A5808">
        <v>5512240</v>
      </c>
      <c r="B5808" t="s">
        <v>4329</v>
      </c>
      <c r="C5808" t="s">
        <v>3135</v>
      </c>
      <c r="D5808">
        <v>0.88200000000000001</v>
      </c>
      <c r="E5808">
        <v>3.1E-2</v>
      </c>
    </row>
    <row r="5809" spans="1:5">
      <c r="A5809">
        <v>5516470</v>
      </c>
      <c r="B5809" t="s">
        <v>317</v>
      </c>
      <c r="C5809" t="s">
        <v>3135</v>
      </c>
      <c r="D5809">
        <v>0.88200000000000001</v>
      </c>
      <c r="E5809">
        <v>1.7999999999999999E-2</v>
      </c>
    </row>
    <row r="5810" spans="1:5">
      <c r="A5810">
        <v>805190</v>
      </c>
      <c r="B5810" t="s">
        <v>5847</v>
      </c>
      <c r="C5810" t="s">
        <v>1572</v>
      </c>
      <c r="D5810">
        <v>0.88100000000000001</v>
      </c>
      <c r="E5810">
        <v>4.7E-2</v>
      </c>
    </row>
    <row r="5811" spans="1:5">
      <c r="A5811">
        <v>806810</v>
      </c>
      <c r="B5811" t="s">
        <v>5848</v>
      </c>
      <c r="C5811" t="s">
        <v>1572</v>
      </c>
      <c r="D5811">
        <v>0.88100000000000001</v>
      </c>
      <c r="E5811">
        <v>4.7E-2</v>
      </c>
    </row>
    <row r="5812" spans="1:5">
      <c r="A5812">
        <v>1700005</v>
      </c>
      <c r="B5812" t="s">
        <v>5849</v>
      </c>
      <c r="C5812" t="s">
        <v>947</v>
      </c>
      <c r="D5812">
        <v>0.88100000000000001</v>
      </c>
      <c r="E5812">
        <v>0.03</v>
      </c>
    </row>
    <row r="5813" spans="1:5">
      <c r="A5813">
        <v>1700113</v>
      </c>
      <c r="B5813" t="s">
        <v>5850</v>
      </c>
      <c r="C5813" t="s">
        <v>947</v>
      </c>
      <c r="D5813">
        <v>0.88100000000000001</v>
      </c>
      <c r="E5813">
        <v>2.5999999999999999E-2</v>
      </c>
    </row>
    <row r="5814" spans="1:5">
      <c r="A5814">
        <v>1706880</v>
      </c>
      <c r="B5814" t="s">
        <v>5851</v>
      </c>
      <c r="C5814" t="s">
        <v>947</v>
      </c>
      <c r="D5814">
        <v>0.88100000000000001</v>
      </c>
      <c r="E5814">
        <v>3.3000000000000002E-2</v>
      </c>
    </row>
    <row r="5815" spans="1:5">
      <c r="A5815">
        <v>1710980</v>
      </c>
      <c r="B5815" t="s">
        <v>5852</v>
      </c>
      <c r="C5815" t="s">
        <v>947</v>
      </c>
      <c r="D5815">
        <v>0.88100000000000001</v>
      </c>
      <c r="E5815">
        <v>2.9000000000000001E-2</v>
      </c>
    </row>
    <row r="5816" spans="1:5">
      <c r="A5816">
        <v>1900009</v>
      </c>
      <c r="B5816" t="s">
        <v>5853</v>
      </c>
      <c r="C5816" t="s">
        <v>3275</v>
      </c>
      <c r="D5816">
        <v>0.88100000000000001</v>
      </c>
      <c r="E5816">
        <v>0.03</v>
      </c>
    </row>
    <row r="5817" spans="1:5">
      <c r="A5817">
        <v>1904380</v>
      </c>
      <c r="B5817" t="s">
        <v>5854</v>
      </c>
      <c r="C5817" t="s">
        <v>3275</v>
      </c>
      <c r="D5817">
        <v>0.88100000000000001</v>
      </c>
      <c r="E5817">
        <v>2.9000000000000001E-2</v>
      </c>
    </row>
    <row r="5818" spans="1:5">
      <c r="A5818">
        <v>1905490</v>
      </c>
      <c r="B5818" t="s">
        <v>5855</v>
      </c>
      <c r="C5818" t="s">
        <v>3275</v>
      </c>
      <c r="D5818">
        <v>0.88100000000000001</v>
      </c>
      <c r="E5818">
        <v>0.03</v>
      </c>
    </row>
    <row r="5819" spans="1:5">
      <c r="A5819">
        <v>1913200</v>
      </c>
      <c r="B5819" t="s">
        <v>5856</v>
      </c>
      <c r="C5819" t="s">
        <v>3275</v>
      </c>
      <c r="D5819">
        <v>0.88100000000000001</v>
      </c>
      <c r="E5819">
        <v>0.03</v>
      </c>
    </row>
    <row r="5820" spans="1:5">
      <c r="A5820">
        <v>1915840</v>
      </c>
      <c r="B5820" t="s">
        <v>5857</v>
      </c>
      <c r="C5820" t="s">
        <v>3275</v>
      </c>
      <c r="D5820">
        <v>0.88100000000000001</v>
      </c>
      <c r="E5820">
        <v>2.5999999999999999E-2</v>
      </c>
    </row>
    <row r="5821" spans="1:5">
      <c r="A5821">
        <v>1918180</v>
      </c>
      <c r="B5821" t="s">
        <v>5858</v>
      </c>
      <c r="C5821" t="s">
        <v>3275</v>
      </c>
      <c r="D5821">
        <v>0.88100000000000001</v>
      </c>
      <c r="E5821">
        <v>0.04</v>
      </c>
    </row>
    <row r="5822" spans="1:5">
      <c r="A5822">
        <v>1918960</v>
      </c>
      <c r="B5822" t="s">
        <v>5859</v>
      </c>
      <c r="C5822" t="s">
        <v>3275</v>
      </c>
      <c r="D5822">
        <v>0.88100000000000001</v>
      </c>
      <c r="E5822">
        <v>2.5999999999999999E-2</v>
      </c>
    </row>
    <row r="5823" spans="1:5">
      <c r="A5823">
        <v>1919590</v>
      </c>
      <c r="B5823" t="s">
        <v>5860</v>
      </c>
      <c r="C5823" t="s">
        <v>3275</v>
      </c>
      <c r="D5823">
        <v>0.88100000000000001</v>
      </c>
      <c r="E5823">
        <v>0.03</v>
      </c>
    </row>
    <row r="5824" spans="1:5">
      <c r="A5824">
        <v>1920610</v>
      </c>
      <c r="B5824" t="s">
        <v>5861</v>
      </c>
      <c r="C5824" t="s">
        <v>3275</v>
      </c>
      <c r="D5824">
        <v>0.88100000000000001</v>
      </c>
      <c r="E5824">
        <v>0.03</v>
      </c>
    </row>
    <row r="5825" spans="1:5">
      <c r="A5825">
        <v>2200240</v>
      </c>
      <c r="B5825" t="s">
        <v>5862</v>
      </c>
      <c r="C5825" t="s">
        <v>1557</v>
      </c>
      <c r="D5825">
        <v>0.88100000000000001</v>
      </c>
      <c r="E5825">
        <v>0.04</v>
      </c>
    </row>
    <row r="5826" spans="1:5">
      <c r="A5826">
        <v>2201470</v>
      </c>
      <c r="B5826" t="s">
        <v>5863</v>
      </c>
      <c r="C5826" t="s">
        <v>1557</v>
      </c>
      <c r="D5826">
        <v>0.88100000000000001</v>
      </c>
      <c r="E5826">
        <v>0.04</v>
      </c>
    </row>
    <row r="5827" spans="1:5">
      <c r="A5827">
        <v>2201680</v>
      </c>
      <c r="B5827" t="s">
        <v>5864</v>
      </c>
      <c r="C5827" t="s">
        <v>1557</v>
      </c>
      <c r="D5827">
        <v>0.88100000000000001</v>
      </c>
      <c r="E5827">
        <v>0.04</v>
      </c>
    </row>
    <row r="5828" spans="1:5">
      <c r="A5828">
        <v>2201860</v>
      </c>
      <c r="B5828" t="s">
        <v>5865</v>
      </c>
      <c r="C5828" t="s">
        <v>1557</v>
      </c>
      <c r="D5828">
        <v>0.88100000000000001</v>
      </c>
      <c r="E5828">
        <v>0.04</v>
      </c>
    </row>
    <row r="5829" spans="1:5">
      <c r="A5829">
        <v>2625560</v>
      </c>
      <c r="B5829" t="s">
        <v>5866</v>
      </c>
      <c r="C5829" t="s">
        <v>2999</v>
      </c>
      <c r="D5829">
        <v>0.88100000000000001</v>
      </c>
      <c r="E5829">
        <v>1.4E-2</v>
      </c>
    </row>
    <row r="5830" spans="1:5">
      <c r="A5830">
        <v>2700102</v>
      </c>
      <c r="B5830" t="s">
        <v>5867</v>
      </c>
      <c r="C5830" t="s">
        <v>1302</v>
      </c>
      <c r="D5830">
        <v>0.88100000000000001</v>
      </c>
      <c r="E5830">
        <v>0.03</v>
      </c>
    </row>
    <row r="5831" spans="1:5">
      <c r="A5831">
        <v>2717220</v>
      </c>
      <c r="B5831" t="s">
        <v>5868</v>
      </c>
      <c r="C5831" t="s">
        <v>1302</v>
      </c>
      <c r="D5831">
        <v>0.88100000000000001</v>
      </c>
      <c r="E5831">
        <v>1.6E-2</v>
      </c>
    </row>
    <row r="5832" spans="1:5">
      <c r="A5832">
        <v>3608850</v>
      </c>
      <c r="B5832" t="s">
        <v>5869</v>
      </c>
      <c r="C5832" t="s">
        <v>339</v>
      </c>
      <c r="D5832">
        <v>0.88100000000000001</v>
      </c>
      <c r="E5832">
        <v>2.1999999999999999E-2</v>
      </c>
    </row>
    <row r="5833" spans="1:5">
      <c r="A5833">
        <v>3904411</v>
      </c>
      <c r="B5833" t="s">
        <v>5870</v>
      </c>
      <c r="C5833" t="s">
        <v>2636</v>
      </c>
      <c r="D5833">
        <v>0.88100000000000001</v>
      </c>
      <c r="E5833">
        <v>2.3E-2</v>
      </c>
    </row>
    <row r="5834" spans="1:5">
      <c r="A5834">
        <v>3904445</v>
      </c>
      <c r="B5834" t="s">
        <v>597</v>
      </c>
      <c r="C5834" t="s">
        <v>2636</v>
      </c>
      <c r="D5834">
        <v>0.88100000000000001</v>
      </c>
      <c r="E5834">
        <v>2.3E-2</v>
      </c>
    </row>
    <row r="5835" spans="1:5">
      <c r="A5835">
        <v>3904539</v>
      </c>
      <c r="B5835" t="s">
        <v>5871</v>
      </c>
      <c r="C5835" t="s">
        <v>2636</v>
      </c>
      <c r="D5835">
        <v>0.88100000000000001</v>
      </c>
      <c r="E5835">
        <v>2.3E-2</v>
      </c>
    </row>
    <row r="5836" spans="1:5">
      <c r="A5836">
        <v>3904798</v>
      </c>
      <c r="B5836" t="s">
        <v>5872</v>
      </c>
      <c r="C5836" t="s">
        <v>2636</v>
      </c>
      <c r="D5836">
        <v>0.88100000000000001</v>
      </c>
      <c r="E5836">
        <v>2.3E-2</v>
      </c>
    </row>
    <row r="5837" spans="1:5">
      <c r="A5837">
        <v>3904799</v>
      </c>
      <c r="B5837" t="s">
        <v>5873</v>
      </c>
      <c r="C5837" t="s">
        <v>2636</v>
      </c>
      <c r="D5837">
        <v>0.88100000000000001</v>
      </c>
      <c r="E5837">
        <v>2.3E-2</v>
      </c>
    </row>
    <row r="5838" spans="1:5">
      <c r="A5838">
        <v>3904801</v>
      </c>
      <c r="B5838" t="s">
        <v>5874</v>
      </c>
      <c r="C5838" t="s">
        <v>2636</v>
      </c>
      <c r="D5838">
        <v>0.88100000000000001</v>
      </c>
      <c r="E5838">
        <v>2.3E-2</v>
      </c>
    </row>
    <row r="5839" spans="1:5">
      <c r="A5839">
        <v>3905072</v>
      </c>
      <c r="B5839" t="s">
        <v>5875</v>
      </c>
      <c r="C5839" t="s">
        <v>2636</v>
      </c>
      <c r="D5839">
        <v>0.88100000000000001</v>
      </c>
      <c r="E5839">
        <v>1.4999999999999999E-2</v>
      </c>
    </row>
    <row r="5840" spans="1:5">
      <c r="A5840">
        <v>4207320</v>
      </c>
      <c r="B5840" t="s">
        <v>5876</v>
      </c>
      <c r="C5840" t="s">
        <v>1330</v>
      </c>
      <c r="D5840">
        <v>0.88100000000000001</v>
      </c>
      <c r="E5840">
        <v>2.4E-2</v>
      </c>
    </row>
    <row r="5841" spans="1:5">
      <c r="A5841">
        <v>4808100</v>
      </c>
      <c r="B5841" t="s">
        <v>5877</v>
      </c>
      <c r="C5841" t="s">
        <v>1407</v>
      </c>
      <c r="D5841">
        <v>0.88100000000000001</v>
      </c>
      <c r="E5841">
        <v>5.2999999999999999E-2</v>
      </c>
    </row>
    <row r="5842" spans="1:5">
      <c r="A5842">
        <v>4811010</v>
      </c>
      <c r="B5842" t="s">
        <v>5878</v>
      </c>
      <c r="C5842" t="s">
        <v>1407</v>
      </c>
      <c r="D5842">
        <v>0.88100000000000001</v>
      </c>
      <c r="E5842">
        <v>5.2999999999999999E-2</v>
      </c>
    </row>
    <row r="5843" spans="1:5">
      <c r="A5843">
        <v>4811340</v>
      </c>
      <c r="B5843" t="s">
        <v>5879</v>
      </c>
      <c r="C5843" t="s">
        <v>1407</v>
      </c>
      <c r="D5843">
        <v>0.88100000000000001</v>
      </c>
      <c r="E5843">
        <v>5.2999999999999999E-2</v>
      </c>
    </row>
    <row r="5844" spans="1:5">
      <c r="A5844">
        <v>4812510</v>
      </c>
      <c r="B5844" t="s">
        <v>5880</v>
      </c>
      <c r="C5844" t="s">
        <v>1407</v>
      </c>
      <c r="D5844">
        <v>0.88100000000000001</v>
      </c>
      <c r="E5844">
        <v>5.2999999999999999E-2</v>
      </c>
    </row>
    <row r="5845" spans="1:5">
      <c r="A5845">
        <v>4813800</v>
      </c>
      <c r="B5845" t="s">
        <v>5881</v>
      </c>
      <c r="C5845" t="s">
        <v>1407</v>
      </c>
      <c r="D5845">
        <v>0.88100000000000001</v>
      </c>
      <c r="E5845">
        <v>5.2999999999999999E-2</v>
      </c>
    </row>
    <row r="5846" spans="1:5">
      <c r="A5846">
        <v>4816500</v>
      </c>
      <c r="B5846" t="s">
        <v>5882</v>
      </c>
      <c r="C5846" t="s">
        <v>1407</v>
      </c>
      <c r="D5846">
        <v>0.88100000000000001</v>
      </c>
      <c r="E5846">
        <v>5.2999999999999999E-2</v>
      </c>
    </row>
    <row r="5847" spans="1:5">
      <c r="A5847">
        <v>4818600</v>
      </c>
      <c r="B5847" t="s">
        <v>5883</v>
      </c>
      <c r="C5847" t="s">
        <v>1407</v>
      </c>
      <c r="D5847">
        <v>0.88100000000000001</v>
      </c>
      <c r="E5847">
        <v>5.2999999999999999E-2</v>
      </c>
    </row>
    <row r="5848" spans="1:5">
      <c r="A5848">
        <v>4819530</v>
      </c>
      <c r="B5848" t="s">
        <v>5884</v>
      </c>
      <c r="C5848" t="s">
        <v>1407</v>
      </c>
      <c r="D5848">
        <v>0.88100000000000001</v>
      </c>
      <c r="E5848">
        <v>5.2999999999999999E-2</v>
      </c>
    </row>
    <row r="5849" spans="1:5">
      <c r="A5849">
        <v>4820220</v>
      </c>
      <c r="B5849" t="s">
        <v>5885</v>
      </c>
      <c r="C5849" t="s">
        <v>1407</v>
      </c>
      <c r="D5849">
        <v>0.88100000000000001</v>
      </c>
      <c r="E5849">
        <v>5.2999999999999999E-2</v>
      </c>
    </row>
    <row r="5850" spans="1:5">
      <c r="A5850">
        <v>4827570</v>
      </c>
      <c r="B5850" t="s">
        <v>5886</v>
      </c>
      <c r="C5850" t="s">
        <v>1407</v>
      </c>
      <c r="D5850">
        <v>0.88100000000000001</v>
      </c>
      <c r="E5850">
        <v>5.2999999999999999E-2</v>
      </c>
    </row>
    <row r="5851" spans="1:5">
      <c r="A5851">
        <v>4831200</v>
      </c>
      <c r="B5851" t="s">
        <v>5887</v>
      </c>
      <c r="C5851" t="s">
        <v>1407</v>
      </c>
      <c r="D5851">
        <v>0.88100000000000001</v>
      </c>
      <c r="E5851">
        <v>5.2999999999999999E-2</v>
      </c>
    </row>
    <row r="5852" spans="1:5">
      <c r="A5852">
        <v>4831860</v>
      </c>
      <c r="B5852" t="s">
        <v>5888</v>
      </c>
      <c r="C5852" t="s">
        <v>1407</v>
      </c>
      <c r="D5852">
        <v>0.88100000000000001</v>
      </c>
      <c r="E5852">
        <v>5.2999999999999999E-2</v>
      </c>
    </row>
    <row r="5853" spans="1:5">
      <c r="A5853">
        <v>4832790</v>
      </c>
      <c r="B5853" t="s">
        <v>5889</v>
      </c>
      <c r="C5853" t="s">
        <v>1407</v>
      </c>
      <c r="D5853">
        <v>0.88100000000000001</v>
      </c>
      <c r="E5853">
        <v>5.2999999999999999E-2</v>
      </c>
    </row>
    <row r="5854" spans="1:5">
      <c r="A5854">
        <v>4834260</v>
      </c>
      <c r="B5854" t="s">
        <v>5890</v>
      </c>
      <c r="C5854" t="s">
        <v>1407</v>
      </c>
      <c r="D5854">
        <v>0.88100000000000001</v>
      </c>
      <c r="E5854">
        <v>5.2999999999999999E-2</v>
      </c>
    </row>
    <row r="5855" spans="1:5">
      <c r="A5855">
        <v>4835730</v>
      </c>
      <c r="B5855" t="s">
        <v>5891</v>
      </c>
      <c r="C5855" t="s">
        <v>1407</v>
      </c>
      <c r="D5855">
        <v>0.88100000000000001</v>
      </c>
      <c r="E5855">
        <v>5.2999999999999999E-2</v>
      </c>
    </row>
    <row r="5856" spans="1:5">
      <c r="A5856">
        <v>4838520</v>
      </c>
      <c r="B5856" t="s">
        <v>5892</v>
      </c>
      <c r="C5856" t="s">
        <v>1407</v>
      </c>
      <c r="D5856">
        <v>0.88100000000000001</v>
      </c>
      <c r="E5856">
        <v>5.2999999999999999E-2</v>
      </c>
    </row>
    <row r="5857" spans="1:5">
      <c r="A5857">
        <v>4840380</v>
      </c>
      <c r="B5857" t="s">
        <v>5893</v>
      </c>
      <c r="C5857" t="s">
        <v>1407</v>
      </c>
      <c r="D5857">
        <v>0.88100000000000001</v>
      </c>
      <c r="E5857">
        <v>5.2999999999999999E-2</v>
      </c>
    </row>
    <row r="5858" spans="1:5">
      <c r="A5858">
        <v>4843860</v>
      </c>
      <c r="B5858" t="s">
        <v>5894</v>
      </c>
      <c r="C5858" t="s">
        <v>1407</v>
      </c>
      <c r="D5858">
        <v>0.88100000000000001</v>
      </c>
      <c r="E5858">
        <v>5.2999999999999999E-2</v>
      </c>
    </row>
    <row r="5859" spans="1:5">
      <c r="A5859">
        <v>4844490</v>
      </c>
      <c r="B5859" t="s">
        <v>5895</v>
      </c>
      <c r="C5859" t="s">
        <v>1407</v>
      </c>
      <c r="D5859">
        <v>0.88100000000000001</v>
      </c>
      <c r="E5859">
        <v>5.2999999999999999E-2</v>
      </c>
    </row>
    <row r="5860" spans="1:5">
      <c r="A5860">
        <v>5099930</v>
      </c>
      <c r="B5860" t="s">
        <v>5896</v>
      </c>
      <c r="C5860" t="s">
        <v>3759</v>
      </c>
      <c r="D5860">
        <v>0.88100000000000001</v>
      </c>
      <c r="E5860">
        <v>2.8000000000000001E-2</v>
      </c>
    </row>
    <row r="5861" spans="1:5">
      <c r="A5861">
        <v>1709100</v>
      </c>
      <c r="B5861" t="s">
        <v>5897</v>
      </c>
      <c r="C5861" t="s">
        <v>947</v>
      </c>
      <c r="D5861">
        <v>0.88</v>
      </c>
      <c r="E5861">
        <v>2.3E-2</v>
      </c>
    </row>
    <row r="5862" spans="1:5">
      <c r="A5862">
        <v>1735370</v>
      </c>
      <c r="B5862" t="s">
        <v>5898</v>
      </c>
      <c r="C5862" t="s">
        <v>947</v>
      </c>
      <c r="D5862">
        <v>0.88</v>
      </c>
      <c r="E5862">
        <v>1.9E-2</v>
      </c>
    </row>
    <row r="5863" spans="1:5">
      <c r="A5863">
        <v>1735970</v>
      </c>
      <c r="B5863" t="s">
        <v>5899</v>
      </c>
      <c r="C5863" t="s">
        <v>947</v>
      </c>
      <c r="D5863">
        <v>0.88</v>
      </c>
      <c r="E5863">
        <v>1.9E-2</v>
      </c>
    </row>
    <row r="5864" spans="1:5">
      <c r="A5864">
        <v>1736960</v>
      </c>
      <c r="B5864" t="s">
        <v>5900</v>
      </c>
      <c r="C5864" t="s">
        <v>947</v>
      </c>
      <c r="D5864">
        <v>0.88</v>
      </c>
      <c r="E5864">
        <v>2.4E-2</v>
      </c>
    </row>
    <row r="5865" spans="1:5">
      <c r="A5865">
        <v>1917820</v>
      </c>
      <c r="B5865" t="s">
        <v>5901</v>
      </c>
      <c r="C5865" t="s">
        <v>3275</v>
      </c>
      <c r="D5865">
        <v>0.88</v>
      </c>
      <c r="E5865">
        <v>2.5000000000000001E-2</v>
      </c>
    </row>
    <row r="5866" spans="1:5">
      <c r="A5866">
        <v>1918030</v>
      </c>
      <c r="B5866" t="s">
        <v>5902</v>
      </c>
      <c r="C5866" t="s">
        <v>3275</v>
      </c>
      <c r="D5866">
        <v>0.88</v>
      </c>
      <c r="E5866">
        <v>0.03</v>
      </c>
    </row>
    <row r="5867" spans="1:5">
      <c r="A5867">
        <v>1928560</v>
      </c>
      <c r="B5867" t="s">
        <v>5903</v>
      </c>
      <c r="C5867" t="s">
        <v>3275</v>
      </c>
      <c r="D5867">
        <v>0.88</v>
      </c>
      <c r="E5867">
        <v>3.7999999999999999E-2</v>
      </c>
    </row>
    <row r="5868" spans="1:5">
      <c r="A5868">
        <v>1999017</v>
      </c>
      <c r="B5868" t="s">
        <v>5904</v>
      </c>
      <c r="C5868" t="s">
        <v>3275</v>
      </c>
      <c r="D5868">
        <v>0.88</v>
      </c>
      <c r="E5868">
        <v>2.7E-2</v>
      </c>
    </row>
    <row r="5869" spans="1:5">
      <c r="A5869">
        <v>2300052</v>
      </c>
      <c r="B5869" t="s">
        <v>5905</v>
      </c>
      <c r="C5869" t="s">
        <v>3948</v>
      </c>
      <c r="D5869">
        <v>0.88</v>
      </c>
      <c r="E5869">
        <v>4.1000000000000002E-2</v>
      </c>
    </row>
    <row r="5870" spans="1:5">
      <c r="A5870">
        <v>2300058</v>
      </c>
      <c r="B5870" t="s">
        <v>5906</v>
      </c>
      <c r="C5870" t="s">
        <v>3948</v>
      </c>
      <c r="D5870">
        <v>0.88</v>
      </c>
      <c r="E5870">
        <v>4.1000000000000002E-2</v>
      </c>
    </row>
    <row r="5871" spans="1:5">
      <c r="A5871">
        <v>2300059</v>
      </c>
      <c r="B5871" t="s">
        <v>5907</v>
      </c>
      <c r="C5871" t="s">
        <v>3948</v>
      </c>
      <c r="D5871">
        <v>0.88</v>
      </c>
      <c r="E5871">
        <v>4.1000000000000002E-2</v>
      </c>
    </row>
    <row r="5872" spans="1:5">
      <c r="A5872">
        <v>2300061</v>
      </c>
      <c r="B5872" t="s">
        <v>5908</v>
      </c>
      <c r="C5872" t="s">
        <v>3948</v>
      </c>
      <c r="D5872">
        <v>0.88</v>
      </c>
      <c r="E5872">
        <v>4.1000000000000002E-2</v>
      </c>
    </row>
    <row r="5873" spans="1:5">
      <c r="A5873">
        <v>2302960</v>
      </c>
      <c r="B5873" t="s">
        <v>5909</v>
      </c>
      <c r="C5873" t="s">
        <v>3948</v>
      </c>
      <c r="D5873">
        <v>0.88</v>
      </c>
      <c r="E5873">
        <v>4.1000000000000002E-2</v>
      </c>
    </row>
    <row r="5874" spans="1:5">
      <c r="A5874">
        <v>2303390</v>
      </c>
      <c r="B5874" t="s">
        <v>5910</v>
      </c>
      <c r="C5874" t="s">
        <v>3948</v>
      </c>
      <c r="D5874">
        <v>0.88</v>
      </c>
      <c r="E5874">
        <v>4.1000000000000002E-2</v>
      </c>
    </row>
    <row r="5875" spans="1:5">
      <c r="A5875">
        <v>2304897</v>
      </c>
      <c r="B5875" t="s">
        <v>5911</v>
      </c>
      <c r="C5875" t="s">
        <v>3948</v>
      </c>
      <c r="D5875">
        <v>0.88</v>
      </c>
      <c r="E5875">
        <v>4.1000000000000002E-2</v>
      </c>
    </row>
    <row r="5876" spans="1:5">
      <c r="A5876">
        <v>2306250</v>
      </c>
      <c r="B5876" t="s">
        <v>5912</v>
      </c>
      <c r="C5876" t="s">
        <v>3948</v>
      </c>
      <c r="D5876">
        <v>0.88</v>
      </c>
      <c r="E5876">
        <v>4.1000000000000002E-2</v>
      </c>
    </row>
    <row r="5877" spans="1:5">
      <c r="A5877">
        <v>2306330</v>
      </c>
      <c r="B5877" t="s">
        <v>5913</v>
      </c>
      <c r="C5877" t="s">
        <v>3948</v>
      </c>
      <c r="D5877">
        <v>0.88</v>
      </c>
      <c r="E5877">
        <v>4.1000000000000002E-2</v>
      </c>
    </row>
    <row r="5878" spans="1:5">
      <c r="A5878">
        <v>2306600</v>
      </c>
      <c r="B5878" t="s">
        <v>5914</v>
      </c>
      <c r="C5878" t="s">
        <v>3948</v>
      </c>
      <c r="D5878">
        <v>0.88</v>
      </c>
      <c r="E5878">
        <v>4.1000000000000002E-2</v>
      </c>
    </row>
    <row r="5879" spans="1:5">
      <c r="A5879">
        <v>2307110</v>
      </c>
      <c r="B5879" t="s">
        <v>5915</v>
      </c>
      <c r="C5879" t="s">
        <v>3948</v>
      </c>
      <c r="D5879">
        <v>0.88</v>
      </c>
      <c r="E5879">
        <v>4.1000000000000002E-2</v>
      </c>
    </row>
    <row r="5880" spans="1:5">
      <c r="A5880">
        <v>2308140</v>
      </c>
      <c r="B5880" t="s">
        <v>5916</v>
      </c>
      <c r="C5880" t="s">
        <v>3948</v>
      </c>
      <c r="D5880">
        <v>0.88</v>
      </c>
      <c r="E5880">
        <v>4.1000000000000002E-2</v>
      </c>
    </row>
    <row r="5881" spans="1:5">
      <c r="A5881">
        <v>2309810</v>
      </c>
      <c r="B5881" t="s">
        <v>5917</v>
      </c>
      <c r="C5881" t="s">
        <v>3948</v>
      </c>
      <c r="D5881">
        <v>0.88</v>
      </c>
      <c r="E5881">
        <v>4.1000000000000002E-2</v>
      </c>
    </row>
    <row r="5882" spans="1:5">
      <c r="A5882">
        <v>2310620</v>
      </c>
      <c r="B5882" t="s">
        <v>5918</v>
      </c>
      <c r="C5882" t="s">
        <v>3948</v>
      </c>
      <c r="D5882">
        <v>0.88</v>
      </c>
      <c r="E5882">
        <v>4.1000000000000002E-2</v>
      </c>
    </row>
    <row r="5883" spans="1:5">
      <c r="A5883">
        <v>2310650</v>
      </c>
      <c r="B5883" t="s">
        <v>5919</v>
      </c>
      <c r="C5883" t="s">
        <v>3948</v>
      </c>
      <c r="D5883">
        <v>0.88</v>
      </c>
      <c r="E5883">
        <v>4.1000000000000002E-2</v>
      </c>
    </row>
    <row r="5884" spans="1:5">
      <c r="A5884">
        <v>2311730</v>
      </c>
      <c r="B5884" t="s">
        <v>5920</v>
      </c>
      <c r="C5884" t="s">
        <v>3948</v>
      </c>
      <c r="D5884">
        <v>0.88</v>
      </c>
      <c r="E5884">
        <v>4.1000000000000002E-2</v>
      </c>
    </row>
    <row r="5885" spans="1:5">
      <c r="A5885">
        <v>2312180</v>
      </c>
      <c r="B5885" t="s">
        <v>5921</v>
      </c>
      <c r="C5885" t="s">
        <v>3948</v>
      </c>
      <c r="D5885">
        <v>0.88</v>
      </c>
      <c r="E5885">
        <v>4.1000000000000002E-2</v>
      </c>
    </row>
    <row r="5886" spans="1:5">
      <c r="A5886">
        <v>2313740</v>
      </c>
      <c r="B5886" t="s">
        <v>5922</v>
      </c>
      <c r="C5886" t="s">
        <v>3948</v>
      </c>
      <c r="D5886">
        <v>0.88</v>
      </c>
      <c r="E5886">
        <v>4.1000000000000002E-2</v>
      </c>
    </row>
    <row r="5887" spans="1:5">
      <c r="A5887">
        <v>2314560</v>
      </c>
      <c r="B5887" t="s">
        <v>5923</v>
      </c>
      <c r="C5887" t="s">
        <v>3948</v>
      </c>
      <c r="D5887">
        <v>0.88</v>
      </c>
      <c r="E5887">
        <v>4.1000000000000002E-2</v>
      </c>
    </row>
    <row r="5888" spans="1:5">
      <c r="A5888">
        <v>2314590</v>
      </c>
      <c r="B5888" t="s">
        <v>5924</v>
      </c>
      <c r="C5888" t="s">
        <v>3948</v>
      </c>
      <c r="D5888">
        <v>0.88</v>
      </c>
      <c r="E5888">
        <v>4.1000000000000002E-2</v>
      </c>
    </row>
    <row r="5889" spans="1:5">
      <c r="A5889">
        <v>2314767</v>
      </c>
      <c r="B5889" t="s">
        <v>5925</v>
      </c>
      <c r="C5889" t="s">
        <v>3948</v>
      </c>
      <c r="D5889">
        <v>0.88</v>
      </c>
      <c r="E5889">
        <v>4.1000000000000002E-2</v>
      </c>
    </row>
    <row r="5890" spans="1:5">
      <c r="A5890">
        <v>2314789</v>
      </c>
      <c r="B5890" t="s">
        <v>5926</v>
      </c>
      <c r="C5890" t="s">
        <v>3948</v>
      </c>
      <c r="D5890">
        <v>0.88</v>
      </c>
      <c r="E5890">
        <v>1.0999999999999999E-2</v>
      </c>
    </row>
    <row r="5891" spans="1:5">
      <c r="A5891">
        <v>2314811</v>
      </c>
      <c r="B5891" t="s">
        <v>5927</v>
      </c>
      <c r="C5891" t="s">
        <v>3948</v>
      </c>
      <c r="D5891">
        <v>0.88</v>
      </c>
      <c r="E5891">
        <v>4.1000000000000002E-2</v>
      </c>
    </row>
    <row r="5892" spans="1:5">
      <c r="A5892">
        <v>2314817</v>
      </c>
      <c r="B5892" t="s">
        <v>5928</v>
      </c>
      <c r="C5892" t="s">
        <v>3948</v>
      </c>
      <c r="D5892">
        <v>0.88</v>
      </c>
      <c r="E5892">
        <v>4.1000000000000002E-2</v>
      </c>
    </row>
    <row r="5893" spans="1:5">
      <c r="A5893">
        <v>2382008</v>
      </c>
      <c r="B5893" t="s">
        <v>5929</v>
      </c>
      <c r="C5893" t="s">
        <v>3948</v>
      </c>
      <c r="D5893">
        <v>0.88</v>
      </c>
      <c r="E5893">
        <v>4.1000000000000002E-2</v>
      </c>
    </row>
    <row r="5894" spans="1:5">
      <c r="A5894">
        <v>2382009</v>
      </c>
      <c r="B5894" t="s">
        <v>5930</v>
      </c>
      <c r="C5894" t="s">
        <v>3948</v>
      </c>
      <c r="D5894">
        <v>0.88</v>
      </c>
      <c r="E5894">
        <v>4.1000000000000002E-2</v>
      </c>
    </row>
    <row r="5895" spans="1:5">
      <c r="A5895">
        <v>2400690</v>
      </c>
      <c r="B5895" t="s">
        <v>5931</v>
      </c>
      <c r="C5895" t="s">
        <v>399</v>
      </c>
      <c r="D5895">
        <v>0.88</v>
      </c>
      <c r="E5895">
        <v>2.5000000000000001E-2</v>
      </c>
    </row>
    <row r="5896" spans="1:5">
      <c r="A5896">
        <v>2601980</v>
      </c>
      <c r="B5896" t="s">
        <v>5932</v>
      </c>
      <c r="C5896" t="s">
        <v>2999</v>
      </c>
      <c r="D5896">
        <v>0.88</v>
      </c>
      <c r="E5896">
        <v>2.3E-2</v>
      </c>
    </row>
    <row r="5897" spans="1:5">
      <c r="A5897">
        <v>2603510</v>
      </c>
      <c r="B5897" t="s">
        <v>5933</v>
      </c>
      <c r="C5897" t="s">
        <v>2999</v>
      </c>
      <c r="D5897">
        <v>0.88</v>
      </c>
      <c r="E5897">
        <v>1.9E-2</v>
      </c>
    </row>
    <row r="5898" spans="1:5">
      <c r="A5898">
        <v>2606600</v>
      </c>
      <c r="B5898" t="s">
        <v>5934</v>
      </c>
      <c r="C5898" t="s">
        <v>2999</v>
      </c>
      <c r="D5898">
        <v>0.88</v>
      </c>
      <c r="E5898">
        <v>1.4E-2</v>
      </c>
    </row>
    <row r="5899" spans="1:5">
      <c r="A5899">
        <v>3600014</v>
      </c>
      <c r="B5899" t="s">
        <v>5935</v>
      </c>
      <c r="C5899" t="s">
        <v>339</v>
      </c>
      <c r="D5899">
        <v>0.88</v>
      </c>
      <c r="E5899">
        <v>2.7E-2</v>
      </c>
    </row>
    <row r="5900" spans="1:5">
      <c r="A5900">
        <v>3624090</v>
      </c>
      <c r="B5900" t="s">
        <v>5936</v>
      </c>
      <c r="C5900" t="s">
        <v>339</v>
      </c>
      <c r="D5900">
        <v>0.88</v>
      </c>
      <c r="E5900">
        <v>3.2000000000000001E-2</v>
      </c>
    </row>
    <row r="5901" spans="1:5">
      <c r="A5901">
        <v>3624930</v>
      </c>
      <c r="B5901" t="s">
        <v>5937</v>
      </c>
      <c r="C5901" t="s">
        <v>339</v>
      </c>
      <c r="D5901">
        <v>0.88</v>
      </c>
      <c r="E5901">
        <v>2.7E-2</v>
      </c>
    </row>
    <row r="5902" spans="1:5">
      <c r="A5902">
        <v>3626430</v>
      </c>
      <c r="B5902" t="s">
        <v>5938</v>
      </c>
      <c r="C5902" t="s">
        <v>339</v>
      </c>
      <c r="D5902">
        <v>0.88</v>
      </c>
      <c r="E5902">
        <v>2.7E-2</v>
      </c>
    </row>
    <row r="5903" spans="1:5">
      <c r="A5903">
        <v>3904815</v>
      </c>
      <c r="B5903" t="s">
        <v>5939</v>
      </c>
      <c r="C5903" t="s">
        <v>2636</v>
      </c>
      <c r="D5903">
        <v>0.88</v>
      </c>
      <c r="E5903">
        <v>1.4999999999999999E-2</v>
      </c>
    </row>
    <row r="5904" spans="1:5">
      <c r="A5904">
        <v>4101120</v>
      </c>
      <c r="B5904" t="s">
        <v>5940</v>
      </c>
      <c r="C5904" t="s">
        <v>1088</v>
      </c>
      <c r="D5904">
        <v>0.88</v>
      </c>
      <c r="E5904">
        <v>2.5000000000000001E-2</v>
      </c>
    </row>
    <row r="5905" spans="1:5">
      <c r="A5905">
        <v>4700930</v>
      </c>
      <c r="B5905" t="s">
        <v>5941</v>
      </c>
      <c r="C5905" t="s">
        <v>2271</v>
      </c>
      <c r="D5905">
        <v>0.88</v>
      </c>
      <c r="E5905">
        <v>4.1000000000000002E-2</v>
      </c>
    </row>
    <row r="5906" spans="1:5">
      <c r="A5906">
        <v>4702910</v>
      </c>
      <c r="B5906" t="s">
        <v>5942</v>
      </c>
      <c r="C5906" t="s">
        <v>2271</v>
      </c>
      <c r="D5906">
        <v>0.88</v>
      </c>
      <c r="E5906">
        <v>4.1000000000000002E-2</v>
      </c>
    </row>
    <row r="5907" spans="1:5">
      <c r="A5907">
        <v>4703510</v>
      </c>
      <c r="B5907" t="s">
        <v>5943</v>
      </c>
      <c r="C5907" t="s">
        <v>2271</v>
      </c>
      <c r="D5907">
        <v>0.88</v>
      </c>
      <c r="E5907">
        <v>4.1000000000000002E-2</v>
      </c>
    </row>
    <row r="5908" spans="1:5">
      <c r="A5908">
        <v>4703590</v>
      </c>
      <c r="B5908" t="s">
        <v>5944</v>
      </c>
      <c r="C5908" t="s">
        <v>2271</v>
      </c>
      <c r="D5908">
        <v>0.88</v>
      </c>
      <c r="E5908">
        <v>4.1000000000000002E-2</v>
      </c>
    </row>
    <row r="5909" spans="1:5">
      <c r="A5909">
        <v>4810990</v>
      </c>
      <c r="B5909" t="s">
        <v>5945</v>
      </c>
      <c r="C5909" t="s">
        <v>1407</v>
      </c>
      <c r="D5909">
        <v>0.88</v>
      </c>
      <c r="E5909">
        <v>5.2999999999999999E-2</v>
      </c>
    </row>
    <row r="5910" spans="1:5">
      <c r="A5910">
        <v>4900060</v>
      </c>
      <c r="B5910" t="s">
        <v>5946</v>
      </c>
      <c r="C5910" t="s">
        <v>2380</v>
      </c>
      <c r="D5910">
        <v>0.88</v>
      </c>
      <c r="E5910">
        <v>0.05</v>
      </c>
    </row>
    <row r="5911" spans="1:5">
      <c r="A5911">
        <v>4900300</v>
      </c>
      <c r="B5911" t="s">
        <v>5947</v>
      </c>
      <c r="C5911" t="s">
        <v>2380</v>
      </c>
      <c r="D5911">
        <v>0.88</v>
      </c>
      <c r="E5911">
        <v>0.05</v>
      </c>
    </row>
    <row r="5912" spans="1:5">
      <c r="A5912">
        <v>4900480</v>
      </c>
      <c r="B5912" t="s">
        <v>5948</v>
      </c>
      <c r="C5912" t="s">
        <v>2380</v>
      </c>
      <c r="D5912">
        <v>0.88</v>
      </c>
      <c r="E5912">
        <v>0.05</v>
      </c>
    </row>
    <row r="5913" spans="1:5">
      <c r="A5913">
        <v>4900780</v>
      </c>
      <c r="B5913" t="s">
        <v>5949</v>
      </c>
      <c r="C5913" t="s">
        <v>2380</v>
      </c>
      <c r="D5913">
        <v>0.88</v>
      </c>
      <c r="E5913">
        <v>0.05</v>
      </c>
    </row>
    <row r="5914" spans="1:5">
      <c r="A5914">
        <v>4900900</v>
      </c>
      <c r="B5914" t="s">
        <v>5950</v>
      </c>
      <c r="C5914" t="s">
        <v>2380</v>
      </c>
      <c r="D5914">
        <v>0.88</v>
      </c>
      <c r="E5914">
        <v>0.05</v>
      </c>
    </row>
    <row r="5915" spans="1:5">
      <c r="A5915">
        <v>4901170</v>
      </c>
      <c r="B5915" t="s">
        <v>5951</v>
      </c>
      <c r="C5915" t="s">
        <v>2380</v>
      </c>
      <c r="D5915">
        <v>0.88</v>
      </c>
      <c r="E5915">
        <v>0.05</v>
      </c>
    </row>
    <row r="5916" spans="1:5">
      <c r="A5916">
        <v>5000007</v>
      </c>
      <c r="B5916" t="s">
        <v>5952</v>
      </c>
      <c r="C5916" t="s">
        <v>3759</v>
      </c>
      <c r="D5916">
        <v>0.88</v>
      </c>
      <c r="E5916">
        <v>1.6E-2</v>
      </c>
    </row>
    <row r="5917" spans="1:5">
      <c r="A5917">
        <v>5005700</v>
      </c>
      <c r="B5917" t="s">
        <v>5953</v>
      </c>
      <c r="C5917" t="s">
        <v>3759</v>
      </c>
      <c r="D5917">
        <v>0.88</v>
      </c>
      <c r="E5917">
        <v>1.6E-2</v>
      </c>
    </row>
    <row r="5918" spans="1:5">
      <c r="A5918">
        <v>5099932</v>
      </c>
      <c r="B5918" t="s">
        <v>5954</v>
      </c>
      <c r="C5918" t="s">
        <v>3759</v>
      </c>
      <c r="D5918">
        <v>0.88</v>
      </c>
      <c r="E5918">
        <v>1.6E-2</v>
      </c>
    </row>
    <row r="5919" spans="1:5">
      <c r="A5919">
        <v>5099942</v>
      </c>
      <c r="B5919" t="s">
        <v>5955</v>
      </c>
      <c r="C5919" t="s">
        <v>3759</v>
      </c>
      <c r="D5919">
        <v>0.88</v>
      </c>
      <c r="E5919">
        <v>1.6E-2</v>
      </c>
    </row>
    <row r="5920" spans="1:5">
      <c r="A5920">
        <v>5510320</v>
      </c>
      <c r="B5920" t="s">
        <v>5956</v>
      </c>
      <c r="C5920" t="s">
        <v>3135</v>
      </c>
      <c r="D5920">
        <v>0.88</v>
      </c>
      <c r="E5920">
        <v>1.2E-2</v>
      </c>
    </row>
    <row r="5921" spans="1:5">
      <c r="A5921">
        <v>5510980</v>
      </c>
      <c r="B5921" t="s">
        <v>5957</v>
      </c>
      <c r="C5921" t="s">
        <v>3135</v>
      </c>
      <c r="D5921">
        <v>0.88</v>
      </c>
      <c r="E5921">
        <v>1.2E-2</v>
      </c>
    </row>
    <row r="5922" spans="1:5">
      <c r="A5922">
        <v>5511190</v>
      </c>
      <c r="B5922" t="s">
        <v>5958</v>
      </c>
      <c r="C5922" t="s">
        <v>3135</v>
      </c>
      <c r="D5922">
        <v>0.88</v>
      </c>
      <c r="E5922">
        <v>1.2E-2</v>
      </c>
    </row>
    <row r="5923" spans="1:5">
      <c r="A5923">
        <v>5516830</v>
      </c>
      <c r="B5923" t="s">
        <v>5959</v>
      </c>
      <c r="C5923" t="s">
        <v>3135</v>
      </c>
      <c r="D5923">
        <v>0.88</v>
      </c>
      <c r="E5923">
        <v>1.2E-2</v>
      </c>
    </row>
    <row r="5924" spans="1:5">
      <c r="A5924">
        <v>1700153</v>
      </c>
      <c r="B5924" t="s">
        <v>5960</v>
      </c>
      <c r="C5924" t="s">
        <v>947</v>
      </c>
      <c r="D5924">
        <v>0.879</v>
      </c>
      <c r="E5924">
        <v>2.8000000000000001E-2</v>
      </c>
    </row>
    <row r="5925" spans="1:5">
      <c r="A5925">
        <v>1700176</v>
      </c>
      <c r="B5925" t="s">
        <v>5961</v>
      </c>
      <c r="C5925" t="s">
        <v>947</v>
      </c>
      <c r="D5925">
        <v>0.879</v>
      </c>
      <c r="E5925">
        <v>2.7E-2</v>
      </c>
    </row>
    <row r="5926" spans="1:5">
      <c r="A5926">
        <v>1700320</v>
      </c>
      <c r="B5926" t="s">
        <v>5962</v>
      </c>
      <c r="C5926" t="s">
        <v>947</v>
      </c>
      <c r="D5926">
        <v>0.879</v>
      </c>
      <c r="E5926">
        <v>2.8000000000000001E-2</v>
      </c>
    </row>
    <row r="5927" spans="1:5">
      <c r="A5927">
        <v>1708280</v>
      </c>
      <c r="B5927" t="s">
        <v>5963</v>
      </c>
      <c r="C5927" t="s">
        <v>947</v>
      </c>
      <c r="D5927">
        <v>0.879</v>
      </c>
      <c r="E5927">
        <v>2.8000000000000001E-2</v>
      </c>
    </row>
    <row r="5928" spans="1:5">
      <c r="A5928">
        <v>1711400</v>
      </c>
      <c r="B5928" t="s">
        <v>5964</v>
      </c>
      <c r="C5928" t="s">
        <v>947</v>
      </c>
      <c r="D5928">
        <v>0.879</v>
      </c>
      <c r="E5928">
        <v>2.8000000000000001E-2</v>
      </c>
    </row>
    <row r="5929" spans="1:5">
      <c r="A5929">
        <v>1712240</v>
      </c>
      <c r="B5929" t="s">
        <v>5965</v>
      </c>
      <c r="C5929" t="s">
        <v>947</v>
      </c>
      <c r="D5929">
        <v>0.879</v>
      </c>
      <c r="E5929">
        <v>3.3000000000000002E-2</v>
      </c>
    </row>
    <row r="5930" spans="1:5">
      <c r="A5930">
        <v>1718510</v>
      </c>
      <c r="B5930" t="s">
        <v>5966</v>
      </c>
      <c r="C5930" t="s">
        <v>947</v>
      </c>
      <c r="D5930">
        <v>0.879</v>
      </c>
      <c r="E5930">
        <v>2.8000000000000001E-2</v>
      </c>
    </row>
    <row r="5931" spans="1:5">
      <c r="A5931">
        <v>1723920</v>
      </c>
      <c r="B5931" t="s">
        <v>5967</v>
      </c>
      <c r="C5931" t="s">
        <v>947</v>
      </c>
      <c r="D5931">
        <v>0.879</v>
      </c>
      <c r="E5931">
        <v>4.5999999999999999E-2</v>
      </c>
    </row>
    <row r="5932" spans="1:5">
      <c r="A5932">
        <v>1738760</v>
      </c>
      <c r="B5932" t="s">
        <v>5968</v>
      </c>
      <c r="C5932" t="s">
        <v>947</v>
      </c>
      <c r="D5932">
        <v>0.879</v>
      </c>
      <c r="E5932">
        <v>3.3000000000000002E-2</v>
      </c>
    </row>
    <row r="5933" spans="1:5">
      <c r="A5933">
        <v>2100420</v>
      </c>
      <c r="B5933" t="s">
        <v>5969</v>
      </c>
      <c r="C5933" t="s">
        <v>2920</v>
      </c>
      <c r="D5933">
        <v>0.879</v>
      </c>
      <c r="E5933">
        <v>3.1E-2</v>
      </c>
    </row>
    <row r="5934" spans="1:5">
      <c r="A5934">
        <v>2100900</v>
      </c>
      <c r="B5934" t="s">
        <v>5970</v>
      </c>
      <c r="C5934" t="s">
        <v>2920</v>
      </c>
      <c r="D5934">
        <v>0.879</v>
      </c>
      <c r="E5934">
        <v>3.1E-2</v>
      </c>
    </row>
    <row r="5935" spans="1:5">
      <c r="A5935">
        <v>2101530</v>
      </c>
      <c r="B5935" t="s">
        <v>3442</v>
      </c>
      <c r="C5935" t="s">
        <v>2920</v>
      </c>
      <c r="D5935">
        <v>0.879</v>
      </c>
      <c r="E5935">
        <v>3.1E-2</v>
      </c>
    </row>
    <row r="5936" spans="1:5">
      <c r="A5936">
        <v>2102040</v>
      </c>
      <c r="B5936" t="s">
        <v>5971</v>
      </c>
      <c r="C5936" t="s">
        <v>2920</v>
      </c>
      <c r="D5936">
        <v>0.879</v>
      </c>
      <c r="E5936">
        <v>3.1E-2</v>
      </c>
    </row>
    <row r="5937" spans="1:5">
      <c r="A5937">
        <v>2104440</v>
      </c>
      <c r="B5937" t="s">
        <v>5972</v>
      </c>
      <c r="C5937" t="s">
        <v>2920</v>
      </c>
      <c r="D5937">
        <v>0.879</v>
      </c>
      <c r="E5937">
        <v>3.1E-2</v>
      </c>
    </row>
    <row r="5938" spans="1:5">
      <c r="A5938">
        <v>2105460</v>
      </c>
      <c r="B5938" t="s">
        <v>5973</v>
      </c>
      <c r="C5938" t="s">
        <v>2920</v>
      </c>
      <c r="D5938">
        <v>0.879</v>
      </c>
      <c r="E5938">
        <v>3.1E-2</v>
      </c>
    </row>
    <row r="5939" spans="1:5">
      <c r="A5939">
        <v>2602550</v>
      </c>
      <c r="B5939" t="s">
        <v>5974</v>
      </c>
      <c r="C5939" t="s">
        <v>2999</v>
      </c>
      <c r="D5939">
        <v>0.879</v>
      </c>
      <c r="E5939">
        <v>1.0999999999999999E-2</v>
      </c>
    </row>
    <row r="5940" spans="1:5">
      <c r="A5940">
        <v>2605780</v>
      </c>
      <c r="B5940" t="s">
        <v>5975</v>
      </c>
      <c r="C5940" t="s">
        <v>2999</v>
      </c>
      <c r="D5940">
        <v>0.879</v>
      </c>
      <c r="E5940">
        <v>3.4000000000000002E-2</v>
      </c>
    </row>
    <row r="5941" spans="1:5">
      <c r="A5941">
        <v>2619830</v>
      </c>
      <c r="B5941" t="s">
        <v>5976</v>
      </c>
      <c r="C5941" t="s">
        <v>2999</v>
      </c>
      <c r="D5941">
        <v>0.879</v>
      </c>
      <c r="E5941">
        <v>1.0999999999999999E-2</v>
      </c>
    </row>
    <row r="5942" spans="1:5">
      <c r="A5942">
        <v>2628170</v>
      </c>
      <c r="B5942" t="s">
        <v>5977</v>
      </c>
      <c r="C5942" t="s">
        <v>2999</v>
      </c>
      <c r="D5942">
        <v>0.879</v>
      </c>
      <c r="E5942">
        <v>2.4E-2</v>
      </c>
    </row>
    <row r="5943" spans="1:5">
      <c r="A5943">
        <v>2632550</v>
      </c>
      <c r="B5943" t="s">
        <v>5978</v>
      </c>
      <c r="C5943" t="s">
        <v>2999</v>
      </c>
      <c r="D5943">
        <v>0.879</v>
      </c>
      <c r="E5943">
        <v>1.0999999999999999E-2</v>
      </c>
    </row>
    <row r="5944" spans="1:5">
      <c r="A5944">
        <v>2633750</v>
      </c>
      <c r="B5944" t="s">
        <v>5979</v>
      </c>
      <c r="C5944" t="s">
        <v>2999</v>
      </c>
      <c r="D5944">
        <v>0.879</v>
      </c>
      <c r="E5944">
        <v>1.9E-2</v>
      </c>
    </row>
    <row r="5945" spans="1:5">
      <c r="A5945">
        <v>2635910</v>
      </c>
      <c r="B5945" t="s">
        <v>5980</v>
      </c>
      <c r="C5945" t="s">
        <v>2999</v>
      </c>
      <c r="D5945">
        <v>0.879</v>
      </c>
      <c r="E5945">
        <v>1.0999999999999999E-2</v>
      </c>
    </row>
    <row r="5946" spans="1:5">
      <c r="A5946">
        <v>2728970</v>
      </c>
      <c r="B5946" t="s">
        <v>5981</v>
      </c>
      <c r="C5946" t="s">
        <v>1302</v>
      </c>
      <c r="D5946">
        <v>0.879</v>
      </c>
      <c r="E5946">
        <v>2.9000000000000001E-2</v>
      </c>
    </row>
    <row r="5947" spans="1:5">
      <c r="A5947">
        <v>2802370</v>
      </c>
      <c r="B5947" t="s">
        <v>5982</v>
      </c>
      <c r="C5947" t="s">
        <v>4367</v>
      </c>
      <c r="D5947">
        <v>0.879</v>
      </c>
      <c r="E5947">
        <v>3.4000000000000002E-2</v>
      </c>
    </row>
    <row r="5948" spans="1:5">
      <c r="A5948">
        <v>2803450</v>
      </c>
      <c r="B5948" t="s">
        <v>1774</v>
      </c>
      <c r="C5948" t="s">
        <v>4367</v>
      </c>
      <c r="D5948">
        <v>0.879</v>
      </c>
      <c r="E5948">
        <v>3.4000000000000002E-2</v>
      </c>
    </row>
    <row r="5949" spans="1:5">
      <c r="A5949">
        <v>2803930</v>
      </c>
      <c r="B5949" t="s">
        <v>5983</v>
      </c>
      <c r="C5949" t="s">
        <v>4367</v>
      </c>
      <c r="D5949">
        <v>0.879</v>
      </c>
      <c r="E5949">
        <v>3.4000000000000002E-2</v>
      </c>
    </row>
    <row r="5950" spans="1:5">
      <c r="A5950">
        <v>2804230</v>
      </c>
      <c r="B5950" t="s">
        <v>5984</v>
      </c>
      <c r="C5950" t="s">
        <v>4367</v>
      </c>
      <c r="D5950">
        <v>0.879</v>
      </c>
      <c r="E5950">
        <v>3.4000000000000002E-2</v>
      </c>
    </row>
    <row r="5951" spans="1:5">
      <c r="A5951">
        <v>3302280</v>
      </c>
      <c r="B5951" t="s">
        <v>5985</v>
      </c>
      <c r="C5951" t="s">
        <v>2434</v>
      </c>
      <c r="D5951">
        <v>0.879</v>
      </c>
      <c r="E5951">
        <v>2.5000000000000001E-2</v>
      </c>
    </row>
    <row r="5952" spans="1:5">
      <c r="A5952">
        <v>3302340</v>
      </c>
      <c r="B5952" t="s">
        <v>5986</v>
      </c>
      <c r="C5952" t="s">
        <v>2434</v>
      </c>
      <c r="D5952">
        <v>0.879</v>
      </c>
      <c r="E5952">
        <v>2.5000000000000001E-2</v>
      </c>
    </row>
    <row r="5953" spans="1:5">
      <c r="A5953">
        <v>3302520</v>
      </c>
      <c r="B5953" t="s">
        <v>5987</v>
      </c>
      <c r="C5953" t="s">
        <v>2434</v>
      </c>
      <c r="D5953">
        <v>0.879</v>
      </c>
      <c r="E5953">
        <v>2.5000000000000001E-2</v>
      </c>
    </row>
    <row r="5954" spans="1:5">
      <c r="A5954">
        <v>3302550</v>
      </c>
      <c r="B5954" t="s">
        <v>5988</v>
      </c>
      <c r="C5954" t="s">
        <v>2434</v>
      </c>
      <c r="D5954">
        <v>0.879</v>
      </c>
      <c r="E5954">
        <v>2.5000000000000001E-2</v>
      </c>
    </row>
    <row r="5955" spans="1:5">
      <c r="A5955">
        <v>3302990</v>
      </c>
      <c r="B5955" t="s">
        <v>5989</v>
      </c>
      <c r="C5955" t="s">
        <v>2434</v>
      </c>
      <c r="D5955">
        <v>0.879</v>
      </c>
      <c r="E5955">
        <v>2.5000000000000001E-2</v>
      </c>
    </row>
    <row r="5956" spans="1:5">
      <c r="A5956">
        <v>3303275</v>
      </c>
      <c r="B5956" t="s">
        <v>5990</v>
      </c>
      <c r="C5956" t="s">
        <v>2434</v>
      </c>
      <c r="D5956">
        <v>0.879</v>
      </c>
      <c r="E5956">
        <v>2.5000000000000001E-2</v>
      </c>
    </row>
    <row r="5957" spans="1:5">
      <c r="A5957">
        <v>3303293</v>
      </c>
      <c r="B5957" t="s">
        <v>5991</v>
      </c>
      <c r="C5957" t="s">
        <v>2434</v>
      </c>
      <c r="D5957">
        <v>0.879</v>
      </c>
      <c r="E5957">
        <v>2.5000000000000001E-2</v>
      </c>
    </row>
    <row r="5958" spans="1:5">
      <c r="A5958">
        <v>3303303</v>
      </c>
      <c r="B5958" t="s">
        <v>5992</v>
      </c>
      <c r="C5958" t="s">
        <v>2434</v>
      </c>
      <c r="D5958">
        <v>0.879</v>
      </c>
      <c r="E5958">
        <v>2.5000000000000001E-2</v>
      </c>
    </row>
    <row r="5959" spans="1:5">
      <c r="A5959">
        <v>3303304</v>
      </c>
      <c r="B5959" t="s">
        <v>5993</v>
      </c>
      <c r="C5959" t="s">
        <v>2434</v>
      </c>
      <c r="D5959">
        <v>0.879</v>
      </c>
      <c r="E5959">
        <v>2.5000000000000001E-2</v>
      </c>
    </row>
    <row r="5960" spans="1:5">
      <c r="A5960">
        <v>3303360</v>
      </c>
      <c r="B5960" t="s">
        <v>5994</v>
      </c>
      <c r="C5960" t="s">
        <v>2434</v>
      </c>
      <c r="D5960">
        <v>0.879</v>
      </c>
      <c r="E5960">
        <v>2.5000000000000001E-2</v>
      </c>
    </row>
    <row r="5961" spans="1:5">
      <c r="A5961">
        <v>3303630</v>
      </c>
      <c r="B5961" t="s">
        <v>5995</v>
      </c>
      <c r="C5961" t="s">
        <v>2434</v>
      </c>
      <c r="D5961">
        <v>0.879</v>
      </c>
      <c r="E5961">
        <v>2.5000000000000001E-2</v>
      </c>
    </row>
    <row r="5962" spans="1:5">
      <c r="A5962">
        <v>3303780</v>
      </c>
      <c r="B5962" t="s">
        <v>5996</v>
      </c>
      <c r="C5962" t="s">
        <v>2434</v>
      </c>
      <c r="D5962">
        <v>0.879</v>
      </c>
      <c r="E5962">
        <v>2.5000000000000001E-2</v>
      </c>
    </row>
    <row r="5963" spans="1:5">
      <c r="A5963">
        <v>3304030</v>
      </c>
      <c r="B5963" t="s">
        <v>5997</v>
      </c>
      <c r="C5963" t="s">
        <v>2434</v>
      </c>
      <c r="D5963">
        <v>0.879</v>
      </c>
      <c r="E5963">
        <v>2.5000000000000001E-2</v>
      </c>
    </row>
    <row r="5964" spans="1:5">
      <c r="A5964">
        <v>3304050</v>
      </c>
      <c r="B5964" t="s">
        <v>5998</v>
      </c>
      <c r="C5964" t="s">
        <v>2434</v>
      </c>
      <c r="D5964">
        <v>0.879</v>
      </c>
      <c r="E5964">
        <v>2.5000000000000001E-2</v>
      </c>
    </row>
    <row r="5965" spans="1:5">
      <c r="A5965">
        <v>3304620</v>
      </c>
      <c r="B5965" t="s">
        <v>560</v>
      </c>
      <c r="C5965" t="s">
        <v>2434</v>
      </c>
      <c r="D5965">
        <v>0.879</v>
      </c>
      <c r="E5965">
        <v>2.5000000000000001E-2</v>
      </c>
    </row>
    <row r="5966" spans="1:5">
      <c r="A5966">
        <v>3304650</v>
      </c>
      <c r="B5966" t="s">
        <v>5999</v>
      </c>
      <c r="C5966" t="s">
        <v>2434</v>
      </c>
      <c r="D5966">
        <v>0.879</v>
      </c>
      <c r="E5966">
        <v>2.5000000000000001E-2</v>
      </c>
    </row>
    <row r="5967" spans="1:5">
      <c r="A5967">
        <v>3304890</v>
      </c>
      <c r="B5967" t="s">
        <v>6000</v>
      </c>
      <c r="C5967" t="s">
        <v>2434</v>
      </c>
      <c r="D5967">
        <v>0.879</v>
      </c>
      <c r="E5967">
        <v>2.5000000000000001E-2</v>
      </c>
    </row>
    <row r="5968" spans="1:5">
      <c r="A5968">
        <v>3305010</v>
      </c>
      <c r="B5968" t="s">
        <v>6001</v>
      </c>
      <c r="C5968" t="s">
        <v>2434</v>
      </c>
      <c r="D5968">
        <v>0.879</v>
      </c>
      <c r="E5968">
        <v>2.5000000000000001E-2</v>
      </c>
    </row>
    <row r="5969" spans="1:5">
      <c r="A5969">
        <v>3305310</v>
      </c>
      <c r="B5969" t="s">
        <v>3311</v>
      </c>
      <c r="C5969" t="s">
        <v>2434</v>
      </c>
      <c r="D5969">
        <v>0.879</v>
      </c>
      <c r="E5969">
        <v>2.5000000000000001E-2</v>
      </c>
    </row>
    <row r="5970" spans="1:5">
      <c r="A5970">
        <v>3305760</v>
      </c>
      <c r="B5970" t="s">
        <v>3174</v>
      </c>
      <c r="C5970" t="s">
        <v>2434</v>
      </c>
      <c r="D5970">
        <v>0.879</v>
      </c>
      <c r="E5970">
        <v>2.5000000000000001E-2</v>
      </c>
    </row>
    <row r="5971" spans="1:5">
      <c r="A5971">
        <v>3306390</v>
      </c>
      <c r="B5971" t="s">
        <v>6002</v>
      </c>
      <c r="C5971" t="s">
        <v>2434</v>
      </c>
      <c r="D5971">
        <v>0.879</v>
      </c>
      <c r="E5971">
        <v>2.5000000000000001E-2</v>
      </c>
    </row>
    <row r="5972" spans="1:5">
      <c r="A5972">
        <v>3306540</v>
      </c>
      <c r="B5972" t="s">
        <v>6003</v>
      </c>
      <c r="C5972" t="s">
        <v>2434</v>
      </c>
      <c r="D5972">
        <v>0.879</v>
      </c>
      <c r="E5972">
        <v>2.5000000000000001E-2</v>
      </c>
    </row>
    <row r="5973" spans="1:5">
      <c r="A5973">
        <v>3306750</v>
      </c>
      <c r="B5973" t="s">
        <v>6004</v>
      </c>
      <c r="C5973" t="s">
        <v>2434</v>
      </c>
      <c r="D5973">
        <v>0.879</v>
      </c>
      <c r="E5973">
        <v>2.5000000000000001E-2</v>
      </c>
    </row>
    <row r="5974" spans="1:5">
      <c r="A5974">
        <v>3306900</v>
      </c>
      <c r="B5974" t="s">
        <v>4932</v>
      </c>
      <c r="C5974" t="s">
        <v>2434</v>
      </c>
      <c r="D5974">
        <v>0.879</v>
      </c>
      <c r="E5974">
        <v>2.5000000000000001E-2</v>
      </c>
    </row>
    <row r="5975" spans="1:5">
      <c r="A5975">
        <v>3307020</v>
      </c>
      <c r="B5975" t="s">
        <v>6005</v>
      </c>
      <c r="C5975" t="s">
        <v>2434</v>
      </c>
      <c r="D5975">
        <v>0.879</v>
      </c>
      <c r="E5975">
        <v>2.5000000000000001E-2</v>
      </c>
    </row>
    <row r="5976" spans="1:5">
      <c r="A5976">
        <v>3307140</v>
      </c>
      <c r="B5976" t="s">
        <v>581</v>
      </c>
      <c r="C5976" t="s">
        <v>2434</v>
      </c>
      <c r="D5976">
        <v>0.879</v>
      </c>
      <c r="E5976">
        <v>2.5000000000000001E-2</v>
      </c>
    </row>
    <row r="5977" spans="1:5">
      <c r="A5977">
        <v>3612120</v>
      </c>
      <c r="B5977" t="s">
        <v>6006</v>
      </c>
      <c r="C5977" t="s">
        <v>339</v>
      </c>
      <c r="D5977">
        <v>0.879</v>
      </c>
      <c r="E5977">
        <v>3.1E-2</v>
      </c>
    </row>
    <row r="5978" spans="1:5">
      <c r="A5978">
        <v>3620220</v>
      </c>
      <c r="B5978" t="s">
        <v>6007</v>
      </c>
      <c r="C5978" t="s">
        <v>339</v>
      </c>
      <c r="D5978">
        <v>0.879</v>
      </c>
      <c r="E5978">
        <v>1.7000000000000001E-2</v>
      </c>
    </row>
    <row r="5979" spans="1:5">
      <c r="A5979">
        <v>3622140</v>
      </c>
      <c r="B5979" t="s">
        <v>6008</v>
      </c>
      <c r="C5979" t="s">
        <v>339</v>
      </c>
      <c r="D5979">
        <v>0.879</v>
      </c>
      <c r="E5979">
        <v>2.7E-2</v>
      </c>
    </row>
    <row r="5980" spans="1:5">
      <c r="A5980">
        <v>3904348</v>
      </c>
      <c r="B5980" t="s">
        <v>6009</v>
      </c>
      <c r="C5980" t="s">
        <v>2636</v>
      </c>
      <c r="D5980">
        <v>0.879</v>
      </c>
      <c r="E5980">
        <v>1.0999999999999999E-2</v>
      </c>
    </row>
    <row r="5981" spans="1:5">
      <c r="A5981">
        <v>3904353</v>
      </c>
      <c r="B5981" t="s">
        <v>6010</v>
      </c>
      <c r="C5981" t="s">
        <v>2636</v>
      </c>
      <c r="D5981">
        <v>0.879</v>
      </c>
      <c r="E5981">
        <v>1.0999999999999999E-2</v>
      </c>
    </row>
    <row r="5982" spans="1:5">
      <c r="A5982">
        <v>3904383</v>
      </c>
      <c r="B5982" t="s">
        <v>6011</v>
      </c>
      <c r="C5982" t="s">
        <v>2636</v>
      </c>
      <c r="D5982">
        <v>0.879</v>
      </c>
      <c r="E5982">
        <v>1.0999999999999999E-2</v>
      </c>
    </row>
    <row r="5983" spans="1:5">
      <c r="A5983">
        <v>3904455</v>
      </c>
      <c r="B5983" t="s">
        <v>6012</v>
      </c>
      <c r="C5983" t="s">
        <v>2636</v>
      </c>
      <c r="D5983">
        <v>0.879</v>
      </c>
      <c r="E5983">
        <v>1.0999999999999999E-2</v>
      </c>
    </row>
    <row r="5984" spans="1:5">
      <c r="A5984">
        <v>3904804</v>
      </c>
      <c r="B5984" t="s">
        <v>6013</v>
      </c>
      <c r="C5984" t="s">
        <v>2636</v>
      </c>
      <c r="D5984">
        <v>0.879</v>
      </c>
      <c r="E5984">
        <v>2.1999999999999999E-2</v>
      </c>
    </row>
    <row r="5985" spans="1:5">
      <c r="A5985">
        <v>3904997</v>
      </c>
      <c r="B5985" t="s">
        <v>6014</v>
      </c>
      <c r="C5985" t="s">
        <v>2636</v>
      </c>
      <c r="D5985">
        <v>0.879</v>
      </c>
      <c r="E5985">
        <v>1.0999999999999999E-2</v>
      </c>
    </row>
    <row r="5986" spans="1:5">
      <c r="A5986">
        <v>3904998</v>
      </c>
      <c r="B5986" t="s">
        <v>6015</v>
      </c>
      <c r="C5986" t="s">
        <v>2636</v>
      </c>
      <c r="D5986">
        <v>0.879</v>
      </c>
      <c r="E5986">
        <v>1.0999999999999999E-2</v>
      </c>
    </row>
    <row r="5987" spans="1:5">
      <c r="A5987">
        <v>3904999</v>
      </c>
      <c r="B5987" t="s">
        <v>6016</v>
      </c>
      <c r="C5987" t="s">
        <v>2636</v>
      </c>
      <c r="D5987">
        <v>0.879</v>
      </c>
      <c r="E5987">
        <v>1.0999999999999999E-2</v>
      </c>
    </row>
    <row r="5988" spans="1:5">
      <c r="A5988">
        <v>3905000</v>
      </c>
      <c r="B5988" t="s">
        <v>6017</v>
      </c>
      <c r="C5988" t="s">
        <v>2636</v>
      </c>
      <c r="D5988">
        <v>0.879</v>
      </c>
      <c r="E5988">
        <v>1.0999999999999999E-2</v>
      </c>
    </row>
    <row r="5989" spans="1:5">
      <c r="A5989">
        <v>3905001</v>
      </c>
      <c r="B5989" t="s">
        <v>6018</v>
      </c>
      <c r="C5989" t="s">
        <v>2636</v>
      </c>
      <c r="D5989">
        <v>0.879</v>
      </c>
      <c r="E5989">
        <v>1.0999999999999999E-2</v>
      </c>
    </row>
    <row r="5990" spans="1:5">
      <c r="A5990">
        <v>3905002</v>
      </c>
      <c r="B5990" t="s">
        <v>4762</v>
      </c>
      <c r="C5990" t="s">
        <v>2636</v>
      </c>
      <c r="D5990">
        <v>0.879</v>
      </c>
      <c r="E5990">
        <v>1.0999999999999999E-2</v>
      </c>
    </row>
    <row r="5991" spans="1:5">
      <c r="A5991">
        <v>3905004</v>
      </c>
      <c r="B5991" t="s">
        <v>6019</v>
      </c>
      <c r="C5991" t="s">
        <v>2636</v>
      </c>
      <c r="D5991">
        <v>0.879</v>
      </c>
      <c r="E5991">
        <v>1.0999999999999999E-2</v>
      </c>
    </row>
    <row r="5992" spans="1:5">
      <c r="A5992">
        <v>3905005</v>
      </c>
      <c r="B5992" t="s">
        <v>6020</v>
      </c>
      <c r="C5992" t="s">
        <v>2636</v>
      </c>
      <c r="D5992">
        <v>0.879</v>
      </c>
      <c r="E5992">
        <v>1.0999999999999999E-2</v>
      </c>
    </row>
    <row r="5993" spans="1:5">
      <c r="A5993">
        <v>3905007</v>
      </c>
      <c r="B5993" t="s">
        <v>6021</v>
      </c>
      <c r="C5993" t="s">
        <v>2636</v>
      </c>
      <c r="D5993">
        <v>0.879</v>
      </c>
      <c r="E5993">
        <v>1.0999999999999999E-2</v>
      </c>
    </row>
    <row r="5994" spans="1:5">
      <c r="A5994">
        <v>4820970</v>
      </c>
      <c r="B5994" t="s">
        <v>6022</v>
      </c>
      <c r="C5994" t="s">
        <v>1407</v>
      </c>
      <c r="D5994">
        <v>0.879</v>
      </c>
      <c r="E5994">
        <v>5.1999999999999998E-2</v>
      </c>
    </row>
    <row r="5995" spans="1:5">
      <c r="A5995">
        <v>5102520</v>
      </c>
      <c r="B5995" t="s">
        <v>398</v>
      </c>
      <c r="C5995" t="s">
        <v>257</v>
      </c>
      <c r="D5995">
        <v>0.879</v>
      </c>
      <c r="E5995">
        <v>0.02</v>
      </c>
    </row>
    <row r="5996" spans="1:5">
      <c r="A5996">
        <v>5305520</v>
      </c>
      <c r="B5996" t="s">
        <v>6023</v>
      </c>
      <c r="C5996" t="s">
        <v>259</v>
      </c>
      <c r="D5996">
        <v>0.879</v>
      </c>
      <c r="E5996">
        <v>2.4E-2</v>
      </c>
    </row>
    <row r="5997" spans="1:5">
      <c r="A5997">
        <v>5500540</v>
      </c>
      <c r="B5997" t="s">
        <v>6024</v>
      </c>
      <c r="C5997" t="s">
        <v>3135</v>
      </c>
      <c r="D5997">
        <v>0.879</v>
      </c>
      <c r="E5997">
        <v>1.2E-2</v>
      </c>
    </row>
    <row r="5998" spans="1:5">
      <c r="A5998">
        <v>5503210</v>
      </c>
      <c r="B5998" t="s">
        <v>6025</v>
      </c>
      <c r="C5998" t="s">
        <v>3135</v>
      </c>
      <c r="D5998">
        <v>0.879</v>
      </c>
      <c r="E5998">
        <v>1.2E-2</v>
      </c>
    </row>
    <row r="5999" spans="1:5">
      <c r="A5999">
        <v>5505820</v>
      </c>
      <c r="B5999" t="s">
        <v>6026</v>
      </c>
      <c r="C5999" t="s">
        <v>3135</v>
      </c>
      <c r="D5999">
        <v>0.879</v>
      </c>
      <c r="E5999">
        <v>1.2E-2</v>
      </c>
    </row>
    <row r="6000" spans="1:5">
      <c r="A6000">
        <v>5506630</v>
      </c>
      <c r="B6000" t="s">
        <v>6027</v>
      </c>
      <c r="C6000" t="s">
        <v>3135</v>
      </c>
      <c r="D6000">
        <v>0.879</v>
      </c>
      <c r="E6000">
        <v>1.2E-2</v>
      </c>
    </row>
    <row r="6001" spans="1:5">
      <c r="A6001">
        <v>103360</v>
      </c>
      <c r="B6001" t="s">
        <v>6028</v>
      </c>
      <c r="C6001" t="s">
        <v>3531</v>
      </c>
      <c r="D6001">
        <v>0.878</v>
      </c>
      <c r="E6001">
        <v>2.1999999999999999E-2</v>
      </c>
    </row>
    <row r="6002" spans="1:5">
      <c r="A6002">
        <v>103390</v>
      </c>
      <c r="B6002" t="s">
        <v>6029</v>
      </c>
      <c r="C6002" t="s">
        <v>3531</v>
      </c>
      <c r="D6002">
        <v>0.878</v>
      </c>
      <c r="E6002">
        <v>2.1999999999999999E-2</v>
      </c>
    </row>
    <row r="6003" spans="1:5">
      <c r="A6003">
        <v>400790</v>
      </c>
      <c r="B6003" t="s">
        <v>6030</v>
      </c>
      <c r="C6003" t="s">
        <v>2728</v>
      </c>
      <c r="D6003">
        <v>0.878</v>
      </c>
      <c r="E6003">
        <v>3.1E-2</v>
      </c>
    </row>
    <row r="6004" spans="1:5">
      <c r="A6004">
        <v>401710</v>
      </c>
      <c r="B6004" t="s">
        <v>6031</v>
      </c>
      <c r="C6004" t="s">
        <v>2728</v>
      </c>
      <c r="D6004">
        <v>0.878</v>
      </c>
      <c r="E6004">
        <v>3.1E-2</v>
      </c>
    </row>
    <row r="6005" spans="1:5">
      <c r="A6005">
        <v>401740</v>
      </c>
      <c r="B6005" t="s">
        <v>6032</v>
      </c>
      <c r="C6005" t="s">
        <v>2728</v>
      </c>
      <c r="D6005">
        <v>0.878</v>
      </c>
      <c r="E6005">
        <v>3.1E-2</v>
      </c>
    </row>
    <row r="6006" spans="1:5">
      <c r="A6006">
        <v>402320</v>
      </c>
      <c r="B6006" t="s">
        <v>6033</v>
      </c>
      <c r="C6006" t="s">
        <v>2728</v>
      </c>
      <c r="D6006">
        <v>0.878</v>
      </c>
      <c r="E6006">
        <v>3.1E-2</v>
      </c>
    </row>
    <row r="6007" spans="1:5">
      <c r="A6007">
        <v>402790</v>
      </c>
      <c r="B6007" t="s">
        <v>6034</v>
      </c>
      <c r="C6007" t="s">
        <v>2728</v>
      </c>
      <c r="D6007">
        <v>0.878</v>
      </c>
      <c r="E6007">
        <v>3.1E-2</v>
      </c>
    </row>
    <row r="6008" spans="1:5">
      <c r="A6008">
        <v>402920</v>
      </c>
      <c r="B6008" t="s">
        <v>6035</v>
      </c>
      <c r="C6008" t="s">
        <v>2728</v>
      </c>
      <c r="D6008">
        <v>0.878</v>
      </c>
      <c r="E6008">
        <v>3.1E-2</v>
      </c>
    </row>
    <row r="6009" spans="1:5">
      <c r="A6009">
        <v>403990</v>
      </c>
      <c r="B6009" t="s">
        <v>6036</v>
      </c>
      <c r="C6009" t="s">
        <v>2728</v>
      </c>
      <c r="D6009">
        <v>0.878</v>
      </c>
      <c r="E6009">
        <v>3.1E-2</v>
      </c>
    </row>
    <row r="6010" spans="1:5">
      <c r="A6010">
        <v>404570</v>
      </c>
      <c r="B6010" t="s">
        <v>6037</v>
      </c>
      <c r="C6010" t="s">
        <v>2728</v>
      </c>
      <c r="D6010">
        <v>0.878</v>
      </c>
      <c r="E6010">
        <v>3.1E-2</v>
      </c>
    </row>
    <row r="6011" spans="1:5">
      <c r="A6011">
        <v>404720</v>
      </c>
      <c r="B6011" t="s">
        <v>1275</v>
      </c>
      <c r="C6011" t="s">
        <v>2728</v>
      </c>
      <c r="D6011">
        <v>0.878</v>
      </c>
      <c r="E6011">
        <v>3.1E-2</v>
      </c>
    </row>
    <row r="6012" spans="1:5">
      <c r="A6012">
        <v>405640</v>
      </c>
      <c r="B6012" t="s">
        <v>6038</v>
      </c>
      <c r="C6012" t="s">
        <v>2728</v>
      </c>
      <c r="D6012">
        <v>0.878</v>
      </c>
      <c r="E6012">
        <v>3.1E-2</v>
      </c>
    </row>
    <row r="6013" spans="1:5">
      <c r="A6013">
        <v>406360</v>
      </c>
      <c r="B6013" t="s">
        <v>6039</v>
      </c>
      <c r="C6013" t="s">
        <v>2728</v>
      </c>
      <c r="D6013">
        <v>0.878</v>
      </c>
      <c r="E6013">
        <v>3.1E-2</v>
      </c>
    </row>
    <row r="6014" spans="1:5">
      <c r="A6014">
        <v>406850</v>
      </c>
      <c r="B6014" t="s">
        <v>6040</v>
      </c>
      <c r="C6014" t="s">
        <v>2728</v>
      </c>
      <c r="D6014">
        <v>0.878</v>
      </c>
      <c r="E6014">
        <v>3.1E-2</v>
      </c>
    </row>
    <row r="6015" spans="1:5">
      <c r="A6015">
        <v>406900</v>
      </c>
      <c r="B6015" t="s">
        <v>6041</v>
      </c>
      <c r="C6015" t="s">
        <v>2728</v>
      </c>
      <c r="D6015">
        <v>0.878</v>
      </c>
      <c r="E6015">
        <v>3.1E-2</v>
      </c>
    </row>
    <row r="6016" spans="1:5">
      <c r="A6016">
        <v>407200</v>
      </c>
      <c r="B6016" t="s">
        <v>6042</v>
      </c>
      <c r="C6016" t="s">
        <v>2728</v>
      </c>
      <c r="D6016">
        <v>0.878</v>
      </c>
      <c r="E6016">
        <v>3.1E-2</v>
      </c>
    </row>
    <row r="6017" spans="1:5">
      <c r="A6017">
        <v>407530</v>
      </c>
      <c r="B6017" t="s">
        <v>6043</v>
      </c>
      <c r="C6017" t="s">
        <v>2728</v>
      </c>
      <c r="D6017">
        <v>0.878</v>
      </c>
      <c r="E6017">
        <v>3.1E-2</v>
      </c>
    </row>
    <row r="6018" spans="1:5">
      <c r="A6018">
        <v>408130</v>
      </c>
      <c r="B6018" t="s">
        <v>6044</v>
      </c>
      <c r="C6018" t="s">
        <v>2728</v>
      </c>
      <c r="D6018">
        <v>0.878</v>
      </c>
      <c r="E6018">
        <v>3.1E-2</v>
      </c>
    </row>
    <row r="6019" spans="1:5">
      <c r="A6019">
        <v>408230</v>
      </c>
      <c r="B6019" t="s">
        <v>6045</v>
      </c>
      <c r="C6019" t="s">
        <v>2728</v>
      </c>
      <c r="D6019">
        <v>0.878</v>
      </c>
      <c r="E6019">
        <v>3.1E-2</v>
      </c>
    </row>
    <row r="6020" spans="1:5">
      <c r="A6020">
        <v>408550</v>
      </c>
      <c r="B6020" t="s">
        <v>6046</v>
      </c>
      <c r="C6020" t="s">
        <v>2728</v>
      </c>
      <c r="D6020">
        <v>0.878</v>
      </c>
      <c r="E6020">
        <v>3.1E-2</v>
      </c>
    </row>
    <row r="6021" spans="1:5">
      <c r="A6021">
        <v>801980</v>
      </c>
      <c r="B6021" t="s">
        <v>6047</v>
      </c>
      <c r="C6021" t="s">
        <v>1572</v>
      </c>
      <c r="D6021">
        <v>0.878</v>
      </c>
      <c r="E6021">
        <v>4.1000000000000002E-2</v>
      </c>
    </row>
    <row r="6022" spans="1:5">
      <c r="A6022">
        <v>802260</v>
      </c>
      <c r="B6022" t="s">
        <v>6048</v>
      </c>
      <c r="C6022" t="s">
        <v>1572</v>
      </c>
      <c r="D6022">
        <v>0.878</v>
      </c>
      <c r="E6022">
        <v>4.1000000000000002E-2</v>
      </c>
    </row>
    <row r="6023" spans="1:5">
      <c r="A6023">
        <v>802460</v>
      </c>
      <c r="B6023" t="s">
        <v>6049</v>
      </c>
      <c r="C6023" t="s">
        <v>1572</v>
      </c>
      <c r="D6023">
        <v>0.878</v>
      </c>
      <c r="E6023">
        <v>4.1000000000000002E-2</v>
      </c>
    </row>
    <row r="6024" spans="1:5">
      <c r="A6024">
        <v>803210</v>
      </c>
      <c r="B6024" t="s">
        <v>6050</v>
      </c>
      <c r="C6024" t="s">
        <v>1572</v>
      </c>
      <c r="D6024">
        <v>0.878</v>
      </c>
      <c r="E6024">
        <v>4.1000000000000002E-2</v>
      </c>
    </row>
    <row r="6025" spans="1:5">
      <c r="A6025">
        <v>803690</v>
      </c>
      <c r="B6025" t="s">
        <v>6051</v>
      </c>
      <c r="C6025" t="s">
        <v>1572</v>
      </c>
      <c r="D6025">
        <v>0.878</v>
      </c>
      <c r="E6025">
        <v>4.1000000000000002E-2</v>
      </c>
    </row>
    <row r="6026" spans="1:5">
      <c r="A6026">
        <v>803720</v>
      </c>
      <c r="B6026" t="s">
        <v>6052</v>
      </c>
      <c r="C6026" t="s">
        <v>1572</v>
      </c>
      <c r="D6026">
        <v>0.878</v>
      </c>
      <c r="E6026">
        <v>4.1000000000000002E-2</v>
      </c>
    </row>
    <row r="6027" spans="1:5">
      <c r="A6027">
        <v>804740</v>
      </c>
      <c r="B6027" t="s">
        <v>6053</v>
      </c>
      <c r="C6027" t="s">
        <v>1572</v>
      </c>
      <c r="D6027">
        <v>0.878</v>
      </c>
      <c r="E6027">
        <v>4.1000000000000002E-2</v>
      </c>
    </row>
    <row r="6028" spans="1:5">
      <c r="A6028">
        <v>804890</v>
      </c>
      <c r="B6028" t="s">
        <v>6054</v>
      </c>
      <c r="C6028" t="s">
        <v>1572</v>
      </c>
      <c r="D6028">
        <v>0.878</v>
      </c>
      <c r="E6028">
        <v>4.1000000000000002E-2</v>
      </c>
    </row>
    <row r="6029" spans="1:5">
      <c r="A6029">
        <v>805010</v>
      </c>
      <c r="B6029" t="s">
        <v>6055</v>
      </c>
      <c r="C6029" t="s">
        <v>1572</v>
      </c>
      <c r="D6029">
        <v>0.878</v>
      </c>
      <c r="E6029">
        <v>4.1000000000000002E-2</v>
      </c>
    </row>
    <row r="6030" spans="1:5">
      <c r="A6030">
        <v>805280</v>
      </c>
      <c r="B6030" t="s">
        <v>6056</v>
      </c>
      <c r="C6030" t="s">
        <v>1572</v>
      </c>
      <c r="D6030">
        <v>0.878</v>
      </c>
      <c r="E6030">
        <v>4.1000000000000002E-2</v>
      </c>
    </row>
    <row r="6031" spans="1:5">
      <c r="A6031">
        <v>806510</v>
      </c>
      <c r="B6031" t="s">
        <v>6057</v>
      </c>
      <c r="C6031" t="s">
        <v>1572</v>
      </c>
      <c r="D6031">
        <v>0.878</v>
      </c>
      <c r="E6031">
        <v>4.1000000000000002E-2</v>
      </c>
    </row>
    <row r="6032" spans="1:5">
      <c r="A6032">
        <v>806780</v>
      </c>
      <c r="B6032" t="s">
        <v>6058</v>
      </c>
      <c r="C6032" t="s">
        <v>1572</v>
      </c>
      <c r="D6032">
        <v>0.878</v>
      </c>
      <c r="E6032">
        <v>4.1000000000000002E-2</v>
      </c>
    </row>
    <row r="6033" spans="1:5">
      <c r="A6033">
        <v>1300210</v>
      </c>
      <c r="B6033" t="s">
        <v>6059</v>
      </c>
      <c r="C6033" t="s">
        <v>1135</v>
      </c>
      <c r="D6033">
        <v>0.878</v>
      </c>
      <c r="E6033">
        <v>4.3999999999999997E-2</v>
      </c>
    </row>
    <row r="6034" spans="1:5">
      <c r="A6034">
        <v>1301050</v>
      </c>
      <c r="B6034" t="s">
        <v>6060</v>
      </c>
      <c r="C6034" t="s">
        <v>1135</v>
      </c>
      <c r="D6034">
        <v>0.878</v>
      </c>
      <c r="E6034">
        <v>4.2999999999999997E-2</v>
      </c>
    </row>
    <row r="6035" spans="1:5">
      <c r="A6035">
        <v>1703510</v>
      </c>
      <c r="B6035" t="s">
        <v>6061</v>
      </c>
      <c r="C6035" t="s">
        <v>947</v>
      </c>
      <c r="D6035">
        <v>0.878</v>
      </c>
      <c r="E6035">
        <v>3.6999999999999998E-2</v>
      </c>
    </row>
    <row r="6036" spans="1:5">
      <c r="A6036">
        <v>1707950</v>
      </c>
      <c r="B6036" t="s">
        <v>6062</v>
      </c>
      <c r="C6036" t="s">
        <v>947</v>
      </c>
      <c r="D6036">
        <v>0.878</v>
      </c>
      <c r="E6036">
        <v>4.2999999999999997E-2</v>
      </c>
    </row>
    <row r="6037" spans="1:5">
      <c r="A6037">
        <v>1712000</v>
      </c>
      <c r="B6037" t="s">
        <v>6063</v>
      </c>
      <c r="C6037" t="s">
        <v>947</v>
      </c>
      <c r="D6037">
        <v>0.878</v>
      </c>
      <c r="E6037">
        <v>2.3E-2</v>
      </c>
    </row>
    <row r="6038" spans="1:5">
      <c r="A6038">
        <v>1712840</v>
      </c>
      <c r="B6038" t="s">
        <v>6064</v>
      </c>
      <c r="C6038" t="s">
        <v>947</v>
      </c>
      <c r="D6038">
        <v>0.878</v>
      </c>
      <c r="E6038">
        <v>3.6999999999999998E-2</v>
      </c>
    </row>
    <row r="6039" spans="1:5">
      <c r="A6039">
        <v>1713560</v>
      </c>
      <c r="B6039" t="s">
        <v>6065</v>
      </c>
      <c r="C6039" t="s">
        <v>947</v>
      </c>
      <c r="D6039">
        <v>0.878</v>
      </c>
      <c r="E6039">
        <v>3.6999999999999998E-2</v>
      </c>
    </row>
    <row r="6040" spans="1:5">
      <c r="A6040">
        <v>1716410</v>
      </c>
      <c r="B6040" t="s">
        <v>6066</v>
      </c>
      <c r="C6040" t="s">
        <v>947</v>
      </c>
      <c r="D6040">
        <v>0.878</v>
      </c>
      <c r="E6040">
        <v>2.3E-2</v>
      </c>
    </row>
    <row r="6041" spans="1:5">
      <c r="A6041">
        <v>1728700</v>
      </c>
      <c r="B6041" t="s">
        <v>6067</v>
      </c>
      <c r="C6041" t="s">
        <v>947</v>
      </c>
      <c r="D6041">
        <v>0.878</v>
      </c>
      <c r="E6041">
        <v>2.3E-2</v>
      </c>
    </row>
    <row r="6042" spans="1:5">
      <c r="A6042">
        <v>1738460</v>
      </c>
      <c r="B6042" t="s">
        <v>6068</v>
      </c>
      <c r="C6042" t="s">
        <v>947</v>
      </c>
      <c r="D6042">
        <v>0.878</v>
      </c>
      <c r="E6042">
        <v>2.3E-2</v>
      </c>
    </row>
    <row r="6043" spans="1:5">
      <c r="A6043">
        <v>1738490</v>
      </c>
      <c r="B6043" t="s">
        <v>6069</v>
      </c>
      <c r="C6043" t="s">
        <v>947</v>
      </c>
      <c r="D6043">
        <v>0.878</v>
      </c>
      <c r="E6043">
        <v>2.8000000000000001E-2</v>
      </c>
    </row>
    <row r="6044" spans="1:5">
      <c r="A6044">
        <v>1907620</v>
      </c>
      <c r="B6044" t="s">
        <v>6070</v>
      </c>
      <c r="C6044" t="s">
        <v>3275</v>
      </c>
      <c r="D6044">
        <v>0.878</v>
      </c>
      <c r="E6044">
        <v>0.03</v>
      </c>
    </row>
    <row r="6045" spans="1:5">
      <c r="A6045">
        <v>1914700</v>
      </c>
      <c r="B6045" t="s">
        <v>6071</v>
      </c>
      <c r="C6045" t="s">
        <v>3275</v>
      </c>
      <c r="D6045">
        <v>0.878</v>
      </c>
      <c r="E6045">
        <v>1.4999999999999999E-2</v>
      </c>
    </row>
    <row r="6046" spans="1:5">
      <c r="A6046">
        <v>1918780</v>
      </c>
      <c r="B6046" t="s">
        <v>6072</v>
      </c>
      <c r="C6046" t="s">
        <v>3275</v>
      </c>
      <c r="D6046">
        <v>0.878</v>
      </c>
      <c r="E6046">
        <v>0.03</v>
      </c>
    </row>
    <row r="6047" spans="1:5">
      <c r="A6047">
        <v>2604470</v>
      </c>
      <c r="B6047" t="s">
        <v>6073</v>
      </c>
      <c r="C6047" t="s">
        <v>2999</v>
      </c>
      <c r="D6047">
        <v>0.878</v>
      </c>
      <c r="E6047">
        <v>2.4E-2</v>
      </c>
    </row>
    <row r="6048" spans="1:5">
      <c r="A6048">
        <v>2612300</v>
      </c>
      <c r="B6048" t="s">
        <v>6074</v>
      </c>
      <c r="C6048" t="s">
        <v>2999</v>
      </c>
      <c r="D6048">
        <v>0.878</v>
      </c>
      <c r="E6048">
        <v>2.4E-2</v>
      </c>
    </row>
    <row r="6049" spans="1:5">
      <c r="A6049">
        <v>2612690</v>
      </c>
      <c r="B6049" t="s">
        <v>6075</v>
      </c>
      <c r="C6049" t="s">
        <v>2999</v>
      </c>
      <c r="D6049">
        <v>0.878</v>
      </c>
      <c r="E6049">
        <v>1.4E-2</v>
      </c>
    </row>
    <row r="6050" spans="1:5">
      <c r="A6050">
        <v>2618840</v>
      </c>
      <c r="B6050" t="s">
        <v>6076</v>
      </c>
      <c r="C6050" t="s">
        <v>2999</v>
      </c>
      <c r="D6050">
        <v>0.878</v>
      </c>
      <c r="E6050">
        <v>1.0999999999999999E-2</v>
      </c>
    </row>
    <row r="6051" spans="1:5">
      <c r="A6051">
        <v>2619050</v>
      </c>
      <c r="B6051" t="s">
        <v>6077</v>
      </c>
      <c r="C6051" t="s">
        <v>2999</v>
      </c>
      <c r="D6051">
        <v>0.878</v>
      </c>
      <c r="E6051">
        <v>2.4E-2</v>
      </c>
    </row>
    <row r="6052" spans="1:5">
      <c r="A6052">
        <v>2619800</v>
      </c>
      <c r="B6052" t="s">
        <v>6078</v>
      </c>
      <c r="C6052" t="s">
        <v>2999</v>
      </c>
      <c r="D6052">
        <v>0.878</v>
      </c>
      <c r="E6052">
        <v>2.4E-2</v>
      </c>
    </row>
    <row r="6053" spans="1:5">
      <c r="A6053">
        <v>2623100</v>
      </c>
      <c r="B6053" t="s">
        <v>6079</v>
      </c>
      <c r="C6053" t="s">
        <v>2999</v>
      </c>
      <c r="D6053">
        <v>0.878</v>
      </c>
      <c r="E6053">
        <v>2.4E-2</v>
      </c>
    </row>
    <row r="6054" spans="1:5">
      <c r="A6054">
        <v>2624150</v>
      </c>
      <c r="B6054" t="s">
        <v>6080</v>
      </c>
      <c r="C6054" t="s">
        <v>2999</v>
      </c>
      <c r="D6054">
        <v>0.878</v>
      </c>
      <c r="E6054">
        <v>2.4E-2</v>
      </c>
    </row>
    <row r="6055" spans="1:5">
      <c r="A6055">
        <v>2624600</v>
      </c>
      <c r="B6055" t="s">
        <v>6081</v>
      </c>
      <c r="C6055" t="s">
        <v>2999</v>
      </c>
      <c r="D6055">
        <v>0.878</v>
      </c>
      <c r="E6055">
        <v>3.4000000000000002E-2</v>
      </c>
    </row>
    <row r="6056" spans="1:5">
      <c r="A6056">
        <v>2633120</v>
      </c>
      <c r="B6056" t="s">
        <v>6082</v>
      </c>
      <c r="C6056" t="s">
        <v>2999</v>
      </c>
      <c r="D6056">
        <v>0.878</v>
      </c>
      <c r="E6056">
        <v>2.4E-2</v>
      </c>
    </row>
    <row r="6057" spans="1:5">
      <c r="A6057">
        <v>2728350</v>
      </c>
      <c r="B6057" t="s">
        <v>6083</v>
      </c>
      <c r="C6057" t="s">
        <v>1302</v>
      </c>
      <c r="D6057">
        <v>0.878</v>
      </c>
      <c r="E6057">
        <v>0.03</v>
      </c>
    </row>
    <row r="6058" spans="1:5">
      <c r="A6058">
        <v>3904483</v>
      </c>
      <c r="B6058" t="s">
        <v>6084</v>
      </c>
      <c r="C6058" t="s">
        <v>2636</v>
      </c>
      <c r="D6058">
        <v>0.878</v>
      </c>
      <c r="E6058">
        <v>1.0999999999999999E-2</v>
      </c>
    </row>
    <row r="6059" spans="1:5">
      <c r="A6059">
        <v>3904488</v>
      </c>
      <c r="B6059" t="s">
        <v>6085</v>
      </c>
      <c r="C6059" t="s">
        <v>2636</v>
      </c>
      <c r="D6059">
        <v>0.878</v>
      </c>
      <c r="E6059">
        <v>0.01</v>
      </c>
    </row>
    <row r="6060" spans="1:5">
      <c r="A6060">
        <v>3905006</v>
      </c>
      <c r="B6060" t="s">
        <v>5805</v>
      </c>
      <c r="C6060" t="s">
        <v>2636</v>
      </c>
      <c r="D6060">
        <v>0.878</v>
      </c>
      <c r="E6060">
        <v>0.01</v>
      </c>
    </row>
    <row r="6061" spans="1:5">
      <c r="A6061">
        <v>4023280</v>
      </c>
      <c r="B6061" t="s">
        <v>6086</v>
      </c>
      <c r="C6061" t="s">
        <v>4447</v>
      </c>
      <c r="D6061">
        <v>0.878</v>
      </c>
      <c r="E6061">
        <v>0.01</v>
      </c>
    </row>
    <row r="6062" spans="1:5">
      <c r="A6062">
        <v>4111220</v>
      </c>
      <c r="B6062" t="s">
        <v>6087</v>
      </c>
      <c r="C6062" t="s">
        <v>1088</v>
      </c>
      <c r="D6062">
        <v>0.878</v>
      </c>
      <c r="E6062">
        <v>2.5000000000000001E-2</v>
      </c>
    </row>
    <row r="6063" spans="1:5">
      <c r="A6063">
        <v>4502820</v>
      </c>
      <c r="B6063" t="s">
        <v>6088</v>
      </c>
      <c r="C6063" t="s">
        <v>2698</v>
      </c>
      <c r="D6063">
        <v>0.878</v>
      </c>
      <c r="E6063">
        <v>1.0999999999999999E-2</v>
      </c>
    </row>
    <row r="6064" spans="1:5">
      <c r="A6064">
        <v>4503480</v>
      </c>
      <c r="B6064" t="s">
        <v>6089</v>
      </c>
      <c r="C6064" t="s">
        <v>2698</v>
      </c>
      <c r="D6064">
        <v>0.878</v>
      </c>
      <c r="E6064">
        <v>1.2999999999999999E-2</v>
      </c>
    </row>
    <row r="6065" spans="1:5">
      <c r="A6065">
        <v>4503540</v>
      </c>
      <c r="B6065" t="s">
        <v>6090</v>
      </c>
      <c r="C6065" t="s">
        <v>2698</v>
      </c>
      <c r="D6065">
        <v>0.878</v>
      </c>
      <c r="E6065">
        <v>1.4E-2</v>
      </c>
    </row>
    <row r="6066" spans="1:5">
      <c r="A6066">
        <v>4503570</v>
      </c>
      <c r="B6066" t="s">
        <v>6091</v>
      </c>
      <c r="C6066" t="s">
        <v>2698</v>
      </c>
      <c r="D6066">
        <v>0.878</v>
      </c>
      <c r="E6066">
        <v>1.4E-2</v>
      </c>
    </row>
    <row r="6067" spans="1:5">
      <c r="A6067">
        <v>4503600</v>
      </c>
      <c r="B6067" t="s">
        <v>6092</v>
      </c>
      <c r="C6067" t="s">
        <v>2698</v>
      </c>
      <c r="D6067">
        <v>0.878</v>
      </c>
      <c r="E6067">
        <v>1.4E-2</v>
      </c>
    </row>
    <row r="6068" spans="1:5">
      <c r="A6068">
        <v>4503630</v>
      </c>
      <c r="B6068" t="s">
        <v>6093</v>
      </c>
      <c r="C6068" t="s">
        <v>2698</v>
      </c>
      <c r="D6068">
        <v>0.878</v>
      </c>
      <c r="E6068">
        <v>1.4E-2</v>
      </c>
    </row>
    <row r="6069" spans="1:5">
      <c r="A6069">
        <v>4503660</v>
      </c>
      <c r="B6069" t="s">
        <v>6094</v>
      </c>
      <c r="C6069" t="s">
        <v>2698</v>
      </c>
      <c r="D6069">
        <v>0.878</v>
      </c>
      <c r="E6069">
        <v>1.4E-2</v>
      </c>
    </row>
    <row r="6070" spans="1:5">
      <c r="A6070">
        <v>4812060</v>
      </c>
      <c r="B6070" t="s">
        <v>6095</v>
      </c>
      <c r="C6070" t="s">
        <v>1407</v>
      </c>
      <c r="D6070">
        <v>0.878</v>
      </c>
      <c r="E6070">
        <v>2.3E-2</v>
      </c>
    </row>
    <row r="6071" spans="1:5">
      <c r="A6071">
        <v>4839150</v>
      </c>
      <c r="B6071" t="s">
        <v>6096</v>
      </c>
      <c r="C6071" t="s">
        <v>1407</v>
      </c>
      <c r="D6071">
        <v>0.878</v>
      </c>
      <c r="E6071">
        <v>3.6999999999999998E-2</v>
      </c>
    </row>
    <row r="6072" spans="1:5">
      <c r="A6072">
        <v>4843980</v>
      </c>
      <c r="B6072" t="s">
        <v>6097</v>
      </c>
      <c r="C6072" t="s">
        <v>1407</v>
      </c>
      <c r="D6072">
        <v>0.878</v>
      </c>
      <c r="E6072">
        <v>3.6999999999999998E-2</v>
      </c>
    </row>
    <row r="6073" spans="1:5">
      <c r="A6073">
        <v>5509030</v>
      </c>
      <c r="B6073" t="s">
        <v>6098</v>
      </c>
      <c r="C6073" t="s">
        <v>3135</v>
      </c>
      <c r="D6073">
        <v>0.878</v>
      </c>
      <c r="E6073">
        <v>1.2E-2</v>
      </c>
    </row>
    <row r="6074" spans="1:5">
      <c r="A6074">
        <v>5601980</v>
      </c>
      <c r="B6074" t="s">
        <v>6099</v>
      </c>
      <c r="C6074" t="s">
        <v>3714</v>
      </c>
      <c r="D6074">
        <v>0.878</v>
      </c>
      <c r="E6074">
        <v>2.4E-2</v>
      </c>
    </row>
    <row r="6075" spans="1:5">
      <c r="A6075">
        <v>5604120</v>
      </c>
      <c r="B6075" t="s">
        <v>6100</v>
      </c>
      <c r="C6075" t="s">
        <v>3714</v>
      </c>
      <c r="D6075">
        <v>0.878</v>
      </c>
      <c r="E6075">
        <v>2.4E-2</v>
      </c>
    </row>
    <row r="6076" spans="1:5">
      <c r="A6076">
        <v>802670</v>
      </c>
      <c r="B6076" t="s">
        <v>6101</v>
      </c>
      <c r="C6076" t="s">
        <v>1572</v>
      </c>
      <c r="D6076">
        <v>0.877</v>
      </c>
      <c r="E6076">
        <v>4.1000000000000002E-2</v>
      </c>
    </row>
    <row r="6077" spans="1:5">
      <c r="A6077">
        <v>1301410</v>
      </c>
      <c r="B6077" t="s">
        <v>6102</v>
      </c>
      <c r="C6077" t="s">
        <v>1135</v>
      </c>
      <c r="D6077">
        <v>0.877</v>
      </c>
      <c r="E6077">
        <v>3.4000000000000002E-2</v>
      </c>
    </row>
    <row r="6078" spans="1:5">
      <c r="A6078">
        <v>1303330</v>
      </c>
      <c r="B6078" t="s">
        <v>3054</v>
      </c>
      <c r="C6078" t="s">
        <v>1135</v>
      </c>
      <c r="D6078">
        <v>0.877</v>
      </c>
      <c r="E6078">
        <v>3.4000000000000002E-2</v>
      </c>
    </row>
    <row r="6079" spans="1:5">
      <c r="A6079">
        <v>1600360</v>
      </c>
      <c r="B6079" t="s">
        <v>6103</v>
      </c>
      <c r="C6079" t="s">
        <v>3899</v>
      </c>
      <c r="D6079">
        <v>0.877</v>
      </c>
      <c r="E6079">
        <v>1.2E-2</v>
      </c>
    </row>
    <row r="6080" spans="1:5">
      <c r="A6080">
        <v>1600780</v>
      </c>
      <c r="B6080" t="s">
        <v>6104</v>
      </c>
      <c r="C6080" t="s">
        <v>3899</v>
      </c>
      <c r="D6080">
        <v>0.877</v>
      </c>
      <c r="E6080">
        <v>1.9E-2</v>
      </c>
    </row>
    <row r="6081" spans="1:5">
      <c r="A6081">
        <v>1602670</v>
      </c>
      <c r="B6081" t="s">
        <v>6105</v>
      </c>
      <c r="C6081" t="s">
        <v>3899</v>
      </c>
      <c r="D6081">
        <v>0.877</v>
      </c>
      <c r="E6081">
        <v>1.9E-2</v>
      </c>
    </row>
    <row r="6082" spans="1:5">
      <c r="A6082">
        <v>1700314</v>
      </c>
      <c r="B6082" t="s">
        <v>6106</v>
      </c>
      <c r="C6082" t="s">
        <v>947</v>
      </c>
      <c r="D6082">
        <v>0.877</v>
      </c>
      <c r="E6082">
        <v>4.4999999999999998E-2</v>
      </c>
    </row>
    <row r="6083" spans="1:5">
      <c r="A6083">
        <v>1705790</v>
      </c>
      <c r="B6083" t="s">
        <v>6107</v>
      </c>
      <c r="C6083" t="s">
        <v>947</v>
      </c>
      <c r="D6083">
        <v>0.877</v>
      </c>
      <c r="E6083">
        <v>2.3E-2</v>
      </c>
    </row>
    <row r="6084" spans="1:5">
      <c r="A6084">
        <v>1712870</v>
      </c>
      <c r="B6084" t="s">
        <v>6108</v>
      </c>
      <c r="C6084" t="s">
        <v>947</v>
      </c>
      <c r="D6084">
        <v>0.877</v>
      </c>
      <c r="E6084">
        <v>3.6999999999999998E-2</v>
      </c>
    </row>
    <row r="6085" spans="1:5">
      <c r="A6085">
        <v>1721300</v>
      </c>
      <c r="B6085" t="s">
        <v>6109</v>
      </c>
      <c r="C6085" t="s">
        <v>947</v>
      </c>
      <c r="D6085">
        <v>0.877</v>
      </c>
      <c r="E6085">
        <v>2.3E-2</v>
      </c>
    </row>
    <row r="6086" spans="1:5">
      <c r="A6086">
        <v>1905130</v>
      </c>
      <c r="B6086" t="s">
        <v>6110</v>
      </c>
      <c r="C6086" t="s">
        <v>3275</v>
      </c>
      <c r="D6086">
        <v>0.877</v>
      </c>
      <c r="E6086">
        <v>4.2999999999999997E-2</v>
      </c>
    </row>
    <row r="6087" spans="1:5">
      <c r="A6087">
        <v>1917550</v>
      </c>
      <c r="B6087" t="s">
        <v>6111</v>
      </c>
      <c r="C6087" t="s">
        <v>3275</v>
      </c>
      <c r="D6087">
        <v>0.877</v>
      </c>
      <c r="E6087">
        <v>1.4999999999999999E-2</v>
      </c>
    </row>
    <row r="6088" spans="1:5">
      <c r="A6088">
        <v>1921660</v>
      </c>
      <c r="B6088" t="s">
        <v>6112</v>
      </c>
      <c r="C6088" t="s">
        <v>3275</v>
      </c>
      <c r="D6088">
        <v>0.877</v>
      </c>
      <c r="E6088">
        <v>4.2999999999999997E-2</v>
      </c>
    </row>
    <row r="6089" spans="1:5">
      <c r="A6089">
        <v>1926580</v>
      </c>
      <c r="B6089" t="s">
        <v>6113</v>
      </c>
      <c r="C6089" t="s">
        <v>3275</v>
      </c>
      <c r="D6089">
        <v>0.877</v>
      </c>
      <c r="E6089">
        <v>1.4999999999999999E-2</v>
      </c>
    </row>
    <row r="6090" spans="1:5">
      <c r="A6090">
        <v>1926640</v>
      </c>
      <c r="B6090" t="s">
        <v>6114</v>
      </c>
      <c r="C6090" t="s">
        <v>3275</v>
      </c>
      <c r="D6090">
        <v>0.877</v>
      </c>
      <c r="E6090">
        <v>4.2999999999999997E-2</v>
      </c>
    </row>
    <row r="6091" spans="1:5">
      <c r="A6091">
        <v>2602190</v>
      </c>
      <c r="B6091" t="s">
        <v>6115</v>
      </c>
      <c r="C6091" t="s">
        <v>2999</v>
      </c>
      <c r="D6091">
        <v>0.877</v>
      </c>
      <c r="E6091">
        <v>2.3E-2</v>
      </c>
    </row>
    <row r="6092" spans="1:5">
      <c r="A6092">
        <v>2604530</v>
      </c>
      <c r="B6092" t="s">
        <v>6116</v>
      </c>
      <c r="C6092" t="s">
        <v>2999</v>
      </c>
      <c r="D6092">
        <v>0.877</v>
      </c>
      <c r="E6092">
        <v>2.5999999999999999E-2</v>
      </c>
    </row>
    <row r="6093" spans="1:5">
      <c r="A6093">
        <v>2610830</v>
      </c>
      <c r="B6093" t="s">
        <v>6117</v>
      </c>
      <c r="C6093" t="s">
        <v>2999</v>
      </c>
      <c r="D6093">
        <v>0.877</v>
      </c>
      <c r="E6093">
        <v>1.0999999999999999E-2</v>
      </c>
    </row>
    <row r="6094" spans="1:5">
      <c r="A6094">
        <v>2612420</v>
      </c>
      <c r="B6094" t="s">
        <v>6118</v>
      </c>
      <c r="C6094" t="s">
        <v>2999</v>
      </c>
      <c r="D6094">
        <v>0.877</v>
      </c>
      <c r="E6094">
        <v>2.3E-2</v>
      </c>
    </row>
    <row r="6095" spans="1:5">
      <c r="A6095">
        <v>2616380</v>
      </c>
      <c r="B6095" t="s">
        <v>6119</v>
      </c>
      <c r="C6095" t="s">
        <v>2999</v>
      </c>
      <c r="D6095">
        <v>0.877</v>
      </c>
      <c r="E6095">
        <v>1.0999999999999999E-2</v>
      </c>
    </row>
    <row r="6096" spans="1:5">
      <c r="A6096">
        <v>2623040</v>
      </c>
      <c r="B6096" t="s">
        <v>6120</v>
      </c>
      <c r="C6096" t="s">
        <v>2999</v>
      </c>
      <c r="D6096">
        <v>0.877</v>
      </c>
      <c r="E6096">
        <v>2.3E-2</v>
      </c>
    </row>
    <row r="6097" spans="1:5">
      <c r="A6097">
        <v>2628830</v>
      </c>
      <c r="B6097" t="s">
        <v>6121</v>
      </c>
      <c r="C6097" t="s">
        <v>2999</v>
      </c>
      <c r="D6097">
        <v>0.877</v>
      </c>
      <c r="E6097">
        <v>2.3E-2</v>
      </c>
    </row>
    <row r="6098" spans="1:5">
      <c r="A6098">
        <v>2636660</v>
      </c>
      <c r="B6098" t="s">
        <v>6122</v>
      </c>
      <c r="C6098" t="s">
        <v>2999</v>
      </c>
      <c r="D6098">
        <v>0.877</v>
      </c>
      <c r="E6098">
        <v>1.0999999999999999E-2</v>
      </c>
    </row>
    <row r="6099" spans="1:5">
      <c r="A6099">
        <v>2718060</v>
      </c>
      <c r="B6099" t="s">
        <v>6123</v>
      </c>
      <c r="C6099" t="s">
        <v>1302</v>
      </c>
      <c r="D6099">
        <v>0.877</v>
      </c>
      <c r="E6099">
        <v>2.5000000000000001E-2</v>
      </c>
    </row>
    <row r="6100" spans="1:5">
      <c r="A6100">
        <v>3606160</v>
      </c>
      <c r="B6100" t="s">
        <v>6124</v>
      </c>
      <c r="C6100" t="s">
        <v>339</v>
      </c>
      <c r="D6100">
        <v>0.877</v>
      </c>
      <c r="E6100">
        <v>3.2000000000000001E-2</v>
      </c>
    </row>
    <row r="6101" spans="1:5">
      <c r="A6101">
        <v>3606210</v>
      </c>
      <c r="B6101" t="s">
        <v>6125</v>
      </c>
      <c r="C6101" t="s">
        <v>339</v>
      </c>
      <c r="D6101">
        <v>0.877</v>
      </c>
      <c r="E6101">
        <v>3.4000000000000002E-2</v>
      </c>
    </row>
    <row r="6102" spans="1:5">
      <c r="A6102">
        <v>3606720</v>
      </c>
      <c r="B6102" t="s">
        <v>6126</v>
      </c>
      <c r="C6102" t="s">
        <v>339</v>
      </c>
      <c r="D6102">
        <v>0.877</v>
      </c>
      <c r="E6102">
        <v>3.2000000000000001E-2</v>
      </c>
    </row>
    <row r="6103" spans="1:5">
      <c r="A6103">
        <v>3608490</v>
      </c>
      <c r="B6103" t="s">
        <v>6127</v>
      </c>
      <c r="C6103" t="s">
        <v>339</v>
      </c>
      <c r="D6103">
        <v>0.877</v>
      </c>
      <c r="E6103">
        <v>3.2000000000000001E-2</v>
      </c>
    </row>
    <row r="6104" spans="1:5">
      <c r="A6104">
        <v>3615060</v>
      </c>
      <c r="B6104" t="s">
        <v>6128</v>
      </c>
      <c r="C6104" t="s">
        <v>339</v>
      </c>
      <c r="D6104">
        <v>0.877</v>
      </c>
      <c r="E6104">
        <v>3.2000000000000001E-2</v>
      </c>
    </row>
    <row r="6105" spans="1:5">
      <c r="A6105">
        <v>3626100</v>
      </c>
      <c r="B6105" t="s">
        <v>6129</v>
      </c>
      <c r="C6105" t="s">
        <v>339</v>
      </c>
      <c r="D6105">
        <v>0.877</v>
      </c>
      <c r="E6105">
        <v>3.1E-2</v>
      </c>
    </row>
    <row r="6106" spans="1:5">
      <c r="A6106">
        <v>3630270</v>
      </c>
      <c r="B6106" t="s">
        <v>6130</v>
      </c>
      <c r="C6106" t="s">
        <v>339</v>
      </c>
      <c r="D6106">
        <v>0.877</v>
      </c>
      <c r="E6106">
        <v>0.02</v>
      </c>
    </row>
    <row r="6107" spans="1:5">
      <c r="A6107">
        <v>3631590</v>
      </c>
      <c r="B6107" t="s">
        <v>6131</v>
      </c>
      <c r="C6107" t="s">
        <v>339</v>
      </c>
      <c r="D6107">
        <v>0.877</v>
      </c>
      <c r="E6107">
        <v>3.2000000000000001E-2</v>
      </c>
    </row>
    <row r="6108" spans="1:5">
      <c r="A6108">
        <v>3812920</v>
      </c>
      <c r="B6108" t="s">
        <v>6132</v>
      </c>
      <c r="C6108" t="s">
        <v>1981</v>
      </c>
      <c r="D6108">
        <v>0.877</v>
      </c>
      <c r="E6108">
        <v>1.7999999999999999E-2</v>
      </c>
    </row>
    <row r="6109" spans="1:5">
      <c r="A6109">
        <v>3813230</v>
      </c>
      <c r="B6109" t="s">
        <v>6133</v>
      </c>
      <c r="C6109" t="s">
        <v>1981</v>
      </c>
      <c r="D6109">
        <v>0.877</v>
      </c>
      <c r="E6109">
        <v>3.3000000000000002E-2</v>
      </c>
    </row>
    <row r="6110" spans="1:5">
      <c r="A6110">
        <v>3904803</v>
      </c>
      <c r="B6110" t="s">
        <v>6134</v>
      </c>
      <c r="C6110" t="s">
        <v>2636</v>
      </c>
      <c r="D6110">
        <v>0.877</v>
      </c>
      <c r="E6110">
        <v>2.1000000000000001E-2</v>
      </c>
    </row>
    <row r="6111" spans="1:5">
      <c r="A6111">
        <v>3905003</v>
      </c>
      <c r="B6111" t="s">
        <v>6135</v>
      </c>
      <c r="C6111" t="s">
        <v>2636</v>
      </c>
      <c r="D6111">
        <v>0.877</v>
      </c>
      <c r="E6111">
        <v>0.01</v>
      </c>
    </row>
    <row r="6112" spans="1:5">
      <c r="A6112">
        <v>4009570</v>
      </c>
      <c r="B6112" t="s">
        <v>6136</v>
      </c>
      <c r="C6112" t="s">
        <v>4447</v>
      </c>
      <c r="D6112">
        <v>0.877</v>
      </c>
      <c r="E6112">
        <v>8.9999999999999993E-3</v>
      </c>
    </row>
    <row r="6113" spans="1:5">
      <c r="A6113">
        <v>4100019</v>
      </c>
      <c r="B6113" t="s">
        <v>6137</v>
      </c>
      <c r="C6113" t="s">
        <v>1088</v>
      </c>
      <c r="D6113">
        <v>0.877</v>
      </c>
      <c r="E6113">
        <v>2.7E-2</v>
      </c>
    </row>
    <row r="6114" spans="1:5">
      <c r="A6114">
        <v>4102040</v>
      </c>
      <c r="B6114" t="s">
        <v>6138</v>
      </c>
      <c r="C6114" t="s">
        <v>1088</v>
      </c>
      <c r="D6114">
        <v>0.877</v>
      </c>
      <c r="E6114">
        <v>1.7000000000000001E-2</v>
      </c>
    </row>
    <row r="6115" spans="1:5">
      <c r="A6115">
        <v>4102160</v>
      </c>
      <c r="B6115" t="s">
        <v>6139</v>
      </c>
      <c r="C6115" t="s">
        <v>1088</v>
      </c>
      <c r="D6115">
        <v>0.877</v>
      </c>
      <c r="E6115">
        <v>1.7000000000000001E-2</v>
      </c>
    </row>
    <row r="6116" spans="1:5">
      <c r="A6116">
        <v>4102910</v>
      </c>
      <c r="B6116" t="s">
        <v>6140</v>
      </c>
      <c r="C6116" t="s">
        <v>1088</v>
      </c>
      <c r="D6116">
        <v>0.877</v>
      </c>
      <c r="E6116">
        <v>2.9000000000000001E-2</v>
      </c>
    </row>
    <row r="6117" spans="1:5">
      <c r="A6117">
        <v>4103690</v>
      </c>
      <c r="B6117" t="s">
        <v>6141</v>
      </c>
      <c r="C6117" t="s">
        <v>1088</v>
      </c>
      <c r="D6117">
        <v>0.877</v>
      </c>
      <c r="E6117">
        <v>1.7000000000000001E-2</v>
      </c>
    </row>
    <row r="6118" spans="1:5">
      <c r="A6118">
        <v>4103780</v>
      </c>
      <c r="B6118" t="s">
        <v>6142</v>
      </c>
      <c r="C6118" t="s">
        <v>1088</v>
      </c>
      <c r="D6118">
        <v>0.877</v>
      </c>
      <c r="E6118">
        <v>1.7000000000000001E-2</v>
      </c>
    </row>
    <row r="6119" spans="1:5">
      <c r="A6119">
        <v>4104740</v>
      </c>
      <c r="B6119" t="s">
        <v>6143</v>
      </c>
      <c r="C6119" t="s">
        <v>1088</v>
      </c>
      <c r="D6119">
        <v>0.877</v>
      </c>
      <c r="E6119">
        <v>1.7000000000000001E-2</v>
      </c>
    </row>
    <row r="6120" spans="1:5">
      <c r="A6120">
        <v>4104950</v>
      </c>
      <c r="B6120" t="s">
        <v>6144</v>
      </c>
      <c r="C6120" t="s">
        <v>1088</v>
      </c>
      <c r="D6120">
        <v>0.877</v>
      </c>
      <c r="E6120">
        <v>1.7000000000000001E-2</v>
      </c>
    </row>
    <row r="6121" spans="1:5">
      <c r="A6121">
        <v>4105100</v>
      </c>
      <c r="B6121" t="s">
        <v>6145</v>
      </c>
      <c r="C6121" t="s">
        <v>1088</v>
      </c>
      <c r="D6121">
        <v>0.877</v>
      </c>
      <c r="E6121">
        <v>1.7000000000000001E-2</v>
      </c>
    </row>
    <row r="6122" spans="1:5">
      <c r="A6122">
        <v>4106930</v>
      </c>
      <c r="B6122" t="s">
        <v>6146</v>
      </c>
      <c r="C6122" t="s">
        <v>1088</v>
      </c>
      <c r="D6122">
        <v>0.877</v>
      </c>
      <c r="E6122">
        <v>1.7000000000000001E-2</v>
      </c>
    </row>
    <row r="6123" spans="1:5">
      <c r="A6123">
        <v>4107380</v>
      </c>
      <c r="B6123" t="s">
        <v>6147</v>
      </c>
      <c r="C6123" t="s">
        <v>1088</v>
      </c>
      <c r="D6123">
        <v>0.877</v>
      </c>
      <c r="E6123">
        <v>2.9000000000000001E-2</v>
      </c>
    </row>
    <row r="6124" spans="1:5">
      <c r="A6124">
        <v>4107590</v>
      </c>
      <c r="B6124" t="s">
        <v>6148</v>
      </c>
      <c r="C6124" t="s">
        <v>1088</v>
      </c>
      <c r="D6124">
        <v>0.877</v>
      </c>
      <c r="E6124">
        <v>1.7000000000000001E-2</v>
      </c>
    </row>
    <row r="6125" spans="1:5">
      <c r="A6125">
        <v>4107710</v>
      </c>
      <c r="B6125" t="s">
        <v>6149</v>
      </c>
      <c r="C6125" t="s">
        <v>1088</v>
      </c>
      <c r="D6125">
        <v>0.877</v>
      </c>
      <c r="E6125">
        <v>1.7000000000000001E-2</v>
      </c>
    </row>
    <row r="6126" spans="1:5">
      <c r="A6126">
        <v>4107740</v>
      </c>
      <c r="B6126" t="s">
        <v>6150</v>
      </c>
      <c r="C6126" t="s">
        <v>1088</v>
      </c>
      <c r="D6126">
        <v>0.877</v>
      </c>
      <c r="E6126">
        <v>1.7000000000000001E-2</v>
      </c>
    </row>
    <row r="6127" spans="1:5">
      <c r="A6127">
        <v>4107980</v>
      </c>
      <c r="B6127" t="s">
        <v>6151</v>
      </c>
      <c r="C6127" t="s">
        <v>1088</v>
      </c>
      <c r="D6127">
        <v>0.877</v>
      </c>
      <c r="E6127">
        <v>1.7000000000000001E-2</v>
      </c>
    </row>
    <row r="6128" spans="1:5">
      <c r="A6128">
        <v>4109150</v>
      </c>
      <c r="B6128" t="s">
        <v>6152</v>
      </c>
      <c r="C6128" t="s">
        <v>1088</v>
      </c>
      <c r="D6128">
        <v>0.877</v>
      </c>
      <c r="E6128">
        <v>1.7000000000000001E-2</v>
      </c>
    </row>
    <row r="6129" spans="1:5">
      <c r="A6129">
        <v>4109870</v>
      </c>
      <c r="B6129" t="s">
        <v>6153</v>
      </c>
      <c r="C6129" t="s">
        <v>1088</v>
      </c>
      <c r="D6129">
        <v>0.877</v>
      </c>
      <c r="E6129">
        <v>1.7000000000000001E-2</v>
      </c>
    </row>
    <row r="6130" spans="1:5">
      <c r="A6130">
        <v>4111040</v>
      </c>
      <c r="B6130" t="s">
        <v>6154</v>
      </c>
      <c r="C6130" t="s">
        <v>1088</v>
      </c>
      <c r="D6130">
        <v>0.877</v>
      </c>
      <c r="E6130">
        <v>2.9000000000000001E-2</v>
      </c>
    </row>
    <row r="6131" spans="1:5">
      <c r="A6131">
        <v>4111580</v>
      </c>
      <c r="B6131" t="s">
        <v>6155</v>
      </c>
      <c r="C6131" t="s">
        <v>1088</v>
      </c>
      <c r="D6131">
        <v>0.877</v>
      </c>
      <c r="E6131">
        <v>1.7000000000000001E-2</v>
      </c>
    </row>
    <row r="6132" spans="1:5">
      <c r="A6132">
        <v>4111670</v>
      </c>
      <c r="B6132" t="s">
        <v>6156</v>
      </c>
      <c r="C6132" t="s">
        <v>1088</v>
      </c>
      <c r="D6132">
        <v>0.877</v>
      </c>
      <c r="E6132">
        <v>1.7000000000000001E-2</v>
      </c>
    </row>
    <row r="6133" spans="1:5">
      <c r="A6133">
        <v>4111970</v>
      </c>
      <c r="B6133" t="s">
        <v>6157</v>
      </c>
      <c r="C6133" t="s">
        <v>1088</v>
      </c>
      <c r="D6133">
        <v>0.877</v>
      </c>
      <c r="E6133">
        <v>2.9000000000000001E-2</v>
      </c>
    </row>
    <row r="6134" spans="1:5">
      <c r="A6134">
        <v>4206270</v>
      </c>
      <c r="B6134" t="s">
        <v>6158</v>
      </c>
      <c r="C6134" t="s">
        <v>1330</v>
      </c>
      <c r="D6134">
        <v>0.877</v>
      </c>
      <c r="E6134">
        <v>1.0999999999999999E-2</v>
      </c>
    </row>
    <row r="6135" spans="1:5">
      <c r="A6135">
        <v>4206360</v>
      </c>
      <c r="B6135" t="s">
        <v>6159</v>
      </c>
      <c r="C6135" t="s">
        <v>1330</v>
      </c>
      <c r="D6135">
        <v>0.877</v>
      </c>
      <c r="E6135">
        <v>1.0999999999999999E-2</v>
      </c>
    </row>
    <row r="6136" spans="1:5">
      <c r="A6136">
        <v>4206480</v>
      </c>
      <c r="B6136" t="s">
        <v>6160</v>
      </c>
      <c r="C6136" t="s">
        <v>1330</v>
      </c>
      <c r="D6136">
        <v>0.877</v>
      </c>
      <c r="E6136">
        <v>1.0999999999999999E-2</v>
      </c>
    </row>
    <row r="6137" spans="1:5">
      <c r="A6137">
        <v>4207650</v>
      </c>
      <c r="B6137" t="s">
        <v>6161</v>
      </c>
      <c r="C6137" t="s">
        <v>1330</v>
      </c>
      <c r="D6137">
        <v>0.877</v>
      </c>
      <c r="E6137">
        <v>1.0999999999999999E-2</v>
      </c>
    </row>
    <row r="6138" spans="1:5">
      <c r="A6138">
        <v>4208820</v>
      </c>
      <c r="B6138" t="s">
        <v>6162</v>
      </c>
      <c r="C6138" t="s">
        <v>1330</v>
      </c>
      <c r="D6138">
        <v>0.877</v>
      </c>
      <c r="E6138">
        <v>1.0999999999999999E-2</v>
      </c>
    </row>
    <row r="6139" spans="1:5">
      <c r="A6139">
        <v>4209120</v>
      </c>
      <c r="B6139" t="s">
        <v>6163</v>
      </c>
      <c r="C6139" t="s">
        <v>1330</v>
      </c>
      <c r="D6139">
        <v>0.877</v>
      </c>
      <c r="E6139">
        <v>1.0999999999999999E-2</v>
      </c>
    </row>
    <row r="6140" spans="1:5">
      <c r="A6140">
        <v>4209270</v>
      </c>
      <c r="B6140" t="s">
        <v>6164</v>
      </c>
      <c r="C6140" t="s">
        <v>1330</v>
      </c>
      <c r="D6140">
        <v>0.877</v>
      </c>
      <c r="E6140">
        <v>1.0999999999999999E-2</v>
      </c>
    </row>
    <row r="6141" spans="1:5">
      <c r="A6141">
        <v>4209600</v>
      </c>
      <c r="B6141" t="s">
        <v>6165</v>
      </c>
      <c r="C6141" t="s">
        <v>1330</v>
      </c>
      <c r="D6141">
        <v>0.877</v>
      </c>
      <c r="E6141">
        <v>1.4999999999999999E-2</v>
      </c>
    </row>
    <row r="6142" spans="1:5">
      <c r="A6142">
        <v>4211790</v>
      </c>
      <c r="B6142" t="s">
        <v>6166</v>
      </c>
      <c r="C6142" t="s">
        <v>1330</v>
      </c>
      <c r="D6142">
        <v>0.877</v>
      </c>
      <c r="E6142">
        <v>1.0999999999999999E-2</v>
      </c>
    </row>
    <row r="6143" spans="1:5">
      <c r="A6143">
        <v>4213110</v>
      </c>
      <c r="B6143" t="s">
        <v>6167</v>
      </c>
      <c r="C6143" t="s">
        <v>1330</v>
      </c>
      <c r="D6143">
        <v>0.877</v>
      </c>
      <c r="E6143">
        <v>1.0999999999999999E-2</v>
      </c>
    </row>
    <row r="6144" spans="1:5">
      <c r="A6144">
        <v>4213140</v>
      </c>
      <c r="B6144" t="s">
        <v>6168</v>
      </c>
      <c r="C6144" t="s">
        <v>1330</v>
      </c>
      <c r="D6144">
        <v>0.877</v>
      </c>
      <c r="E6144">
        <v>1.0999999999999999E-2</v>
      </c>
    </row>
    <row r="6145" spans="1:5">
      <c r="A6145">
        <v>4214550</v>
      </c>
      <c r="B6145" t="s">
        <v>6169</v>
      </c>
      <c r="C6145" t="s">
        <v>1330</v>
      </c>
      <c r="D6145">
        <v>0.877</v>
      </c>
      <c r="E6145">
        <v>1.0999999999999999E-2</v>
      </c>
    </row>
    <row r="6146" spans="1:5">
      <c r="A6146">
        <v>4214580</v>
      </c>
      <c r="B6146" t="s">
        <v>6170</v>
      </c>
      <c r="C6146" t="s">
        <v>1330</v>
      </c>
      <c r="D6146">
        <v>0.877</v>
      </c>
      <c r="E6146">
        <v>1.0999999999999999E-2</v>
      </c>
    </row>
    <row r="6147" spans="1:5">
      <c r="A6147">
        <v>4218630</v>
      </c>
      <c r="B6147" t="s">
        <v>6171</v>
      </c>
      <c r="C6147" t="s">
        <v>1330</v>
      </c>
      <c r="D6147">
        <v>0.877</v>
      </c>
      <c r="E6147">
        <v>1.0999999999999999E-2</v>
      </c>
    </row>
    <row r="6148" spans="1:5">
      <c r="A6148">
        <v>4218900</v>
      </c>
      <c r="B6148" t="s">
        <v>6172</v>
      </c>
      <c r="C6148" t="s">
        <v>1330</v>
      </c>
      <c r="D6148">
        <v>0.877</v>
      </c>
      <c r="E6148">
        <v>1.0999999999999999E-2</v>
      </c>
    </row>
    <row r="6149" spans="1:5">
      <c r="A6149">
        <v>4221810</v>
      </c>
      <c r="B6149" t="s">
        <v>6173</v>
      </c>
      <c r="C6149" t="s">
        <v>1330</v>
      </c>
      <c r="D6149">
        <v>0.877</v>
      </c>
      <c r="E6149">
        <v>1.0999999999999999E-2</v>
      </c>
    </row>
    <row r="6150" spans="1:5">
      <c r="A6150">
        <v>4224960</v>
      </c>
      <c r="B6150" t="s">
        <v>3314</v>
      </c>
      <c r="C6150" t="s">
        <v>1330</v>
      </c>
      <c r="D6150">
        <v>0.877</v>
      </c>
      <c r="E6150">
        <v>1.0999999999999999E-2</v>
      </c>
    </row>
    <row r="6151" spans="1:5">
      <c r="A6151">
        <v>4503510</v>
      </c>
      <c r="B6151" t="s">
        <v>6174</v>
      </c>
      <c r="C6151" t="s">
        <v>2698</v>
      </c>
      <c r="D6151">
        <v>0.877</v>
      </c>
      <c r="E6151">
        <v>1.2999999999999999E-2</v>
      </c>
    </row>
    <row r="6152" spans="1:5">
      <c r="A6152">
        <v>4836990</v>
      </c>
      <c r="B6152" t="s">
        <v>6175</v>
      </c>
      <c r="C6152" t="s">
        <v>1407</v>
      </c>
      <c r="D6152">
        <v>0.877</v>
      </c>
      <c r="E6152">
        <v>2.9000000000000001E-2</v>
      </c>
    </row>
    <row r="6153" spans="1:5">
      <c r="A6153">
        <v>5502130</v>
      </c>
      <c r="B6153" t="s">
        <v>6176</v>
      </c>
      <c r="C6153" t="s">
        <v>3135</v>
      </c>
      <c r="D6153">
        <v>0.877</v>
      </c>
      <c r="E6153">
        <v>2.8000000000000001E-2</v>
      </c>
    </row>
    <row r="6154" spans="1:5">
      <c r="A6154">
        <v>5516320</v>
      </c>
      <c r="B6154" t="s">
        <v>6177</v>
      </c>
      <c r="C6154" t="s">
        <v>3135</v>
      </c>
      <c r="D6154">
        <v>0.877</v>
      </c>
      <c r="E6154">
        <v>1.2E-2</v>
      </c>
    </row>
    <row r="6155" spans="1:5">
      <c r="A6155">
        <v>1201590</v>
      </c>
      <c r="B6155" t="s">
        <v>6178</v>
      </c>
      <c r="C6155" t="s">
        <v>2836</v>
      </c>
      <c r="D6155">
        <v>0.876</v>
      </c>
      <c r="E6155">
        <v>1.4999999999999999E-2</v>
      </c>
    </row>
    <row r="6156" spans="1:5">
      <c r="A6156">
        <v>1300002</v>
      </c>
      <c r="B6156" t="s">
        <v>6179</v>
      </c>
      <c r="C6156" t="s">
        <v>1135</v>
      </c>
      <c r="D6156">
        <v>0.876</v>
      </c>
      <c r="E6156">
        <v>2.1000000000000001E-2</v>
      </c>
    </row>
    <row r="6157" spans="1:5">
      <c r="A6157">
        <v>1303870</v>
      </c>
      <c r="B6157" t="s">
        <v>6180</v>
      </c>
      <c r="C6157" t="s">
        <v>1135</v>
      </c>
      <c r="D6157">
        <v>0.876</v>
      </c>
      <c r="E6157">
        <v>0.02</v>
      </c>
    </row>
    <row r="6158" spans="1:5">
      <c r="A6158">
        <v>1601800</v>
      </c>
      <c r="B6158" t="s">
        <v>6181</v>
      </c>
      <c r="C6158" t="s">
        <v>3899</v>
      </c>
      <c r="D6158">
        <v>0.876</v>
      </c>
      <c r="E6158">
        <v>1.9E-2</v>
      </c>
    </row>
    <row r="6159" spans="1:5">
      <c r="A6159">
        <v>1602100</v>
      </c>
      <c r="B6159" t="s">
        <v>6182</v>
      </c>
      <c r="C6159" t="s">
        <v>3899</v>
      </c>
      <c r="D6159">
        <v>0.876</v>
      </c>
      <c r="E6159">
        <v>1.2E-2</v>
      </c>
    </row>
    <row r="6160" spans="1:5">
      <c r="A6160">
        <v>1704230</v>
      </c>
      <c r="B6160" t="s">
        <v>6183</v>
      </c>
      <c r="C6160" t="s">
        <v>947</v>
      </c>
      <c r="D6160">
        <v>0.876</v>
      </c>
      <c r="E6160">
        <v>2.5999999999999999E-2</v>
      </c>
    </row>
    <row r="6161" spans="1:5">
      <c r="A6161">
        <v>1923160</v>
      </c>
      <c r="B6161" t="s">
        <v>6184</v>
      </c>
      <c r="C6161" t="s">
        <v>3275</v>
      </c>
      <c r="D6161">
        <v>0.876</v>
      </c>
      <c r="E6161">
        <v>2.3E-2</v>
      </c>
    </row>
    <row r="6162" spans="1:5">
      <c r="A6162">
        <v>2200030</v>
      </c>
      <c r="B6162" t="s">
        <v>6185</v>
      </c>
      <c r="C6162" t="s">
        <v>1557</v>
      </c>
      <c r="D6162">
        <v>0.876</v>
      </c>
      <c r="E6162">
        <v>3.4000000000000002E-2</v>
      </c>
    </row>
    <row r="6163" spans="1:5">
      <c r="A6163">
        <v>2200060</v>
      </c>
      <c r="B6163" t="s">
        <v>6186</v>
      </c>
      <c r="C6163" t="s">
        <v>1557</v>
      </c>
      <c r="D6163">
        <v>0.876</v>
      </c>
      <c r="E6163">
        <v>3.4000000000000002E-2</v>
      </c>
    </row>
    <row r="6164" spans="1:5">
      <c r="A6164">
        <v>2200180</v>
      </c>
      <c r="B6164" t="s">
        <v>6187</v>
      </c>
      <c r="C6164" t="s">
        <v>1557</v>
      </c>
      <c r="D6164">
        <v>0.876</v>
      </c>
      <c r="E6164">
        <v>3.4000000000000002E-2</v>
      </c>
    </row>
    <row r="6165" spans="1:5">
      <c r="A6165">
        <v>2200390</v>
      </c>
      <c r="B6165" t="s">
        <v>6188</v>
      </c>
      <c r="C6165" t="s">
        <v>1557</v>
      </c>
      <c r="D6165">
        <v>0.876</v>
      </c>
      <c r="E6165">
        <v>3.4000000000000002E-2</v>
      </c>
    </row>
    <row r="6166" spans="1:5">
      <c r="A6166">
        <v>2200630</v>
      </c>
      <c r="B6166" t="s">
        <v>6189</v>
      </c>
      <c r="C6166" t="s">
        <v>1557</v>
      </c>
      <c r="D6166">
        <v>0.876</v>
      </c>
      <c r="E6166">
        <v>3.4000000000000002E-2</v>
      </c>
    </row>
    <row r="6167" spans="1:5">
      <c r="A6167">
        <v>2200810</v>
      </c>
      <c r="B6167" t="s">
        <v>6190</v>
      </c>
      <c r="C6167" t="s">
        <v>1557</v>
      </c>
      <c r="D6167">
        <v>0.876</v>
      </c>
      <c r="E6167">
        <v>3.4000000000000002E-2</v>
      </c>
    </row>
    <row r="6168" spans="1:5">
      <c r="A6168">
        <v>2201800</v>
      </c>
      <c r="B6168" t="s">
        <v>6191</v>
      </c>
      <c r="C6168" t="s">
        <v>1557</v>
      </c>
      <c r="D6168">
        <v>0.876</v>
      </c>
      <c r="E6168">
        <v>3.4000000000000002E-2</v>
      </c>
    </row>
    <row r="6169" spans="1:5">
      <c r="A6169">
        <v>2604830</v>
      </c>
      <c r="B6169" t="s">
        <v>6192</v>
      </c>
      <c r="C6169" t="s">
        <v>2999</v>
      </c>
      <c r="D6169">
        <v>0.876</v>
      </c>
      <c r="E6169">
        <v>1.7000000000000001E-2</v>
      </c>
    </row>
    <row r="6170" spans="1:5">
      <c r="A6170">
        <v>2605430</v>
      </c>
      <c r="B6170" t="s">
        <v>6193</v>
      </c>
      <c r="C6170" t="s">
        <v>2999</v>
      </c>
      <c r="D6170">
        <v>0.876</v>
      </c>
      <c r="E6170">
        <v>1.7000000000000001E-2</v>
      </c>
    </row>
    <row r="6171" spans="1:5">
      <c r="A6171">
        <v>2606840</v>
      </c>
      <c r="B6171" t="s">
        <v>6194</v>
      </c>
      <c r="C6171" t="s">
        <v>2999</v>
      </c>
      <c r="D6171">
        <v>0.876</v>
      </c>
      <c r="E6171">
        <v>1.7000000000000001E-2</v>
      </c>
    </row>
    <row r="6172" spans="1:5">
      <c r="A6172">
        <v>2607140</v>
      </c>
      <c r="B6172" t="s">
        <v>6195</v>
      </c>
      <c r="C6172" t="s">
        <v>2999</v>
      </c>
      <c r="D6172">
        <v>0.876</v>
      </c>
      <c r="E6172">
        <v>1.7000000000000001E-2</v>
      </c>
    </row>
    <row r="6173" spans="1:5">
      <c r="A6173">
        <v>2617340</v>
      </c>
      <c r="B6173" t="s">
        <v>6196</v>
      </c>
      <c r="C6173" t="s">
        <v>2999</v>
      </c>
      <c r="D6173">
        <v>0.876</v>
      </c>
      <c r="E6173">
        <v>1.7000000000000001E-2</v>
      </c>
    </row>
    <row r="6174" spans="1:5">
      <c r="A6174">
        <v>2620820</v>
      </c>
      <c r="B6174" t="s">
        <v>6197</v>
      </c>
      <c r="C6174" t="s">
        <v>2999</v>
      </c>
      <c r="D6174">
        <v>0.876</v>
      </c>
      <c r="E6174">
        <v>1.7000000000000001E-2</v>
      </c>
    </row>
    <row r="6175" spans="1:5">
      <c r="A6175">
        <v>2625140</v>
      </c>
      <c r="B6175" t="s">
        <v>6198</v>
      </c>
      <c r="C6175" t="s">
        <v>2999</v>
      </c>
      <c r="D6175">
        <v>0.876</v>
      </c>
      <c r="E6175">
        <v>1.7000000000000001E-2</v>
      </c>
    </row>
    <row r="6176" spans="1:5">
      <c r="A6176">
        <v>2625350</v>
      </c>
      <c r="B6176" t="s">
        <v>6199</v>
      </c>
      <c r="C6176" t="s">
        <v>2999</v>
      </c>
      <c r="D6176">
        <v>0.876</v>
      </c>
      <c r="E6176">
        <v>5.7000000000000002E-2</v>
      </c>
    </row>
    <row r="6177" spans="1:5">
      <c r="A6177">
        <v>2627150</v>
      </c>
      <c r="B6177" t="s">
        <v>6200</v>
      </c>
      <c r="C6177" t="s">
        <v>2999</v>
      </c>
      <c r="D6177">
        <v>0.876</v>
      </c>
      <c r="E6177">
        <v>2.5999999999999999E-2</v>
      </c>
    </row>
    <row r="6178" spans="1:5">
      <c r="A6178">
        <v>2629790</v>
      </c>
      <c r="B6178" t="s">
        <v>5425</v>
      </c>
      <c r="C6178" t="s">
        <v>2999</v>
      </c>
      <c r="D6178">
        <v>0.876</v>
      </c>
      <c r="E6178">
        <v>1.7000000000000001E-2</v>
      </c>
    </row>
    <row r="6179" spans="1:5">
      <c r="A6179">
        <v>2632070</v>
      </c>
      <c r="B6179" t="s">
        <v>6201</v>
      </c>
      <c r="C6179" t="s">
        <v>2999</v>
      </c>
      <c r="D6179">
        <v>0.876</v>
      </c>
      <c r="E6179">
        <v>1.7000000000000001E-2</v>
      </c>
    </row>
    <row r="6180" spans="1:5">
      <c r="A6180">
        <v>2632610</v>
      </c>
      <c r="B6180" t="s">
        <v>6202</v>
      </c>
      <c r="C6180" t="s">
        <v>2999</v>
      </c>
      <c r="D6180">
        <v>0.876</v>
      </c>
      <c r="E6180">
        <v>1.4999999999999999E-2</v>
      </c>
    </row>
    <row r="6181" spans="1:5">
      <c r="A6181">
        <v>2632850</v>
      </c>
      <c r="B6181" t="s">
        <v>6203</v>
      </c>
      <c r="C6181" t="s">
        <v>2999</v>
      </c>
      <c r="D6181">
        <v>0.876</v>
      </c>
      <c r="E6181">
        <v>1.7000000000000001E-2</v>
      </c>
    </row>
    <row r="6182" spans="1:5">
      <c r="A6182">
        <v>2700107</v>
      </c>
      <c r="B6182" t="s">
        <v>6204</v>
      </c>
      <c r="C6182" t="s">
        <v>1302</v>
      </c>
      <c r="D6182">
        <v>0.876</v>
      </c>
      <c r="E6182">
        <v>2.1000000000000001E-2</v>
      </c>
    </row>
    <row r="6183" spans="1:5">
      <c r="A6183">
        <v>3600010</v>
      </c>
      <c r="B6183" t="s">
        <v>6205</v>
      </c>
      <c r="C6183" t="s">
        <v>339</v>
      </c>
      <c r="D6183">
        <v>0.876</v>
      </c>
      <c r="E6183">
        <v>3.2000000000000001E-2</v>
      </c>
    </row>
    <row r="6184" spans="1:5">
      <c r="A6184">
        <v>3701140</v>
      </c>
      <c r="B6184" t="s">
        <v>6206</v>
      </c>
      <c r="C6184" t="s">
        <v>51</v>
      </c>
      <c r="D6184">
        <v>0.876</v>
      </c>
      <c r="E6184">
        <v>0.03</v>
      </c>
    </row>
    <row r="6185" spans="1:5">
      <c r="A6185">
        <v>3702640</v>
      </c>
      <c r="B6185" t="s">
        <v>6207</v>
      </c>
      <c r="C6185" t="s">
        <v>51</v>
      </c>
      <c r="D6185">
        <v>0.876</v>
      </c>
      <c r="E6185">
        <v>0.03</v>
      </c>
    </row>
    <row r="6186" spans="1:5">
      <c r="A6186">
        <v>3704500</v>
      </c>
      <c r="B6186" t="s">
        <v>6208</v>
      </c>
      <c r="C6186" t="s">
        <v>51</v>
      </c>
      <c r="D6186">
        <v>0.876</v>
      </c>
      <c r="E6186">
        <v>0.03</v>
      </c>
    </row>
    <row r="6187" spans="1:5">
      <c r="A6187">
        <v>4811250</v>
      </c>
      <c r="B6187" t="s">
        <v>6209</v>
      </c>
      <c r="C6187" t="s">
        <v>1407</v>
      </c>
      <c r="D6187">
        <v>0.876</v>
      </c>
      <c r="E6187">
        <v>4.8000000000000001E-2</v>
      </c>
    </row>
    <row r="6188" spans="1:5">
      <c r="A6188">
        <v>4811850</v>
      </c>
      <c r="B6188" t="s">
        <v>6210</v>
      </c>
      <c r="C6188" t="s">
        <v>1407</v>
      </c>
      <c r="D6188">
        <v>0.876</v>
      </c>
      <c r="E6188">
        <v>4.8000000000000001E-2</v>
      </c>
    </row>
    <row r="6189" spans="1:5">
      <c r="A6189">
        <v>4812460</v>
      </c>
      <c r="B6189" t="s">
        <v>6211</v>
      </c>
      <c r="C6189" t="s">
        <v>1407</v>
      </c>
      <c r="D6189">
        <v>0.876</v>
      </c>
      <c r="E6189">
        <v>4.8000000000000001E-2</v>
      </c>
    </row>
    <row r="6190" spans="1:5">
      <c r="A6190">
        <v>4812540</v>
      </c>
      <c r="B6190" t="s">
        <v>6212</v>
      </c>
      <c r="C6190" t="s">
        <v>1407</v>
      </c>
      <c r="D6190">
        <v>0.876</v>
      </c>
      <c r="E6190">
        <v>4.8000000000000001E-2</v>
      </c>
    </row>
    <row r="6191" spans="1:5">
      <c r="A6191">
        <v>4812640</v>
      </c>
      <c r="B6191" t="s">
        <v>6213</v>
      </c>
      <c r="C6191" t="s">
        <v>1407</v>
      </c>
      <c r="D6191">
        <v>0.876</v>
      </c>
      <c r="E6191">
        <v>4.8000000000000001E-2</v>
      </c>
    </row>
    <row r="6192" spans="1:5">
      <c r="A6192">
        <v>4812810</v>
      </c>
      <c r="B6192" t="s">
        <v>6214</v>
      </c>
      <c r="C6192" t="s">
        <v>1407</v>
      </c>
      <c r="D6192">
        <v>0.876</v>
      </c>
      <c r="E6192">
        <v>3.7999999999999999E-2</v>
      </c>
    </row>
    <row r="6193" spans="1:5">
      <c r="A6193">
        <v>4813920</v>
      </c>
      <c r="B6193" t="s">
        <v>6215</v>
      </c>
      <c r="C6193" t="s">
        <v>1407</v>
      </c>
      <c r="D6193">
        <v>0.876</v>
      </c>
      <c r="E6193">
        <v>4.8000000000000001E-2</v>
      </c>
    </row>
    <row r="6194" spans="1:5">
      <c r="A6194">
        <v>4815120</v>
      </c>
      <c r="B6194" t="s">
        <v>6216</v>
      </c>
      <c r="C6194" t="s">
        <v>1407</v>
      </c>
      <c r="D6194">
        <v>0.876</v>
      </c>
      <c r="E6194">
        <v>4.8000000000000001E-2</v>
      </c>
    </row>
    <row r="6195" spans="1:5">
      <c r="A6195">
        <v>4817130</v>
      </c>
      <c r="B6195" t="s">
        <v>6217</v>
      </c>
      <c r="C6195" t="s">
        <v>1407</v>
      </c>
      <c r="D6195">
        <v>0.876</v>
      </c>
      <c r="E6195">
        <v>4.8000000000000001E-2</v>
      </c>
    </row>
    <row r="6196" spans="1:5">
      <c r="A6196">
        <v>4819740</v>
      </c>
      <c r="B6196" t="s">
        <v>6218</v>
      </c>
      <c r="C6196" t="s">
        <v>1407</v>
      </c>
      <c r="D6196">
        <v>0.876</v>
      </c>
      <c r="E6196">
        <v>4.8000000000000001E-2</v>
      </c>
    </row>
    <row r="6197" spans="1:5">
      <c r="A6197">
        <v>4820520</v>
      </c>
      <c r="B6197" t="s">
        <v>6219</v>
      </c>
      <c r="C6197" t="s">
        <v>1407</v>
      </c>
      <c r="D6197">
        <v>0.876</v>
      </c>
      <c r="E6197">
        <v>4.8000000000000001E-2</v>
      </c>
    </row>
    <row r="6198" spans="1:5">
      <c r="A6198">
        <v>4820640</v>
      </c>
      <c r="B6198" t="s">
        <v>6220</v>
      </c>
      <c r="C6198" t="s">
        <v>1407</v>
      </c>
      <c r="D6198">
        <v>0.876</v>
      </c>
      <c r="E6198">
        <v>4.7E-2</v>
      </c>
    </row>
    <row r="6199" spans="1:5">
      <c r="A6199">
        <v>4821810</v>
      </c>
      <c r="B6199" t="s">
        <v>6221</v>
      </c>
      <c r="C6199" t="s">
        <v>1407</v>
      </c>
      <c r="D6199">
        <v>0.876</v>
      </c>
      <c r="E6199">
        <v>4.8000000000000001E-2</v>
      </c>
    </row>
    <row r="6200" spans="1:5">
      <c r="A6200">
        <v>4822830</v>
      </c>
      <c r="B6200" t="s">
        <v>6222</v>
      </c>
      <c r="C6200" t="s">
        <v>1407</v>
      </c>
      <c r="D6200">
        <v>0.876</v>
      </c>
      <c r="E6200">
        <v>4.8000000000000001E-2</v>
      </c>
    </row>
    <row r="6201" spans="1:5">
      <c r="A6201">
        <v>4827330</v>
      </c>
      <c r="B6201" t="s">
        <v>6223</v>
      </c>
      <c r="C6201" t="s">
        <v>1407</v>
      </c>
      <c r="D6201">
        <v>0.876</v>
      </c>
      <c r="E6201">
        <v>4.8000000000000001E-2</v>
      </c>
    </row>
    <row r="6202" spans="1:5">
      <c r="A6202">
        <v>4829130</v>
      </c>
      <c r="B6202" t="s">
        <v>6224</v>
      </c>
      <c r="C6202" t="s">
        <v>1407</v>
      </c>
      <c r="D6202">
        <v>0.876</v>
      </c>
      <c r="E6202">
        <v>4.8000000000000001E-2</v>
      </c>
    </row>
    <row r="6203" spans="1:5">
      <c r="A6203">
        <v>4830690</v>
      </c>
      <c r="B6203" t="s">
        <v>6225</v>
      </c>
      <c r="C6203" t="s">
        <v>1407</v>
      </c>
      <c r="D6203">
        <v>0.876</v>
      </c>
      <c r="E6203">
        <v>4.8000000000000001E-2</v>
      </c>
    </row>
    <row r="6204" spans="1:5">
      <c r="A6204">
        <v>4831950</v>
      </c>
      <c r="B6204" t="s">
        <v>6226</v>
      </c>
      <c r="C6204" t="s">
        <v>1407</v>
      </c>
      <c r="D6204">
        <v>0.876</v>
      </c>
      <c r="E6204">
        <v>4.8000000000000001E-2</v>
      </c>
    </row>
    <row r="6205" spans="1:5">
      <c r="A6205">
        <v>4837590</v>
      </c>
      <c r="B6205" t="s">
        <v>6227</v>
      </c>
      <c r="C6205" t="s">
        <v>1407</v>
      </c>
      <c r="D6205">
        <v>0.876</v>
      </c>
      <c r="E6205">
        <v>4.8000000000000001E-2</v>
      </c>
    </row>
    <row r="6206" spans="1:5">
      <c r="A6206">
        <v>4840620</v>
      </c>
      <c r="B6206" t="s">
        <v>6228</v>
      </c>
      <c r="C6206" t="s">
        <v>1407</v>
      </c>
      <c r="D6206">
        <v>0.876</v>
      </c>
      <c r="E6206">
        <v>4.8000000000000001E-2</v>
      </c>
    </row>
    <row r="6207" spans="1:5">
      <c r="A6207">
        <v>4840770</v>
      </c>
      <c r="B6207" t="s">
        <v>6229</v>
      </c>
      <c r="C6207" t="s">
        <v>1407</v>
      </c>
      <c r="D6207">
        <v>0.876</v>
      </c>
      <c r="E6207">
        <v>4.8000000000000001E-2</v>
      </c>
    </row>
    <row r="6208" spans="1:5">
      <c r="A6208">
        <v>4845330</v>
      </c>
      <c r="B6208" t="s">
        <v>6230</v>
      </c>
      <c r="C6208" t="s">
        <v>1407</v>
      </c>
      <c r="D6208">
        <v>0.876</v>
      </c>
      <c r="E6208">
        <v>4.8000000000000001E-2</v>
      </c>
    </row>
    <row r="6209" spans="1:5">
      <c r="A6209">
        <v>5000405</v>
      </c>
      <c r="B6209" t="s">
        <v>6231</v>
      </c>
      <c r="C6209" t="s">
        <v>3759</v>
      </c>
      <c r="D6209">
        <v>0.876</v>
      </c>
      <c r="E6209">
        <v>2.8000000000000001E-2</v>
      </c>
    </row>
    <row r="6210" spans="1:5">
      <c r="A6210">
        <v>5007050</v>
      </c>
      <c r="B6210" t="s">
        <v>6232</v>
      </c>
      <c r="C6210" t="s">
        <v>3759</v>
      </c>
      <c r="D6210">
        <v>0.876</v>
      </c>
      <c r="E6210">
        <v>2.8000000000000001E-2</v>
      </c>
    </row>
    <row r="6211" spans="1:5">
      <c r="A6211">
        <v>5099933</v>
      </c>
      <c r="B6211" t="s">
        <v>6233</v>
      </c>
      <c r="C6211" t="s">
        <v>3759</v>
      </c>
      <c r="D6211">
        <v>0.876</v>
      </c>
      <c r="E6211">
        <v>2.8000000000000001E-2</v>
      </c>
    </row>
    <row r="6212" spans="1:5">
      <c r="A6212">
        <v>5517190</v>
      </c>
      <c r="B6212" t="s">
        <v>6234</v>
      </c>
      <c r="C6212" t="s">
        <v>3135</v>
      </c>
      <c r="D6212">
        <v>0.876</v>
      </c>
      <c r="E6212">
        <v>1.0999999999999999E-2</v>
      </c>
    </row>
    <row r="6213" spans="1:5">
      <c r="A6213">
        <v>400003</v>
      </c>
      <c r="B6213" t="s">
        <v>6235</v>
      </c>
      <c r="C6213" t="s">
        <v>2728</v>
      </c>
      <c r="D6213">
        <v>0.875</v>
      </c>
      <c r="E6213">
        <v>2.4E-2</v>
      </c>
    </row>
    <row r="6214" spans="1:5">
      <c r="A6214">
        <v>400004</v>
      </c>
      <c r="B6214" t="s">
        <v>6236</v>
      </c>
      <c r="C6214" t="s">
        <v>2728</v>
      </c>
      <c r="D6214">
        <v>0.875</v>
      </c>
      <c r="E6214">
        <v>2.4E-2</v>
      </c>
    </row>
    <row r="6215" spans="1:5">
      <c r="A6215">
        <v>401000</v>
      </c>
      <c r="B6215" t="s">
        <v>6237</v>
      </c>
      <c r="C6215" t="s">
        <v>2728</v>
      </c>
      <c r="D6215">
        <v>0.875</v>
      </c>
      <c r="E6215">
        <v>2.4E-2</v>
      </c>
    </row>
    <row r="6216" spans="1:5">
      <c r="A6216">
        <v>401080</v>
      </c>
      <c r="B6216" t="s">
        <v>6238</v>
      </c>
      <c r="C6216" t="s">
        <v>2728</v>
      </c>
      <c r="D6216">
        <v>0.875</v>
      </c>
      <c r="E6216">
        <v>2.4E-2</v>
      </c>
    </row>
    <row r="6217" spans="1:5">
      <c r="A6217">
        <v>401600</v>
      </c>
      <c r="B6217" t="s">
        <v>6239</v>
      </c>
      <c r="C6217" t="s">
        <v>2728</v>
      </c>
      <c r="D6217">
        <v>0.875</v>
      </c>
      <c r="E6217">
        <v>2.4E-2</v>
      </c>
    </row>
    <row r="6218" spans="1:5">
      <c r="A6218">
        <v>401650</v>
      </c>
      <c r="B6218" t="s">
        <v>6240</v>
      </c>
      <c r="C6218" t="s">
        <v>2728</v>
      </c>
      <c r="D6218">
        <v>0.875</v>
      </c>
      <c r="E6218">
        <v>2.4E-2</v>
      </c>
    </row>
    <row r="6219" spans="1:5">
      <c r="A6219">
        <v>402220</v>
      </c>
      <c r="B6219" t="s">
        <v>6241</v>
      </c>
      <c r="C6219" t="s">
        <v>2728</v>
      </c>
      <c r="D6219">
        <v>0.875</v>
      </c>
      <c r="E6219">
        <v>2.4E-2</v>
      </c>
    </row>
    <row r="6220" spans="1:5">
      <c r="A6220">
        <v>402370</v>
      </c>
      <c r="B6220" t="s">
        <v>6242</v>
      </c>
      <c r="C6220" t="s">
        <v>2728</v>
      </c>
      <c r="D6220">
        <v>0.875</v>
      </c>
      <c r="E6220">
        <v>2.4E-2</v>
      </c>
    </row>
    <row r="6221" spans="1:5">
      <c r="A6221">
        <v>402460</v>
      </c>
      <c r="B6221" t="s">
        <v>6243</v>
      </c>
      <c r="C6221" t="s">
        <v>2728</v>
      </c>
      <c r="D6221">
        <v>0.875</v>
      </c>
      <c r="E6221">
        <v>2.4E-2</v>
      </c>
    </row>
    <row r="6222" spans="1:5">
      <c r="A6222">
        <v>403870</v>
      </c>
      <c r="B6222" t="s">
        <v>6244</v>
      </c>
      <c r="C6222" t="s">
        <v>2728</v>
      </c>
      <c r="D6222">
        <v>0.875</v>
      </c>
      <c r="E6222">
        <v>2.4E-2</v>
      </c>
    </row>
    <row r="6223" spans="1:5">
      <c r="A6223">
        <v>404170</v>
      </c>
      <c r="B6223" t="s">
        <v>6245</v>
      </c>
      <c r="C6223" t="s">
        <v>2728</v>
      </c>
      <c r="D6223">
        <v>0.875</v>
      </c>
      <c r="E6223">
        <v>2.4E-2</v>
      </c>
    </row>
    <row r="6224" spans="1:5">
      <c r="A6224">
        <v>404820</v>
      </c>
      <c r="B6224" t="s">
        <v>6246</v>
      </c>
      <c r="C6224" t="s">
        <v>2728</v>
      </c>
      <c r="D6224">
        <v>0.875</v>
      </c>
      <c r="E6224">
        <v>2.4E-2</v>
      </c>
    </row>
    <row r="6225" spans="1:5">
      <c r="A6225">
        <v>405070</v>
      </c>
      <c r="B6225" t="s">
        <v>6247</v>
      </c>
      <c r="C6225" t="s">
        <v>2728</v>
      </c>
      <c r="D6225">
        <v>0.875</v>
      </c>
      <c r="E6225">
        <v>2.4E-2</v>
      </c>
    </row>
    <row r="6226" spans="1:5">
      <c r="A6226">
        <v>406730</v>
      </c>
      <c r="B6226" t="s">
        <v>6248</v>
      </c>
      <c r="C6226" t="s">
        <v>2728</v>
      </c>
      <c r="D6226">
        <v>0.875</v>
      </c>
      <c r="E6226">
        <v>2.4E-2</v>
      </c>
    </row>
    <row r="6227" spans="1:5">
      <c r="A6227">
        <v>407630</v>
      </c>
      <c r="B6227" t="s">
        <v>6249</v>
      </c>
      <c r="C6227" t="s">
        <v>2728</v>
      </c>
      <c r="D6227">
        <v>0.875</v>
      </c>
      <c r="E6227">
        <v>2.4E-2</v>
      </c>
    </row>
    <row r="6228" spans="1:5">
      <c r="A6228">
        <v>407770</v>
      </c>
      <c r="B6228" t="s">
        <v>6250</v>
      </c>
      <c r="C6228" t="s">
        <v>2728</v>
      </c>
      <c r="D6228">
        <v>0.875</v>
      </c>
      <c r="E6228">
        <v>2.4E-2</v>
      </c>
    </row>
    <row r="6229" spans="1:5">
      <c r="A6229">
        <v>408460</v>
      </c>
      <c r="B6229" t="s">
        <v>6251</v>
      </c>
      <c r="C6229" t="s">
        <v>2728</v>
      </c>
      <c r="D6229">
        <v>0.875</v>
      </c>
      <c r="E6229">
        <v>2.4E-2</v>
      </c>
    </row>
    <row r="6230" spans="1:5">
      <c r="A6230">
        <v>409030</v>
      </c>
      <c r="B6230" t="s">
        <v>6252</v>
      </c>
      <c r="C6230" t="s">
        <v>2728</v>
      </c>
      <c r="D6230">
        <v>0.875</v>
      </c>
      <c r="E6230">
        <v>2.4E-2</v>
      </c>
    </row>
    <row r="6231" spans="1:5">
      <c r="A6231">
        <v>409360</v>
      </c>
      <c r="B6231" t="s">
        <v>6253</v>
      </c>
      <c r="C6231" t="s">
        <v>2728</v>
      </c>
      <c r="D6231">
        <v>0.875</v>
      </c>
      <c r="E6231">
        <v>2.4E-2</v>
      </c>
    </row>
    <row r="6232" spans="1:5">
      <c r="A6232">
        <v>409510</v>
      </c>
      <c r="B6232" t="s">
        <v>6254</v>
      </c>
      <c r="C6232" t="s">
        <v>2728</v>
      </c>
      <c r="D6232">
        <v>0.875</v>
      </c>
      <c r="E6232">
        <v>2.4E-2</v>
      </c>
    </row>
    <row r="6233" spans="1:5">
      <c r="A6233">
        <v>409733</v>
      </c>
      <c r="B6233" t="s">
        <v>6255</v>
      </c>
      <c r="C6233" t="s">
        <v>2728</v>
      </c>
      <c r="D6233">
        <v>0.875</v>
      </c>
      <c r="E6233">
        <v>2.4E-2</v>
      </c>
    </row>
    <row r="6234" spans="1:5">
      <c r="A6234">
        <v>507290</v>
      </c>
      <c r="B6234" t="s">
        <v>6256</v>
      </c>
      <c r="C6234" t="s">
        <v>768</v>
      </c>
      <c r="D6234">
        <v>0.875</v>
      </c>
      <c r="E6234">
        <v>0.04</v>
      </c>
    </row>
    <row r="6235" spans="1:5">
      <c r="A6235">
        <v>1700041</v>
      </c>
      <c r="B6235" t="s">
        <v>6257</v>
      </c>
      <c r="C6235" t="s">
        <v>947</v>
      </c>
      <c r="D6235">
        <v>0.875</v>
      </c>
      <c r="E6235">
        <v>4.2999999999999997E-2</v>
      </c>
    </row>
    <row r="6236" spans="1:5">
      <c r="A6236">
        <v>1700323</v>
      </c>
      <c r="B6236" t="s">
        <v>6258</v>
      </c>
      <c r="C6236" t="s">
        <v>947</v>
      </c>
      <c r="D6236">
        <v>0.875</v>
      </c>
      <c r="E6236">
        <v>4.4999999999999998E-2</v>
      </c>
    </row>
    <row r="6237" spans="1:5">
      <c r="A6237">
        <v>1701416</v>
      </c>
      <c r="B6237" t="s">
        <v>6259</v>
      </c>
      <c r="C6237" t="s">
        <v>947</v>
      </c>
      <c r="D6237">
        <v>0.875</v>
      </c>
      <c r="E6237">
        <v>4.4999999999999998E-2</v>
      </c>
    </row>
    <row r="6238" spans="1:5">
      <c r="A6238">
        <v>1704440</v>
      </c>
      <c r="B6238" t="s">
        <v>6260</v>
      </c>
      <c r="C6238" t="s">
        <v>947</v>
      </c>
      <c r="D6238">
        <v>0.875</v>
      </c>
      <c r="E6238">
        <v>2.5999999999999999E-2</v>
      </c>
    </row>
    <row r="6239" spans="1:5">
      <c r="A6239">
        <v>1710290</v>
      </c>
      <c r="B6239" t="s">
        <v>6261</v>
      </c>
      <c r="C6239" t="s">
        <v>947</v>
      </c>
      <c r="D6239">
        <v>0.875</v>
      </c>
      <c r="E6239">
        <v>4.4999999999999998E-2</v>
      </c>
    </row>
    <row r="6240" spans="1:5">
      <c r="A6240">
        <v>1712510</v>
      </c>
      <c r="B6240" t="s">
        <v>6262</v>
      </c>
      <c r="C6240" t="s">
        <v>947</v>
      </c>
      <c r="D6240">
        <v>0.875</v>
      </c>
      <c r="E6240">
        <v>4.4999999999999998E-2</v>
      </c>
    </row>
    <row r="6241" spans="1:5">
      <c r="A6241">
        <v>1720170</v>
      </c>
      <c r="B6241" t="s">
        <v>6263</v>
      </c>
      <c r="C6241" t="s">
        <v>947</v>
      </c>
      <c r="D6241">
        <v>0.875</v>
      </c>
      <c r="E6241">
        <v>4.4999999999999998E-2</v>
      </c>
    </row>
    <row r="6242" spans="1:5">
      <c r="A6242">
        <v>1720180</v>
      </c>
      <c r="B6242" t="s">
        <v>6264</v>
      </c>
      <c r="C6242" t="s">
        <v>947</v>
      </c>
      <c r="D6242">
        <v>0.875</v>
      </c>
      <c r="E6242">
        <v>4.4999999999999998E-2</v>
      </c>
    </row>
    <row r="6243" spans="1:5">
      <c r="A6243">
        <v>1735820</v>
      </c>
      <c r="B6243" t="s">
        <v>6265</v>
      </c>
      <c r="C6243" t="s">
        <v>947</v>
      </c>
      <c r="D6243">
        <v>0.875</v>
      </c>
      <c r="E6243">
        <v>2.9000000000000001E-2</v>
      </c>
    </row>
    <row r="6244" spans="1:5">
      <c r="A6244">
        <v>2200120</v>
      </c>
      <c r="B6244" t="s">
        <v>6266</v>
      </c>
      <c r="C6244" t="s">
        <v>1557</v>
      </c>
      <c r="D6244">
        <v>0.875</v>
      </c>
      <c r="E6244">
        <v>3.4000000000000002E-2</v>
      </c>
    </row>
    <row r="6245" spans="1:5">
      <c r="A6245">
        <v>2201500</v>
      </c>
      <c r="B6245" t="s">
        <v>6267</v>
      </c>
      <c r="C6245" t="s">
        <v>1557</v>
      </c>
      <c r="D6245">
        <v>0.875</v>
      </c>
      <c r="E6245">
        <v>3.4000000000000002E-2</v>
      </c>
    </row>
    <row r="6246" spans="1:5">
      <c r="A6246">
        <v>2201560</v>
      </c>
      <c r="B6246" t="s">
        <v>6268</v>
      </c>
      <c r="C6246" t="s">
        <v>1557</v>
      </c>
      <c r="D6246">
        <v>0.875</v>
      </c>
      <c r="E6246">
        <v>3.4000000000000002E-2</v>
      </c>
    </row>
    <row r="6247" spans="1:5">
      <c r="A6247">
        <v>2201590</v>
      </c>
      <c r="B6247" t="s">
        <v>6269</v>
      </c>
      <c r="C6247" t="s">
        <v>1557</v>
      </c>
      <c r="D6247">
        <v>0.875</v>
      </c>
      <c r="E6247">
        <v>3.4000000000000002E-2</v>
      </c>
    </row>
    <row r="6248" spans="1:5">
      <c r="A6248">
        <v>2201620</v>
      </c>
      <c r="B6248" t="s">
        <v>6270</v>
      </c>
      <c r="C6248" t="s">
        <v>1557</v>
      </c>
      <c r="D6248">
        <v>0.875</v>
      </c>
      <c r="E6248">
        <v>3.4000000000000002E-2</v>
      </c>
    </row>
    <row r="6249" spans="1:5">
      <c r="A6249">
        <v>2400660</v>
      </c>
      <c r="B6249" t="s">
        <v>6271</v>
      </c>
      <c r="C6249" t="s">
        <v>399</v>
      </c>
      <c r="D6249">
        <v>0.875</v>
      </c>
      <c r="E6249">
        <v>2.3E-2</v>
      </c>
    </row>
    <row r="6250" spans="1:5">
      <c r="A6250">
        <v>2607800</v>
      </c>
      <c r="B6250" t="s">
        <v>6272</v>
      </c>
      <c r="C6250" t="s">
        <v>2999</v>
      </c>
      <c r="D6250">
        <v>0.875</v>
      </c>
      <c r="E6250">
        <v>2.1999999999999999E-2</v>
      </c>
    </row>
    <row r="6251" spans="1:5">
      <c r="A6251">
        <v>2610380</v>
      </c>
      <c r="B6251" t="s">
        <v>6273</v>
      </c>
      <c r="C6251" t="s">
        <v>2999</v>
      </c>
      <c r="D6251">
        <v>0.875</v>
      </c>
      <c r="E6251">
        <v>1.7000000000000001E-2</v>
      </c>
    </row>
    <row r="6252" spans="1:5">
      <c r="A6252">
        <v>2612810</v>
      </c>
      <c r="B6252" t="s">
        <v>6274</v>
      </c>
      <c r="C6252" t="s">
        <v>2999</v>
      </c>
      <c r="D6252">
        <v>0.875</v>
      </c>
      <c r="E6252">
        <v>1.6E-2</v>
      </c>
    </row>
    <row r="6253" spans="1:5">
      <c r="A6253">
        <v>2636600</v>
      </c>
      <c r="B6253" t="s">
        <v>6275</v>
      </c>
      <c r="C6253" t="s">
        <v>2999</v>
      </c>
      <c r="D6253">
        <v>0.875</v>
      </c>
      <c r="E6253">
        <v>2.1999999999999999E-2</v>
      </c>
    </row>
    <row r="6254" spans="1:5">
      <c r="A6254">
        <v>3501230</v>
      </c>
      <c r="B6254" t="s">
        <v>6276</v>
      </c>
      <c r="C6254" t="s">
        <v>219</v>
      </c>
      <c r="D6254">
        <v>0.875</v>
      </c>
      <c r="E6254">
        <v>2.1000000000000001E-2</v>
      </c>
    </row>
    <row r="6255" spans="1:5">
      <c r="A6255">
        <v>3501500</v>
      </c>
      <c r="B6255" t="s">
        <v>6277</v>
      </c>
      <c r="C6255" t="s">
        <v>219</v>
      </c>
      <c r="D6255">
        <v>0.875</v>
      </c>
      <c r="E6255">
        <v>2.1000000000000001E-2</v>
      </c>
    </row>
    <row r="6256" spans="1:5">
      <c r="A6256">
        <v>3624210</v>
      </c>
      <c r="B6256" t="s">
        <v>6278</v>
      </c>
      <c r="C6256" t="s">
        <v>339</v>
      </c>
      <c r="D6256">
        <v>0.875</v>
      </c>
      <c r="E6256">
        <v>2.4E-2</v>
      </c>
    </row>
    <row r="6257" spans="1:5">
      <c r="A6257">
        <v>3626580</v>
      </c>
      <c r="B6257" t="s">
        <v>6279</v>
      </c>
      <c r="C6257" t="s">
        <v>339</v>
      </c>
      <c r="D6257">
        <v>0.875</v>
      </c>
      <c r="E6257">
        <v>0.03</v>
      </c>
    </row>
    <row r="6258" spans="1:5">
      <c r="A6258">
        <v>3904416</v>
      </c>
      <c r="B6258" t="s">
        <v>6280</v>
      </c>
      <c r="C6258" t="s">
        <v>2636</v>
      </c>
      <c r="D6258">
        <v>0.875</v>
      </c>
      <c r="E6258">
        <v>2.3E-2</v>
      </c>
    </row>
    <row r="6259" spans="1:5">
      <c r="A6259">
        <v>3904468</v>
      </c>
      <c r="B6259" t="s">
        <v>6281</v>
      </c>
      <c r="C6259" t="s">
        <v>2636</v>
      </c>
      <c r="D6259">
        <v>0.875</v>
      </c>
      <c r="E6259">
        <v>2.3E-2</v>
      </c>
    </row>
    <row r="6260" spans="1:5">
      <c r="A6260">
        <v>3904566</v>
      </c>
      <c r="B6260" t="s">
        <v>6282</v>
      </c>
      <c r="C6260" t="s">
        <v>2636</v>
      </c>
      <c r="D6260">
        <v>0.875</v>
      </c>
      <c r="E6260">
        <v>2.3E-2</v>
      </c>
    </row>
    <row r="6261" spans="1:5">
      <c r="A6261">
        <v>3904918</v>
      </c>
      <c r="B6261" t="s">
        <v>6283</v>
      </c>
      <c r="C6261" t="s">
        <v>2636</v>
      </c>
      <c r="D6261">
        <v>0.875</v>
      </c>
      <c r="E6261">
        <v>2.3E-2</v>
      </c>
    </row>
    <row r="6262" spans="1:5">
      <c r="A6262">
        <v>3904919</v>
      </c>
      <c r="B6262" t="s">
        <v>6284</v>
      </c>
      <c r="C6262" t="s">
        <v>2636</v>
      </c>
      <c r="D6262">
        <v>0.875</v>
      </c>
      <c r="E6262">
        <v>2.3E-2</v>
      </c>
    </row>
    <row r="6263" spans="1:5">
      <c r="A6263">
        <v>3904920</v>
      </c>
      <c r="B6263" t="s">
        <v>6285</v>
      </c>
      <c r="C6263" t="s">
        <v>2636</v>
      </c>
      <c r="D6263">
        <v>0.875</v>
      </c>
      <c r="E6263">
        <v>2.3E-2</v>
      </c>
    </row>
    <row r="6264" spans="1:5">
      <c r="A6264">
        <v>3904921</v>
      </c>
      <c r="B6264" t="s">
        <v>6286</v>
      </c>
      <c r="C6264" t="s">
        <v>2636</v>
      </c>
      <c r="D6264">
        <v>0.875</v>
      </c>
      <c r="E6264">
        <v>2.3E-2</v>
      </c>
    </row>
    <row r="6265" spans="1:5">
      <c r="A6265">
        <v>3904922</v>
      </c>
      <c r="B6265" t="s">
        <v>6287</v>
      </c>
      <c r="C6265" t="s">
        <v>2636</v>
      </c>
      <c r="D6265">
        <v>0.875</v>
      </c>
      <c r="E6265">
        <v>2.3E-2</v>
      </c>
    </row>
    <row r="6266" spans="1:5">
      <c r="A6266">
        <v>3904923</v>
      </c>
      <c r="B6266" t="s">
        <v>6288</v>
      </c>
      <c r="C6266" t="s">
        <v>2636</v>
      </c>
      <c r="D6266">
        <v>0.875</v>
      </c>
      <c r="E6266">
        <v>2.3E-2</v>
      </c>
    </row>
    <row r="6267" spans="1:5">
      <c r="A6267">
        <v>3904924</v>
      </c>
      <c r="B6267" t="s">
        <v>6289</v>
      </c>
      <c r="C6267" t="s">
        <v>2636</v>
      </c>
      <c r="D6267">
        <v>0.875</v>
      </c>
      <c r="E6267">
        <v>2.3E-2</v>
      </c>
    </row>
    <row r="6268" spans="1:5">
      <c r="A6268">
        <v>4205550</v>
      </c>
      <c r="B6268" t="s">
        <v>6290</v>
      </c>
      <c r="C6268" t="s">
        <v>1330</v>
      </c>
      <c r="D6268">
        <v>0.875</v>
      </c>
      <c r="E6268">
        <v>2.3E-2</v>
      </c>
    </row>
    <row r="6269" spans="1:5">
      <c r="A6269">
        <v>4209660</v>
      </c>
      <c r="B6269" t="s">
        <v>6291</v>
      </c>
      <c r="C6269" t="s">
        <v>1330</v>
      </c>
      <c r="D6269">
        <v>0.875</v>
      </c>
      <c r="E6269">
        <v>2.3E-2</v>
      </c>
    </row>
    <row r="6270" spans="1:5">
      <c r="A6270">
        <v>4211010</v>
      </c>
      <c r="B6270" t="s">
        <v>6292</v>
      </c>
      <c r="C6270" t="s">
        <v>1330</v>
      </c>
      <c r="D6270">
        <v>0.875</v>
      </c>
      <c r="E6270">
        <v>2.3E-2</v>
      </c>
    </row>
    <row r="6271" spans="1:5">
      <c r="A6271">
        <v>4222740</v>
      </c>
      <c r="B6271" t="s">
        <v>6293</v>
      </c>
      <c r="C6271" t="s">
        <v>1330</v>
      </c>
      <c r="D6271">
        <v>0.875</v>
      </c>
      <c r="E6271">
        <v>2.3E-2</v>
      </c>
    </row>
    <row r="6272" spans="1:5">
      <c r="A6272">
        <v>4225110</v>
      </c>
      <c r="B6272" t="s">
        <v>6294</v>
      </c>
      <c r="C6272" t="s">
        <v>1330</v>
      </c>
      <c r="D6272">
        <v>0.875</v>
      </c>
      <c r="E6272">
        <v>2.3E-2</v>
      </c>
    </row>
    <row r="6273" spans="1:5">
      <c r="A6273">
        <v>4809570</v>
      </c>
      <c r="B6273" t="s">
        <v>6295</v>
      </c>
      <c r="C6273" t="s">
        <v>1407</v>
      </c>
      <c r="D6273">
        <v>0.875</v>
      </c>
      <c r="E6273">
        <v>4.2999999999999997E-2</v>
      </c>
    </row>
    <row r="6274" spans="1:5">
      <c r="A6274">
        <v>4809810</v>
      </c>
      <c r="B6274" t="s">
        <v>6296</v>
      </c>
      <c r="C6274" t="s">
        <v>1407</v>
      </c>
      <c r="D6274">
        <v>0.875</v>
      </c>
      <c r="E6274">
        <v>3.5999999999999997E-2</v>
      </c>
    </row>
    <row r="6275" spans="1:5">
      <c r="A6275">
        <v>4811280</v>
      </c>
      <c r="B6275" t="s">
        <v>6297</v>
      </c>
      <c r="C6275" t="s">
        <v>1407</v>
      </c>
      <c r="D6275">
        <v>0.875</v>
      </c>
      <c r="E6275">
        <v>3.5999999999999997E-2</v>
      </c>
    </row>
    <row r="6276" spans="1:5">
      <c r="A6276">
        <v>4812240</v>
      </c>
      <c r="B6276" t="s">
        <v>6298</v>
      </c>
      <c r="C6276" t="s">
        <v>1407</v>
      </c>
      <c r="D6276">
        <v>0.875</v>
      </c>
      <c r="E6276">
        <v>3.5999999999999997E-2</v>
      </c>
    </row>
    <row r="6277" spans="1:5">
      <c r="A6277">
        <v>4821060</v>
      </c>
      <c r="B6277" t="s">
        <v>6299</v>
      </c>
      <c r="C6277" t="s">
        <v>1407</v>
      </c>
      <c r="D6277">
        <v>0.875</v>
      </c>
      <c r="E6277">
        <v>4.2999999999999997E-2</v>
      </c>
    </row>
    <row r="6278" spans="1:5">
      <c r="A6278">
        <v>4822920</v>
      </c>
      <c r="B6278" t="s">
        <v>6300</v>
      </c>
      <c r="C6278" t="s">
        <v>1407</v>
      </c>
      <c r="D6278">
        <v>0.875</v>
      </c>
      <c r="E6278">
        <v>3.5999999999999997E-2</v>
      </c>
    </row>
    <row r="6279" spans="1:5">
      <c r="A6279">
        <v>4827870</v>
      </c>
      <c r="B6279" t="s">
        <v>6301</v>
      </c>
      <c r="C6279" t="s">
        <v>1407</v>
      </c>
      <c r="D6279">
        <v>0.875</v>
      </c>
      <c r="E6279">
        <v>4.2999999999999997E-2</v>
      </c>
    </row>
    <row r="6280" spans="1:5">
      <c r="A6280">
        <v>4829760</v>
      </c>
      <c r="B6280" t="s">
        <v>6302</v>
      </c>
      <c r="C6280" t="s">
        <v>1407</v>
      </c>
      <c r="D6280">
        <v>0.875</v>
      </c>
      <c r="E6280">
        <v>4.2999999999999997E-2</v>
      </c>
    </row>
    <row r="6281" spans="1:5">
      <c r="A6281">
        <v>4830420</v>
      </c>
      <c r="B6281" t="s">
        <v>6303</v>
      </c>
      <c r="C6281" t="s">
        <v>1407</v>
      </c>
      <c r="D6281">
        <v>0.875</v>
      </c>
      <c r="E6281">
        <v>4.8000000000000001E-2</v>
      </c>
    </row>
    <row r="6282" spans="1:5">
      <c r="A6282">
        <v>4838190</v>
      </c>
      <c r="B6282" t="s">
        <v>6304</v>
      </c>
      <c r="C6282" t="s">
        <v>1407</v>
      </c>
      <c r="D6282">
        <v>0.875</v>
      </c>
      <c r="E6282">
        <v>3.5999999999999997E-2</v>
      </c>
    </row>
    <row r="6283" spans="1:5">
      <c r="A6283">
        <v>4839630</v>
      </c>
      <c r="B6283" t="s">
        <v>6305</v>
      </c>
      <c r="C6283" t="s">
        <v>1407</v>
      </c>
      <c r="D6283">
        <v>0.875</v>
      </c>
      <c r="E6283">
        <v>3.5999999999999997E-2</v>
      </c>
    </row>
    <row r="6284" spans="1:5">
      <c r="A6284">
        <v>4840550</v>
      </c>
      <c r="B6284" t="s">
        <v>6306</v>
      </c>
      <c r="C6284" t="s">
        <v>1407</v>
      </c>
      <c r="D6284">
        <v>0.875</v>
      </c>
      <c r="E6284">
        <v>4.2999999999999997E-2</v>
      </c>
    </row>
    <row r="6285" spans="1:5">
      <c r="A6285">
        <v>4844310</v>
      </c>
      <c r="B6285" t="s">
        <v>6307</v>
      </c>
      <c r="C6285" t="s">
        <v>1407</v>
      </c>
      <c r="D6285">
        <v>0.875</v>
      </c>
      <c r="E6285">
        <v>4.2999999999999997E-2</v>
      </c>
    </row>
    <row r="6286" spans="1:5">
      <c r="A6286">
        <v>5503090</v>
      </c>
      <c r="B6286" t="s">
        <v>1938</v>
      </c>
      <c r="C6286" t="s">
        <v>3135</v>
      </c>
      <c r="D6286">
        <v>0.875</v>
      </c>
      <c r="E6286">
        <v>2.7E-2</v>
      </c>
    </row>
    <row r="6287" spans="1:5">
      <c r="A6287">
        <v>5512810</v>
      </c>
      <c r="B6287" t="s">
        <v>6308</v>
      </c>
      <c r="C6287" t="s">
        <v>3135</v>
      </c>
      <c r="D6287">
        <v>0.875</v>
      </c>
      <c r="E6287">
        <v>2.8000000000000001E-2</v>
      </c>
    </row>
    <row r="6288" spans="1:5">
      <c r="A6288">
        <v>5515060</v>
      </c>
      <c r="B6288" t="s">
        <v>6309</v>
      </c>
      <c r="C6288" t="s">
        <v>3135</v>
      </c>
      <c r="D6288">
        <v>0.875</v>
      </c>
      <c r="E6288">
        <v>0.02</v>
      </c>
    </row>
    <row r="6289" spans="1:5">
      <c r="A6289">
        <v>5517130</v>
      </c>
      <c r="B6289" t="s">
        <v>6310</v>
      </c>
      <c r="C6289" t="s">
        <v>3135</v>
      </c>
      <c r="D6289">
        <v>0.875</v>
      </c>
      <c r="E6289">
        <v>2.1999999999999999E-2</v>
      </c>
    </row>
    <row r="6290" spans="1:5">
      <c r="A6290">
        <v>1601770</v>
      </c>
      <c r="B6290" t="s">
        <v>6311</v>
      </c>
      <c r="C6290" t="s">
        <v>3899</v>
      </c>
      <c r="D6290">
        <v>0.874</v>
      </c>
      <c r="E6290">
        <v>1.0999999999999999E-2</v>
      </c>
    </row>
    <row r="6291" spans="1:5">
      <c r="A6291">
        <v>1700321</v>
      </c>
      <c r="B6291" t="s">
        <v>6312</v>
      </c>
      <c r="C6291" t="s">
        <v>947</v>
      </c>
      <c r="D6291">
        <v>0.874</v>
      </c>
      <c r="E6291">
        <v>2.4E-2</v>
      </c>
    </row>
    <row r="6292" spans="1:5">
      <c r="A6292">
        <v>1707650</v>
      </c>
      <c r="B6292" t="s">
        <v>6313</v>
      </c>
      <c r="C6292" t="s">
        <v>947</v>
      </c>
      <c r="D6292">
        <v>0.874</v>
      </c>
      <c r="E6292">
        <v>4.3999999999999997E-2</v>
      </c>
    </row>
    <row r="6293" spans="1:5">
      <c r="A6293">
        <v>1906270</v>
      </c>
      <c r="B6293" t="s">
        <v>6314</v>
      </c>
      <c r="C6293" t="s">
        <v>3275</v>
      </c>
      <c r="D6293">
        <v>0.874</v>
      </c>
      <c r="E6293">
        <v>2.4E-2</v>
      </c>
    </row>
    <row r="6294" spans="1:5">
      <c r="A6294">
        <v>1929760</v>
      </c>
      <c r="B6294" t="s">
        <v>6315</v>
      </c>
      <c r="C6294" t="s">
        <v>3275</v>
      </c>
      <c r="D6294">
        <v>0.874</v>
      </c>
      <c r="E6294">
        <v>2.8000000000000001E-2</v>
      </c>
    </row>
    <row r="6295" spans="1:5">
      <c r="A6295">
        <v>1930630</v>
      </c>
      <c r="B6295" t="s">
        <v>6316</v>
      </c>
      <c r="C6295" t="s">
        <v>3275</v>
      </c>
      <c r="D6295">
        <v>0.874</v>
      </c>
      <c r="E6295">
        <v>4.1000000000000002E-2</v>
      </c>
    </row>
    <row r="6296" spans="1:5">
      <c r="A6296">
        <v>2101860</v>
      </c>
      <c r="B6296" t="s">
        <v>6317</v>
      </c>
      <c r="C6296" t="s">
        <v>2920</v>
      </c>
      <c r="D6296">
        <v>0.874</v>
      </c>
      <c r="E6296">
        <v>0.01</v>
      </c>
    </row>
    <row r="6297" spans="1:5">
      <c r="A6297">
        <v>2311580</v>
      </c>
      <c r="B6297" t="s">
        <v>6318</v>
      </c>
      <c r="C6297" t="s">
        <v>3948</v>
      </c>
      <c r="D6297">
        <v>0.874</v>
      </c>
      <c r="E6297">
        <v>3.3000000000000002E-2</v>
      </c>
    </row>
    <row r="6298" spans="1:5">
      <c r="A6298">
        <v>2610650</v>
      </c>
      <c r="B6298" t="s">
        <v>6319</v>
      </c>
      <c r="C6298" t="s">
        <v>2999</v>
      </c>
      <c r="D6298">
        <v>0.874</v>
      </c>
      <c r="E6298">
        <v>1.9E-2</v>
      </c>
    </row>
    <row r="6299" spans="1:5">
      <c r="A6299">
        <v>2612540</v>
      </c>
      <c r="B6299" t="s">
        <v>6320</v>
      </c>
      <c r="C6299" t="s">
        <v>2999</v>
      </c>
      <c r="D6299">
        <v>0.874</v>
      </c>
      <c r="E6299">
        <v>1.9E-2</v>
      </c>
    </row>
    <row r="6300" spans="1:5">
      <c r="A6300">
        <v>2616830</v>
      </c>
      <c r="B6300" t="s">
        <v>6321</v>
      </c>
      <c r="C6300" t="s">
        <v>2999</v>
      </c>
      <c r="D6300">
        <v>0.874</v>
      </c>
      <c r="E6300">
        <v>1.9E-2</v>
      </c>
    </row>
    <row r="6301" spans="1:5">
      <c r="A6301">
        <v>2619620</v>
      </c>
      <c r="B6301" t="s">
        <v>6322</v>
      </c>
      <c r="C6301" t="s">
        <v>2999</v>
      </c>
      <c r="D6301">
        <v>0.874</v>
      </c>
      <c r="E6301">
        <v>1.9E-2</v>
      </c>
    </row>
    <row r="6302" spans="1:5">
      <c r="A6302">
        <v>2623790</v>
      </c>
      <c r="B6302" t="s">
        <v>6323</v>
      </c>
      <c r="C6302" t="s">
        <v>2999</v>
      </c>
      <c r="D6302">
        <v>0.874</v>
      </c>
      <c r="E6302">
        <v>1.9E-2</v>
      </c>
    </row>
    <row r="6303" spans="1:5">
      <c r="A6303">
        <v>2624960</v>
      </c>
      <c r="B6303" t="s">
        <v>6324</v>
      </c>
      <c r="C6303" t="s">
        <v>2999</v>
      </c>
      <c r="D6303">
        <v>0.874</v>
      </c>
      <c r="E6303">
        <v>1.9E-2</v>
      </c>
    </row>
    <row r="6304" spans="1:5">
      <c r="A6304">
        <v>2634650</v>
      </c>
      <c r="B6304" t="s">
        <v>6325</v>
      </c>
      <c r="C6304" t="s">
        <v>2999</v>
      </c>
      <c r="D6304">
        <v>0.874</v>
      </c>
      <c r="E6304">
        <v>1.9E-2</v>
      </c>
    </row>
    <row r="6305" spans="1:5">
      <c r="A6305">
        <v>2635940</v>
      </c>
      <c r="B6305" t="s">
        <v>6326</v>
      </c>
      <c r="C6305" t="s">
        <v>2999</v>
      </c>
      <c r="D6305">
        <v>0.874</v>
      </c>
      <c r="E6305">
        <v>1.9E-2</v>
      </c>
    </row>
    <row r="6306" spans="1:5">
      <c r="A6306">
        <v>2636270</v>
      </c>
      <c r="B6306" t="s">
        <v>6327</v>
      </c>
      <c r="C6306" t="s">
        <v>2999</v>
      </c>
      <c r="D6306">
        <v>0.874</v>
      </c>
      <c r="E6306">
        <v>2.3E-2</v>
      </c>
    </row>
    <row r="6307" spans="1:5">
      <c r="A6307">
        <v>2716830</v>
      </c>
      <c r="B6307" t="s">
        <v>6328</v>
      </c>
      <c r="C6307" t="s">
        <v>1302</v>
      </c>
      <c r="D6307">
        <v>0.874</v>
      </c>
      <c r="E6307">
        <v>0.03</v>
      </c>
    </row>
    <row r="6308" spans="1:5">
      <c r="A6308">
        <v>2723400</v>
      </c>
      <c r="B6308" t="s">
        <v>6329</v>
      </c>
      <c r="C6308" t="s">
        <v>1302</v>
      </c>
      <c r="D6308">
        <v>0.874</v>
      </c>
      <c r="E6308">
        <v>0.03</v>
      </c>
    </row>
    <row r="6309" spans="1:5">
      <c r="A6309">
        <v>2742720</v>
      </c>
      <c r="B6309" t="s">
        <v>6330</v>
      </c>
      <c r="C6309" t="s">
        <v>1302</v>
      </c>
      <c r="D6309">
        <v>0.874</v>
      </c>
      <c r="E6309">
        <v>0.03</v>
      </c>
    </row>
    <row r="6310" spans="1:5">
      <c r="A6310">
        <v>3605220</v>
      </c>
      <c r="B6310" t="s">
        <v>6331</v>
      </c>
      <c r="C6310" t="s">
        <v>339</v>
      </c>
      <c r="D6310">
        <v>0.874</v>
      </c>
      <c r="E6310">
        <v>2.3E-2</v>
      </c>
    </row>
    <row r="6311" spans="1:5">
      <c r="A6311">
        <v>3700011</v>
      </c>
      <c r="B6311" t="s">
        <v>6332</v>
      </c>
      <c r="C6311" t="s">
        <v>51</v>
      </c>
      <c r="D6311">
        <v>0.874</v>
      </c>
      <c r="E6311">
        <v>1.2999999999999999E-2</v>
      </c>
    </row>
    <row r="6312" spans="1:5">
      <c r="A6312">
        <v>3700014</v>
      </c>
      <c r="B6312" t="s">
        <v>6333</v>
      </c>
      <c r="C6312" t="s">
        <v>51</v>
      </c>
      <c r="D6312">
        <v>0.874</v>
      </c>
      <c r="E6312">
        <v>1.2999999999999999E-2</v>
      </c>
    </row>
    <row r="6313" spans="1:5">
      <c r="A6313">
        <v>3810260</v>
      </c>
      <c r="B6313" t="s">
        <v>6334</v>
      </c>
      <c r="C6313" t="s">
        <v>1981</v>
      </c>
      <c r="D6313">
        <v>0.874</v>
      </c>
      <c r="E6313">
        <v>3.1E-2</v>
      </c>
    </row>
    <row r="6314" spans="1:5">
      <c r="A6314">
        <v>3904350</v>
      </c>
      <c r="B6314" t="s">
        <v>6335</v>
      </c>
      <c r="C6314" t="s">
        <v>2636</v>
      </c>
      <c r="D6314">
        <v>0.874</v>
      </c>
      <c r="E6314">
        <v>3.2000000000000001E-2</v>
      </c>
    </row>
    <row r="6315" spans="1:5">
      <c r="A6315">
        <v>3904508</v>
      </c>
      <c r="B6315" t="s">
        <v>6336</v>
      </c>
      <c r="C6315" t="s">
        <v>2636</v>
      </c>
      <c r="D6315">
        <v>0.874</v>
      </c>
      <c r="E6315">
        <v>1.7000000000000001E-2</v>
      </c>
    </row>
    <row r="6316" spans="1:5">
      <c r="A6316">
        <v>3904510</v>
      </c>
      <c r="B6316" t="s">
        <v>6337</v>
      </c>
      <c r="C6316" t="s">
        <v>2636</v>
      </c>
      <c r="D6316">
        <v>0.874</v>
      </c>
      <c r="E6316">
        <v>1.7000000000000001E-2</v>
      </c>
    </row>
    <row r="6317" spans="1:5">
      <c r="A6317">
        <v>3904536</v>
      </c>
      <c r="B6317" t="s">
        <v>6338</v>
      </c>
      <c r="C6317" t="s">
        <v>2636</v>
      </c>
      <c r="D6317">
        <v>0.874</v>
      </c>
      <c r="E6317">
        <v>1.7000000000000001E-2</v>
      </c>
    </row>
    <row r="6318" spans="1:5">
      <c r="A6318">
        <v>3904549</v>
      </c>
      <c r="B6318" t="s">
        <v>6339</v>
      </c>
      <c r="C6318" t="s">
        <v>2636</v>
      </c>
      <c r="D6318">
        <v>0.874</v>
      </c>
      <c r="E6318">
        <v>1.7000000000000001E-2</v>
      </c>
    </row>
    <row r="6319" spans="1:5">
      <c r="A6319">
        <v>3904583</v>
      </c>
      <c r="B6319" t="s">
        <v>6340</v>
      </c>
      <c r="C6319" t="s">
        <v>2636</v>
      </c>
      <c r="D6319">
        <v>0.874</v>
      </c>
      <c r="E6319">
        <v>3.2000000000000001E-2</v>
      </c>
    </row>
    <row r="6320" spans="1:5">
      <c r="A6320">
        <v>3904787</v>
      </c>
      <c r="B6320" t="s">
        <v>6341</v>
      </c>
      <c r="C6320" t="s">
        <v>2636</v>
      </c>
      <c r="D6320">
        <v>0.874</v>
      </c>
      <c r="E6320">
        <v>1.7000000000000001E-2</v>
      </c>
    </row>
    <row r="6321" spans="1:5">
      <c r="A6321">
        <v>3904788</v>
      </c>
      <c r="B6321" t="s">
        <v>4582</v>
      </c>
      <c r="C6321" t="s">
        <v>2636</v>
      </c>
      <c r="D6321">
        <v>0.874</v>
      </c>
      <c r="E6321">
        <v>1.7000000000000001E-2</v>
      </c>
    </row>
    <row r="6322" spans="1:5">
      <c r="A6322">
        <v>3904790</v>
      </c>
      <c r="B6322" t="s">
        <v>6342</v>
      </c>
      <c r="C6322" t="s">
        <v>2636</v>
      </c>
      <c r="D6322">
        <v>0.874</v>
      </c>
      <c r="E6322">
        <v>1.7000000000000001E-2</v>
      </c>
    </row>
    <row r="6323" spans="1:5">
      <c r="A6323">
        <v>3904846</v>
      </c>
      <c r="B6323" t="s">
        <v>6343</v>
      </c>
      <c r="C6323" t="s">
        <v>2636</v>
      </c>
      <c r="D6323">
        <v>0.874</v>
      </c>
      <c r="E6323">
        <v>1.7999999999999999E-2</v>
      </c>
    </row>
    <row r="6324" spans="1:5">
      <c r="A6324">
        <v>3904917</v>
      </c>
      <c r="B6324" t="s">
        <v>6344</v>
      </c>
      <c r="C6324" t="s">
        <v>2636</v>
      </c>
      <c r="D6324">
        <v>0.874</v>
      </c>
      <c r="E6324">
        <v>2.1999999999999999E-2</v>
      </c>
    </row>
    <row r="6325" spans="1:5">
      <c r="A6325">
        <v>3910014</v>
      </c>
      <c r="B6325" t="s">
        <v>6345</v>
      </c>
      <c r="C6325" t="s">
        <v>2636</v>
      </c>
      <c r="D6325">
        <v>0.874</v>
      </c>
      <c r="E6325">
        <v>1.7000000000000001E-2</v>
      </c>
    </row>
    <row r="6326" spans="1:5">
      <c r="A6326">
        <v>3910015</v>
      </c>
      <c r="B6326" t="s">
        <v>6346</v>
      </c>
      <c r="C6326" t="s">
        <v>2636</v>
      </c>
      <c r="D6326">
        <v>0.874</v>
      </c>
      <c r="E6326">
        <v>1.7000000000000001E-2</v>
      </c>
    </row>
    <row r="6327" spans="1:5">
      <c r="A6327">
        <v>4810830</v>
      </c>
      <c r="B6327" t="s">
        <v>6347</v>
      </c>
      <c r="C6327" t="s">
        <v>1407</v>
      </c>
      <c r="D6327">
        <v>0.874</v>
      </c>
      <c r="E6327">
        <v>3.9E-2</v>
      </c>
    </row>
    <row r="6328" spans="1:5">
      <c r="A6328">
        <v>4810890</v>
      </c>
      <c r="B6328" t="s">
        <v>6348</v>
      </c>
      <c r="C6328" t="s">
        <v>1407</v>
      </c>
      <c r="D6328">
        <v>0.874</v>
      </c>
      <c r="E6328">
        <v>3.9E-2</v>
      </c>
    </row>
    <row r="6329" spans="1:5">
      <c r="A6329">
        <v>4811040</v>
      </c>
      <c r="B6329" t="s">
        <v>6349</v>
      </c>
      <c r="C6329" t="s">
        <v>1407</v>
      </c>
      <c r="D6329">
        <v>0.874</v>
      </c>
      <c r="E6329">
        <v>3.9E-2</v>
      </c>
    </row>
    <row r="6330" spans="1:5">
      <c r="A6330">
        <v>4813620</v>
      </c>
      <c r="B6330" t="s">
        <v>6350</v>
      </c>
      <c r="C6330" t="s">
        <v>1407</v>
      </c>
      <c r="D6330">
        <v>0.874</v>
      </c>
      <c r="E6330">
        <v>3.9E-2</v>
      </c>
    </row>
    <row r="6331" spans="1:5">
      <c r="A6331">
        <v>4816200</v>
      </c>
      <c r="B6331" t="s">
        <v>6351</v>
      </c>
      <c r="C6331" t="s">
        <v>1407</v>
      </c>
      <c r="D6331">
        <v>0.874</v>
      </c>
      <c r="E6331">
        <v>3.9E-2</v>
      </c>
    </row>
    <row r="6332" spans="1:5">
      <c r="A6332">
        <v>4816320</v>
      </c>
      <c r="B6332" t="s">
        <v>6352</v>
      </c>
      <c r="C6332" t="s">
        <v>1407</v>
      </c>
      <c r="D6332">
        <v>0.874</v>
      </c>
      <c r="E6332">
        <v>3.9E-2</v>
      </c>
    </row>
    <row r="6333" spans="1:5">
      <c r="A6333">
        <v>4817610</v>
      </c>
      <c r="B6333" t="s">
        <v>6353</v>
      </c>
      <c r="C6333" t="s">
        <v>1407</v>
      </c>
      <c r="D6333">
        <v>0.874</v>
      </c>
      <c r="E6333">
        <v>3.9E-2</v>
      </c>
    </row>
    <row r="6334" spans="1:5">
      <c r="A6334">
        <v>4819500</v>
      </c>
      <c r="B6334" t="s">
        <v>6354</v>
      </c>
      <c r="C6334" t="s">
        <v>1407</v>
      </c>
      <c r="D6334">
        <v>0.874</v>
      </c>
      <c r="E6334">
        <v>3.9E-2</v>
      </c>
    </row>
    <row r="6335" spans="1:5">
      <c r="A6335">
        <v>4821930</v>
      </c>
      <c r="B6335" t="s">
        <v>6355</v>
      </c>
      <c r="C6335" t="s">
        <v>1407</v>
      </c>
      <c r="D6335">
        <v>0.874</v>
      </c>
      <c r="E6335">
        <v>3.9E-2</v>
      </c>
    </row>
    <row r="6336" spans="1:5">
      <c r="A6336">
        <v>4822680</v>
      </c>
      <c r="B6336" t="s">
        <v>6356</v>
      </c>
      <c r="C6336" t="s">
        <v>1407</v>
      </c>
      <c r="D6336">
        <v>0.874</v>
      </c>
      <c r="E6336">
        <v>3.9E-2</v>
      </c>
    </row>
    <row r="6337" spans="1:5">
      <c r="A6337">
        <v>4823140</v>
      </c>
      <c r="B6337" t="s">
        <v>6357</v>
      </c>
      <c r="C6337" t="s">
        <v>1407</v>
      </c>
      <c r="D6337">
        <v>0.874</v>
      </c>
      <c r="E6337">
        <v>3.9E-2</v>
      </c>
    </row>
    <row r="6338" spans="1:5">
      <c r="A6338">
        <v>4832740</v>
      </c>
      <c r="B6338" t="s">
        <v>6358</v>
      </c>
      <c r="C6338" t="s">
        <v>1407</v>
      </c>
      <c r="D6338">
        <v>0.874</v>
      </c>
      <c r="E6338">
        <v>4.1000000000000002E-2</v>
      </c>
    </row>
    <row r="6339" spans="1:5">
      <c r="A6339">
        <v>4834650</v>
      </c>
      <c r="B6339" t="s">
        <v>6359</v>
      </c>
      <c r="C6339" t="s">
        <v>1407</v>
      </c>
      <c r="D6339">
        <v>0.874</v>
      </c>
      <c r="E6339">
        <v>3.9E-2</v>
      </c>
    </row>
    <row r="6340" spans="1:5">
      <c r="A6340">
        <v>4835700</v>
      </c>
      <c r="B6340" t="s">
        <v>6360</v>
      </c>
      <c r="C6340" t="s">
        <v>1407</v>
      </c>
      <c r="D6340">
        <v>0.874</v>
      </c>
      <c r="E6340">
        <v>4.2000000000000003E-2</v>
      </c>
    </row>
    <row r="6341" spans="1:5">
      <c r="A6341">
        <v>4835890</v>
      </c>
      <c r="B6341" t="s">
        <v>6361</v>
      </c>
      <c r="C6341" t="s">
        <v>1407</v>
      </c>
      <c r="D6341">
        <v>0.874</v>
      </c>
      <c r="E6341">
        <v>3.9E-2</v>
      </c>
    </row>
    <row r="6342" spans="1:5">
      <c r="A6342">
        <v>4837900</v>
      </c>
      <c r="B6342" t="s">
        <v>6362</v>
      </c>
      <c r="C6342" t="s">
        <v>1407</v>
      </c>
      <c r="D6342">
        <v>0.874</v>
      </c>
      <c r="E6342">
        <v>4.7E-2</v>
      </c>
    </row>
    <row r="6343" spans="1:5">
      <c r="A6343">
        <v>4841010</v>
      </c>
      <c r="B6343" t="s">
        <v>6363</v>
      </c>
      <c r="C6343" t="s">
        <v>1407</v>
      </c>
      <c r="D6343">
        <v>0.874</v>
      </c>
      <c r="E6343">
        <v>3.9E-2</v>
      </c>
    </row>
    <row r="6344" spans="1:5">
      <c r="A6344">
        <v>4841130</v>
      </c>
      <c r="B6344" t="s">
        <v>6364</v>
      </c>
      <c r="C6344" t="s">
        <v>1407</v>
      </c>
      <c r="D6344">
        <v>0.874</v>
      </c>
      <c r="E6344">
        <v>3.9E-2</v>
      </c>
    </row>
    <row r="6345" spans="1:5">
      <c r="A6345">
        <v>4841580</v>
      </c>
      <c r="B6345" t="s">
        <v>6365</v>
      </c>
      <c r="C6345" t="s">
        <v>1407</v>
      </c>
      <c r="D6345">
        <v>0.874</v>
      </c>
      <c r="E6345">
        <v>3.9E-2</v>
      </c>
    </row>
    <row r="6346" spans="1:5">
      <c r="A6346">
        <v>4841670</v>
      </c>
      <c r="B6346" t="s">
        <v>6366</v>
      </c>
      <c r="C6346" t="s">
        <v>1407</v>
      </c>
      <c r="D6346">
        <v>0.874</v>
      </c>
      <c r="E6346">
        <v>3.9E-2</v>
      </c>
    </row>
    <row r="6347" spans="1:5">
      <c r="A6347">
        <v>4841910</v>
      </c>
      <c r="B6347" t="s">
        <v>6367</v>
      </c>
      <c r="C6347" t="s">
        <v>1407</v>
      </c>
      <c r="D6347">
        <v>0.874</v>
      </c>
      <c r="E6347">
        <v>3.9E-2</v>
      </c>
    </row>
    <row r="6348" spans="1:5">
      <c r="A6348">
        <v>4842540</v>
      </c>
      <c r="B6348" t="s">
        <v>6368</v>
      </c>
      <c r="C6348" t="s">
        <v>1407</v>
      </c>
      <c r="D6348">
        <v>0.874</v>
      </c>
      <c r="E6348">
        <v>3.9E-2</v>
      </c>
    </row>
    <row r="6349" spans="1:5">
      <c r="A6349">
        <v>4842570</v>
      </c>
      <c r="B6349" t="s">
        <v>6369</v>
      </c>
      <c r="C6349" t="s">
        <v>1407</v>
      </c>
      <c r="D6349">
        <v>0.874</v>
      </c>
      <c r="E6349">
        <v>3.9E-2</v>
      </c>
    </row>
    <row r="6350" spans="1:5">
      <c r="A6350">
        <v>4843230</v>
      </c>
      <c r="B6350" t="s">
        <v>6370</v>
      </c>
      <c r="C6350" t="s">
        <v>1407</v>
      </c>
      <c r="D6350">
        <v>0.874</v>
      </c>
      <c r="E6350">
        <v>2.5000000000000001E-2</v>
      </c>
    </row>
    <row r="6351" spans="1:5">
      <c r="A6351">
        <v>5502580</v>
      </c>
      <c r="B6351" t="s">
        <v>3085</v>
      </c>
      <c r="C6351" t="s">
        <v>3135</v>
      </c>
      <c r="D6351">
        <v>0.874</v>
      </c>
      <c r="E6351">
        <v>2.1999999999999999E-2</v>
      </c>
    </row>
    <row r="6352" spans="1:5">
      <c r="A6352">
        <v>803090</v>
      </c>
      <c r="B6352" t="s">
        <v>6371</v>
      </c>
      <c r="C6352" t="s">
        <v>1572</v>
      </c>
      <c r="D6352">
        <v>0.873</v>
      </c>
      <c r="E6352">
        <v>2.8000000000000001E-2</v>
      </c>
    </row>
    <row r="6353" spans="1:5">
      <c r="A6353">
        <v>803390</v>
      </c>
      <c r="B6353" t="s">
        <v>6372</v>
      </c>
      <c r="C6353" t="s">
        <v>1572</v>
      </c>
      <c r="D6353">
        <v>0.873</v>
      </c>
      <c r="E6353">
        <v>2.8000000000000001E-2</v>
      </c>
    </row>
    <row r="6354" spans="1:5">
      <c r="A6354">
        <v>803480</v>
      </c>
      <c r="B6354" t="s">
        <v>6373</v>
      </c>
      <c r="C6354" t="s">
        <v>1572</v>
      </c>
      <c r="D6354">
        <v>0.873</v>
      </c>
      <c r="E6354">
        <v>2.8000000000000001E-2</v>
      </c>
    </row>
    <row r="6355" spans="1:5">
      <c r="A6355">
        <v>805460</v>
      </c>
      <c r="B6355" t="s">
        <v>6374</v>
      </c>
      <c r="C6355" t="s">
        <v>1572</v>
      </c>
      <c r="D6355">
        <v>0.873</v>
      </c>
      <c r="E6355">
        <v>2.8000000000000001E-2</v>
      </c>
    </row>
    <row r="6356" spans="1:5">
      <c r="A6356">
        <v>1601740</v>
      </c>
      <c r="B6356" t="s">
        <v>6375</v>
      </c>
      <c r="C6356" t="s">
        <v>3899</v>
      </c>
      <c r="D6356">
        <v>0.873</v>
      </c>
      <c r="E6356">
        <v>1.7999999999999999E-2</v>
      </c>
    </row>
    <row r="6357" spans="1:5">
      <c r="A6357">
        <v>1700009</v>
      </c>
      <c r="B6357" t="s">
        <v>6376</v>
      </c>
      <c r="C6357" t="s">
        <v>947</v>
      </c>
      <c r="D6357">
        <v>0.873</v>
      </c>
      <c r="E6357">
        <v>4.2000000000000003E-2</v>
      </c>
    </row>
    <row r="6358" spans="1:5">
      <c r="A6358">
        <v>1700217</v>
      </c>
      <c r="B6358" t="s">
        <v>6377</v>
      </c>
      <c r="C6358" t="s">
        <v>947</v>
      </c>
      <c r="D6358">
        <v>0.873</v>
      </c>
      <c r="E6358">
        <v>4.2000000000000003E-2</v>
      </c>
    </row>
    <row r="6359" spans="1:5">
      <c r="A6359">
        <v>1703210</v>
      </c>
      <c r="B6359" t="s">
        <v>6378</v>
      </c>
      <c r="C6359" t="s">
        <v>947</v>
      </c>
      <c r="D6359">
        <v>0.873</v>
      </c>
      <c r="E6359">
        <v>4.2000000000000003E-2</v>
      </c>
    </row>
    <row r="6360" spans="1:5">
      <c r="A6360">
        <v>1705950</v>
      </c>
      <c r="B6360" t="s">
        <v>6379</v>
      </c>
      <c r="C6360" t="s">
        <v>947</v>
      </c>
      <c r="D6360">
        <v>0.873</v>
      </c>
      <c r="E6360">
        <v>4.2000000000000003E-2</v>
      </c>
    </row>
    <row r="6361" spans="1:5">
      <c r="A6361">
        <v>1705970</v>
      </c>
      <c r="B6361" t="s">
        <v>6380</v>
      </c>
      <c r="C6361" t="s">
        <v>947</v>
      </c>
      <c r="D6361">
        <v>0.873</v>
      </c>
      <c r="E6361">
        <v>4.2000000000000003E-2</v>
      </c>
    </row>
    <row r="6362" spans="1:5">
      <c r="A6362">
        <v>1712760</v>
      </c>
      <c r="B6362" t="s">
        <v>6381</v>
      </c>
      <c r="C6362" t="s">
        <v>947</v>
      </c>
      <c r="D6362">
        <v>0.873</v>
      </c>
      <c r="E6362">
        <v>4.2000000000000003E-2</v>
      </c>
    </row>
    <row r="6363" spans="1:5">
      <c r="A6363">
        <v>1720190</v>
      </c>
      <c r="B6363" t="s">
        <v>6382</v>
      </c>
      <c r="C6363" t="s">
        <v>947</v>
      </c>
      <c r="D6363">
        <v>0.873</v>
      </c>
      <c r="E6363">
        <v>4.2000000000000003E-2</v>
      </c>
    </row>
    <row r="6364" spans="1:5">
      <c r="A6364">
        <v>1727720</v>
      </c>
      <c r="B6364" t="s">
        <v>6383</v>
      </c>
      <c r="C6364" t="s">
        <v>947</v>
      </c>
      <c r="D6364">
        <v>0.873</v>
      </c>
      <c r="E6364">
        <v>4.2000000000000003E-2</v>
      </c>
    </row>
    <row r="6365" spans="1:5">
      <c r="A6365">
        <v>1729310</v>
      </c>
      <c r="B6365" t="s">
        <v>6384</v>
      </c>
      <c r="C6365" t="s">
        <v>947</v>
      </c>
      <c r="D6365">
        <v>0.873</v>
      </c>
      <c r="E6365">
        <v>4.2000000000000003E-2</v>
      </c>
    </row>
    <row r="6366" spans="1:5">
      <c r="A6366">
        <v>1731560</v>
      </c>
      <c r="B6366" t="s">
        <v>6385</v>
      </c>
      <c r="C6366" t="s">
        <v>947</v>
      </c>
      <c r="D6366">
        <v>0.873</v>
      </c>
      <c r="E6366">
        <v>4.2000000000000003E-2</v>
      </c>
    </row>
    <row r="6367" spans="1:5">
      <c r="A6367">
        <v>1731620</v>
      </c>
      <c r="B6367" t="s">
        <v>6386</v>
      </c>
      <c r="C6367" t="s">
        <v>947</v>
      </c>
      <c r="D6367">
        <v>0.873</v>
      </c>
      <c r="E6367">
        <v>4.2000000000000003E-2</v>
      </c>
    </row>
    <row r="6368" spans="1:5">
      <c r="A6368">
        <v>1738550</v>
      </c>
      <c r="B6368" t="s">
        <v>6387</v>
      </c>
      <c r="C6368" t="s">
        <v>947</v>
      </c>
      <c r="D6368">
        <v>0.873</v>
      </c>
      <c r="E6368">
        <v>4.2000000000000003E-2</v>
      </c>
    </row>
    <row r="6369" spans="1:5">
      <c r="A6369">
        <v>1741750</v>
      </c>
      <c r="B6369" t="s">
        <v>6388</v>
      </c>
      <c r="C6369" t="s">
        <v>947</v>
      </c>
      <c r="D6369">
        <v>0.873</v>
      </c>
      <c r="E6369">
        <v>4.2000000000000003E-2</v>
      </c>
    </row>
    <row r="6370" spans="1:5">
      <c r="A6370">
        <v>1743800</v>
      </c>
      <c r="B6370" t="s">
        <v>6389</v>
      </c>
      <c r="C6370" t="s">
        <v>947</v>
      </c>
      <c r="D6370">
        <v>0.873</v>
      </c>
      <c r="E6370">
        <v>4.2000000000000003E-2</v>
      </c>
    </row>
    <row r="6371" spans="1:5">
      <c r="A6371">
        <v>1922470</v>
      </c>
      <c r="B6371" t="s">
        <v>6390</v>
      </c>
      <c r="C6371" t="s">
        <v>3275</v>
      </c>
      <c r="D6371">
        <v>0.873</v>
      </c>
      <c r="E6371">
        <v>2.3E-2</v>
      </c>
    </row>
    <row r="6372" spans="1:5">
      <c r="A6372">
        <v>2100510</v>
      </c>
      <c r="B6372" t="s">
        <v>6391</v>
      </c>
      <c r="C6372" t="s">
        <v>2920</v>
      </c>
      <c r="D6372">
        <v>0.873</v>
      </c>
      <c r="E6372">
        <v>1.9E-2</v>
      </c>
    </row>
    <row r="6373" spans="1:5">
      <c r="A6373">
        <v>2105700</v>
      </c>
      <c r="B6373" t="s">
        <v>6392</v>
      </c>
      <c r="C6373" t="s">
        <v>2920</v>
      </c>
      <c r="D6373">
        <v>0.873</v>
      </c>
      <c r="E6373">
        <v>1.9E-2</v>
      </c>
    </row>
    <row r="6374" spans="1:5">
      <c r="A6374">
        <v>2616410</v>
      </c>
      <c r="B6374" t="s">
        <v>6393</v>
      </c>
      <c r="C6374" t="s">
        <v>2999</v>
      </c>
      <c r="D6374">
        <v>0.873</v>
      </c>
      <c r="E6374">
        <v>1.4E-2</v>
      </c>
    </row>
    <row r="6375" spans="1:5">
      <c r="A6375">
        <v>2626010</v>
      </c>
      <c r="B6375" t="s">
        <v>6394</v>
      </c>
      <c r="C6375" t="s">
        <v>2999</v>
      </c>
      <c r="D6375">
        <v>0.873</v>
      </c>
      <c r="E6375">
        <v>1.9E-2</v>
      </c>
    </row>
    <row r="6376" spans="1:5">
      <c r="A6376">
        <v>2629120</v>
      </c>
      <c r="B6376" t="s">
        <v>6395</v>
      </c>
      <c r="C6376" t="s">
        <v>2999</v>
      </c>
      <c r="D6376">
        <v>0.873</v>
      </c>
      <c r="E6376">
        <v>2.9000000000000001E-2</v>
      </c>
    </row>
    <row r="6377" spans="1:5">
      <c r="A6377">
        <v>2635460</v>
      </c>
      <c r="B6377" t="s">
        <v>6396</v>
      </c>
      <c r="C6377" t="s">
        <v>2999</v>
      </c>
      <c r="D6377">
        <v>0.873</v>
      </c>
      <c r="E6377">
        <v>1.6E-2</v>
      </c>
    </row>
    <row r="6378" spans="1:5">
      <c r="A6378">
        <v>2700162</v>
      </c>
      <c r="B6378" t="s">
        <v>6397</v>
      </c>
      <c r="C6378" t="s">
        <v>1302</v>
      </c>
      <c r="D6378">
        <v>0.873</v>
      </c>
      <c r="E6378">
        <v>3.7999999999999999E-2</v>
      </c>
    </row>
    <row r="6379" spans="1:5">
      <c r="A6379">
        <v>3603210</v>
      </c>
      <c r="B6379" t="s">
        <v>6398</v>
      </c>
      <c r="C6379" t="s">
        <v>339</v>
      </c>
      <c r="D6379">
        <v>0.873</v>
      </c>
      <c r="E6379">
        <v>3.6999999999999998E-2</v>
      </c>
    </row>
    <row r="6380" spans="1:5">
      <c r="A6380">
        <v>3611280</v>
      </c>
      <c r="B6380" t="s">
        <v>6399</v>
      </c>
      <c r="C6380" t="s">
        <v>339</v>
      </c>
      <c r="D6380">
        <v>0.873</v>
      </c>
      <c r="E6380">
        <v>3.6999999999999998E-2</v>
      </c>
    </row>
    <row r="6381" spans="1:5">
      <c r="A6381">
        <v>3611310</v>
      </c>
      <c r="B6381" t="s">
        <v>6400</v>
      </c>
      <c r="C6381" t="s">
        <v>339</v>
      </c>
      <c r="D6381">
        <v>0.873</v>
      </c>
      <c r="E6381">
        <v>3.6999999999999998E-2</v>
      </c>
    </row>
    <row r="6382" spans="1:5">
      <c r="A6382">
        <v>3612450</v>
      </c>
      <c r="B6382" t="s">
        <v>6401</v>
      </c>
      <c r="C6382" t="s">
        <v>339</v>
      </c>
      <c r="D6382">
        <v>0.873</v>
      </c>
      <c r="E6382">
        <v>3.6999999999999998E-2</v>
      </c>
    </row>
    <row r="6383" spans="1:5">
      <c r="A6383">
        <v>3612900</v>
      </c>
      <c r="B6383" t="s">
        <v>6402</v>
      </c>
      <c r="C6383" t="s">
        <v>339</v>
      </c>
      <c r="D6383">
        <v>0.873</v>
      </c>
      <c r="E6383">
        <v>3.6999999999999998E-2</v>
      </c>
    </row>
    <row r="6384" spans="1:5">
      <c r="A6384">
        <v>3613830</v>
      </c>
      <c r="B6384" t="s">
        <v>6403</v>
      </c>
      <c r="C6384" t="s">
        <v>339</v>
      </c>
      <c r="D6384">
        <v>0.873</v>
      </c>
      <c r="E6384">
        <v>3.6999999999999998E-2</v>
      </c>
    </row>
    <row r="6385" spans="1:5">
      <c r="A6385">
        <v>3614970</v>
      </c>
      <c r="B6385" t="s">
        <v>6404</v>
      </c>
      <c r="C6385" t="s">
        <v>339</v>
      </c>
      <c r="D6385">
        <v>0.873</v>
      </c>
      <c r="E6385">
        <v>3.5999999999999997E-2</v>
      </c>
    </row>
    <row r="6386" spans="1:5">
      <c r="A6386">
        <v>3625470</v>
      </c>
      <c r="B6386" t="s">
        <v>6405</v>
      </c>
      <c r="C6386" t="s">
        <v>339</v>
      </c>
      <c r="D6386">
        <v>0.873</v>
      </c>
      <c r="E6386">
        <v>3.6999999999999998E-2</v>
      </c>
    </row>
    <row r="6387" spans="1:5">
      <c r="A6387">
        <v>3631290</v>
      </c>
      <c r="B6387" t="s">
        <v>6406</v>
      </c>
      <c r="C6387" t="s">
        <v>339</v>
      </c>
      <c r="D6387">
        <v>0.873</v>
      </c>
      <c r="E6387">
        <v>3.6999999999999998E-2</v>
      </c>
    </row>
    <row r="6388" spans="1:5">
      <c r="A6388">
        <v>3700012</v>
      </c>
      <c r="B6388" t="s">
        <v>6407</v>
      </c>
      <c r="C6388" t="s">
        <v>51</v>
      </c>
      <c r="D6388">
        <v>0.873</v>
      </c>
      <c r="E6388">
        <v>2.1000000000000001E-2</v>
      </c>
    </row>
    <row r="6389" spans="1:5">
      <c r="A6389">
        <v>3806210</v>
      </c>
      <c r="B6389" t="s">
        <v>6408</v>
      </c>
      <c r="C6389" t="s">
        <v>1981</v>
      </c>
      <c r="D6389">
        <v>0.873</v>
      </c>
      <c r="E6389">
        <v>3.6999999999999998E-2</v>
      </c>
    </row>
    <row r="6390" spans="1:5">
      <c r="A6390">
        <v>3904373</v>
      </c>
      <c r="B6390" t="s">
        <v>6409</v>
      </c>
      <c r="C6390" t="s">
        <v>2636</v>
      </c>
      <c r="D6390">
        <v>0.873</v>
      </c>
      <c r="E6390">
        <v>0.01</v>
      </c>
    </row>
    <row r="6391" spans="1:5">
      <c r="A6391">
        <v>3904384</v>
      </c>
      <c r="B6391" t="s">
        <v>6410</v>
      </c>
      <c r="C6391" t="s">
        <v>2636</v>
      </c>
      <c r="D6391">
        <v>0.873</v>
      </c>
      <c r="E6391">
        <v>0.01</v>
      </c>
    </row>
    <row r="6392" spans="1:5">
      <c r="A6392">
        <v>3904418</v>
      </c>
      <c r="B6392" t="s">
        <v>6411</v>
      </c>
      <c r="C6392" t="s">
        <v>2636</v>
      </c>
      <c r="D6392">
        <v>0.873</v>
      </c>
      <c r="E6392">
        <v>0.01</v>
      </c>
    </row>
    <row r="6393" spans="1:5">
      <c r="A6393">
        <v>3904439</v>
      </c>
      <c r="B6393" t="s">
        <v>6412</v>
      </c>
      <c r="C6393" t="s">
        <v>2636</v>
      </c>
      <c r="D6393">
        <v>0.873</v>
      </c>
      <c r="E6393">
        <v>0.01</v>
      </c>
    </row>
    <row r="6394" spans="1:5">
      <c r="A6394">
        <v>3904458</v>
      </c>
      <c r="B6394" t="s">
        <v>6413</v>
      </c>
      <c r="C6394" t="s">
        <v>2636</v>
      </c>
      <c r="D6394">
        <v>0.873</v>
      </c>
      <c r="E6394">
        <v>0.01</v>
      </c>
    </row>
    <row r="6395" spans="1:5">
      <c r="A6395">
        <v>3904495</v>
      </c>
      <c r="B6395" t="s">
        <v>6414</v>
      </c>
      <c r="C6395" t="s">
        <v>2636</v>
      </c>
      <c r="D6395">
        <v>0.873</v>
      </c>
      <c r="E6395">
        <v>0.01</v>
      </c>
    </row>
    <row r="6396" spans="1:5">
      <c r="A6396">
        <v>3904505</v>
      </c>
      <c r="B6396" t="s">
        <v>6415</v>
      </c>
      <c r="C6396" t="s">
        <v>2636</v>
      </c>
      <c r="D6396">
        <v>0.873</v>
      </c>
      <c r="E6396">
        <v>0.01</v>
      </c>
    </row>
    <row r="6397" spans="1:5">
      <c r="A6397">
        <v>3904582</v>
      </c>
      <c r="B6397" t="s">
        <v>6416</v>
      </c>
      <c r="C6397" t="s">
        <v>2636</v>
      </c>
      <c r="D6397">
        <v>0.873</v>
      </c>
      <c r="E6397">
        <v>0.03</v>
      </c>
    </row>
    <row r="6398" spans="1:5">
      <c r="A6398">
        <v>3904704</v>
      </c>
      <c r="B6398" t="s">
        <v>6417</v>
      </c>
      <c r="C6398" t="s">
        <v>2636</v>
      </c>
      <c r="D6398">
        <v>0.873</v>
      </c>
      <c r="E6398">
        <v>4.1000000000000002E-2</v>
      </c>
    </row>
    <row r="6399" spans="1:5">
      <c r="A6399">
        <v>3904868</v>
      </c>
      <c r="B6399" t="s">
        <v>6418</v>
      </c>
      <c r="C6399" t="s">
        <v>2636</v>
      </c>
      <c r="D6399">
        <v>0.873</v>
      </c>
      <c r="E6399">
        <v>0.01</v>
      </c>
    </row>
    <row r="6400" spans="1:5">
      <c r="A6400">
        <v>3904869</v>
      </c>
      <c r="B6400" t="s">
        <v>6419</v>
      </c>
      <c r="C6400" t="s">
        <v>2636</v>
      </c>
      <c r="D6400">
        <v>0.873</v>
      </c>
      <c r="E6400">
        <v>0.01</v>
      </c>
    </row>
    <row r="6401" spans="1:5">
      <c r="A6401">
        <v>3904870</v>
      </c>
      <c r="B6401" t="s">
        <v>6420</v>
      </c>
      <c r="C6401" t="s">
        <v>2636</v>
      </c>
      <c r="D6401">
        <v>0.873</v>
      </c>
      <c r="E6401">
        <v>0.01</v>
      </c>
    </row>
    <row r="6402" spans="1:5">
      <c r="A6402">
        <v>3904871</v>
      </c>
      <c r="B6402" t="s">
        <v>6421</v>
      </c>
      <c r="C6402" t="s">
        <v>2636</v>
      </c>
      <c r="D6402">
        <v>0.873</v>
      </c>
      <c r="E6402">
        <v>0.01</v>
      </c>
    </row>
    <row r="6403" spans="1:5">
      <c r="A6403">
        <v>3904873</v>
      </c>
      <c r="B6403" t="s">
        <v>6134</v>
      </c>
      <c r="C6403" t="s">
        <v>2636</v>
      </c>
      <c r="D6403">
        <v>0.873</v>
      </c>
      <c r="E6403">
        <v>0.01</v>
      </c>
    </row>
    <row r="6404" spans="1:5">
      <c r="A6404">
        <v>3904875</v>
      </c>
      <c r="B6404" t="s">
        <v>6422</v>
      </c>
      <c r="C6404" t="s">
        <v>2636</v>
      </c>
      <c r="D6404">
        <v>0.873</v>
      </c>
      <c r="E6404">
        <v>0.01</v>
      </c>
    </row>
    <row r="6405" spans="1:5">
      <c r="A6405">
        <v>4101230</v>
      </c>
      <c r="B6405" t="s">
        <v>6423</v>
      </c>
      <c r="C6405" t="s">
        <v>1088</v>
      </c>
      <c r="D6405">
        <v>0.873</v>
      </c>
      <c r="E6405">
        <v>2.3E-2</v>
      </c>
    </row>
    <row r="6406" spans="1:5">
      <c r="A6406">
        <v>4828590</v>
      </c>
      <c r="B6406" t="s">
        <v>6424</v>
      </c>
      <c r="C6406" t="s">
        <v>1407</v>
      </c>
      <c r="D6406">
        <v>0.873</v>
      </c>
      <c r="E6406">
        <v>3.9E-2</v>
      </c>
    </row>
    <row r="6407" spans="1:5">
      <c r="A6407">
        <v>5500750</v>
      </c>
      <c r="B6407" t="s">
        <v>6004</v>
      </c>
      <c r="C6407" t="s">
        <v>3135</v>
      </c>
      <c r="D6407">
        <v>0.873</v>
      </c>
      <c r="E6407">
        <v>0.03</v>
      </c>
    </row>
    <row r="6408" spans="1:5">
      <c r="A6408">
        <v>5508280</v>
      </c>
      <c r="B6408" t="s">
        <v>6425</v>
      </c>
      <c r="C6408" t="s">
        <v>3135</v>
      </c>
      <c r="D6408">
        <v>0.873</v>
      </c>
      <c r="E6408">
        <v>0.03</v>
      </c>
    </row>
    <row r="6409" spans="1:5">
      <c r="A6409">
        <v>5513230</v>
      </c>
      <c r="B6409" t="s">
        <v>6426</v>
      </c>
      <c r="C6409" t="s">
        <v>3135</v>
      </c>
      <c r="D6409">
        <v>0.873</v>
      </c>
      <c r="E6409">
        <v>0.03</v>
      </c>
    </row>
    <row r="6410" spans="1:5">
      <c r="A6410">
        <v>5514340</v>
      </c>
      <c r="B6410" t="s">
        <v>6427</v>
      </c>
      <c r="C6410" t="s">
        <v>3135</v>
      </c>
      <c r="D6410">
        <v>0.873</v>
      </c>
      <c r="E6410">
        <v>2.1999999999999999E-2</v>
      </c>
    </row>
    <row r="6411" spans="1:5">
      <c r="A6411">
        <v>5517040</v>
      </c>
      <c r="B6411" t="s">
        <v>6428</v>
      </c>
      <c r="C6411" t="s">
        <v>3135</v>
      </c>
      <c r="D6411">
        <v>0.873</v>
      </c>
      <c r="E6411">
        <v>1.2999999999999999E-2</v>
      </c>
    </row>
    <row r="6412" spans="1:5">
      <c r="A6412">
        <v>802400</v>
      </c>
      <c r="B6412" t="s">
        <v>6429</v>
      </c>
      <c r="C6412" t="s">
        <v>1572</v>
      </c>
      <c r="D6412">
        <v>0.872</v>
      </c>
      <c r="E6412">
        <v>2.8000000000000001E-2</v>
      </c>
    </row>
    <row r="6413" spans="1:5">
      <c r="A6413">
        <v>1201650</v>
      </c>
      <c r="B6413" t="s">
        <v>6430</v>
      </c>
      <c r="C6413" t="s">
        <v>2836</v>
      </c>
      <c r="D6413">
        <v>0.872</v>
      </c>
      <c r="E6413">
        <v>3.7999999999999999E-2</v>
      </c>
    </row>
    <row r="6414" spans="1:5">
      <c r="A6414">
        <v>1303930</v>
      </c>
      <c r="B6414" t="s">
        <v>6431</v>
      </c>
      <c r="C6414" t="s">
        <v>1135</v>
      </c>
      <c r="D6414">
        <v>0.872</v>
      </c>
      <c r="E6414">
        <v>4.2000000000000003E-2</v>
      </c>
    </row>
    <row r="6415" spans="1:5">
      <c r="A6415">
        <v>1714640</v>
      </c>
      <c r="B6415" t="s">
        <v>6432</v>
      </c>
      <c r="C6415" t="s">
        <v>947</v>
      </c>
      <c r="D6415">
        <v>0.872</v>
      </c>
      <c r="E6415">
        <v>4.1000000000000002E-2</v>
      </c>
    </row>
    <row r="6416" spans="1:5">
      <c r="A6416">
        <v>1718240</v>
      </c>
      <c r="B6416" t="s">
        <v>6433</v>
      </c>
      <c r="C6416" t="s">
        <v>947</v>
      </c>
      <c r="D6416">
        <v>0.872</v>
      </c>
      <c r="E6416">
        <v>1.4E-2</v>
      </c>
    </row>
    <row r="6417" spans="1:5">
      <c r="A6417">
        <v>1719620</v>
      </c>
      <c r="B6417" t="s">
        <v>6434</v>
      </c>
      <c r="C6417" t="s">
        <v>947</v>
      </c>
      <c r="D6417">
        <v>0.872</v>
      </c>
      <c r="E6417">
        <v>1.4E-2</v>
      </c>
    </row>
    <row r="6418" spans="1:5">
      <c r="A6418">
        <v>1721180</v>
      </c>
      <c r="B6418" t="s">
        <v>6435</v>
      </c>
      <c r="C6418" t="s">
        <v>947</v>
      </c>
      <c r="D6418">
        <v>0.872</v>
      </c>
      <c r="E6418">
        <v>1.4E-2</v>
      </c>
    </row>
    <row r="6419" spans="1:5">
      <c r="A6419">
        <v>1727740</v>
      </c>
      <c r="B6419" t="s">
        <v>6436</v>
      </c>
      <c r="C6419" t="s">
        <v>947</v>
      </c>
      <c r="D6419">
        <v>0.872</v>
      </c>
      <c r="E6419">
        <v>4.1000000000000002E-2</v>
      </c>
    </row>
    <row r="6420" spans="1:5">
      <c r="A6420">
        <v>1732550</v>
      </c>
      <c r="B6420" t="s">
        <v>6437</v>
      </c>
      <c r="C6420" t="s">
        <v>947</v>
      </c>
      <c r="D6420">
        <v>0.872</v>
      </c>
      <c r="E6420">
        <v>1.4E-2</v>
      </c>
    </row>
    <row r="6421" spans="1:5">
      <c r="A6421">
        <v>1734540</v>
      </c>
      <c r="B6421" t="s">
        <v>6438</v>
      </c>
      <c r="C6421" t="s">
        <v>947</v>
      </c>
      <c r="D6421">
        <v>0.872</v>
      </c>
      <c r="E6421">
        <v>1.4E-2</v>
      </c>
    </row>
    <row r="6422" spans="1:5">
      <c r="A6422">
        <v>1735940</v>
      </c>
      <c r="B6422" t="s">
        <v>6439</v>
      </c>
      <c r="C6422" t="s">
        <v>947</v>
      </c>
      <c r="D6422">
        <v>0.872</v>
      </c>
      <c r="E6422">
        <v>4.2000000000000003E-2</v>
      </c>
    </row>
    <row r="6423" spans="1:5">
      <c r="A6423">
        <v>1736180</v>
      </c>
      <c r="B6423" t="s">
        <v>6440</v>
      </c>
      <c r="C6423" t="s">
        <v>947</v>
      </c>
      <c r="D6423">
        <v>0.872</v>
      </c>
      <c r="E6423">
        <v>3.4000000000000002E-2</v>
      </c>
    </row>
    <row r="6424" spans="1:5">
      <c r="A6424">
        <v>1736240</v>
      </c>
      <c r="B6424" t="s">
        <v>6441</v>
      </c>
      <c r="C6424" t="s">
        <v>947</v>
      </c>
      <c r="D6424">
        <v>0.872</v>
      </c>
      <c r="E6424">
        <v>1.4E-2</v>
      </c>
    </row>
    <row r="6425" spans="1:5">
      <c r="A6425">
        <v>1736600</v>
      </c>
      <c r="B6425" t="s">
        <v>6442</v>
      </c>
      <c r="C6425" t="s">
        <v>947</v>
      </c>
      <c r="D6425">
        <v>0.872</v>
      </c>
      <c r="E6425">
        <v>1.4E-2</v>
      </c>
    </row>
    <row r="6426" spans="1:5">
      <c r="A6426">
        <v>1907590</v>
      </c>
      <c r="B6426" t="s">
        <v>6443</v>
      </c>
      <c r="C6426" t="s">
        <v>3275</v>
      </c>
      <c r="D6426">
        <v>0.872</v>
      </c>
      <c r="E6426">
        <v>1.2999999999999999E-2</v>
      </c>
    </row>
    <row r="6427" spans="1:5">
      <c r="A6427">
        <v>1928170</v>
      </c>
      <c r="B6427" t="s">
        <v>6444</v>
      </c>
      <c r="C6427" t="s">
        <v>3275</v>
      </c>
      <c r="D6427">
        <v>0.872</v>
      </c>
      <c r="E6427">
        <v>2.3E-2</v>
      </c>
    </row>
    <row r="6428" spans="1:5">
      <c r="A6428">
        <v>2003780</v>
      </c>
      <c r="B6428" t="s">
        <v>6445</v>
      </c>
      <c r="C6428" t="s">
        <v>3869</v>
      </c>
      <c r="D6428">
        <v>0.872</v>
      </c>
      <c r="E6428">
        <v>2.4E-2</v>
      </c>
    </row>
    <row r="6429" spans="1:5">
      <c r="A6429">
        <v>2006330</v>
      </c>
      <c r="B6429" t="s">
        <v>6446</v>
      </c>
      <c r="C6429" t="s">
        <v>3869</v>
      </c>
      <c r="D6429">
        <v>0.872</v>
      </c>
      <c r="E6429">
        <v>2.4E-2</v>
      </c>
    </row>
    <row r="6430" spans="1:5">
      <c r="A6430">
        <v>2008340</v>
      </c>
      <c r="B6430" t="s">
        <v>6447</v>
      </c>
      <c r="C6430" t="s">
        <v>3869</v>
      </c>
      <c r="D6430">
        <v>0.872</v>
      </c>
      <c r="E6430">
        <v>2.4E-2</v>
      </c>
    </row>
    <row r="6431" spans="1:5">
      <c r="A6431">
        <v>2008430</v>
      </c>
      <c r="B6431" t="s">
        <v>6448</v>
      </c>
      <c r="C6431" t="s">
        <v>3869</v>
      </c>
      <c r="D6431">
        <v>0.872</v>
      </c>
      <c r="E6431">
        <v>2.4E-2</v>
      </c>
    </row>
    <row r="6432" spans="1:5">
      <c r="A6432">
        <v>2012210</v>
      </c>
      <c r="B6432" t="s">
        <v>6449</v>
      </c>
      <c r="C6432" t="s">
        <v>3869</v>
      </c>
      <c r="D6432">
        <v>0.872</v>
      </c>
      <c r="E6432">
        <v>2.4E-2</v>
      </c>
    </row>
    <row r="6433" spans="1:5">
      <c r="A6433">
        <v>2314761</v>
      </c>
      <c r="B6433" t="s">
        <v>6450</v>
      </c>
      <c r="C6433" t="s">
        <v>3948</v>
      </c>
      <c r="D6433">
        <v>0.872</v>
      </c>
      <c r="E6433">
        <v>3.1E-2</v>
      </c>
    </row>
    <row r="6434" spans="1:5">
      <c r="A6434">
        <v>2604650</v>
      </c>
      <c r="B6434" t="s">
        <v>6451</v>
      </c>
      <c r="C6434" t="s">
        <v>2999</v>
      </c>
      <c r="D6434">
        <v>0.872</v>
      </c>
      <c r="E6434">
        <v>1.2E-2</v>
      </c>
    </row>
    <row r="6435" spans="1:5">
      <c r="A6435">
        <v>2605100</v>
      </c>
      <c r="B6435" t="s">
        <v>6452</v>
      </c>
      <c r="C6435" t="s">
        <v>2999</v>
      </c>
      <c r="D6435">
        <v>0.872</v>
      </c>
      <c r="E6435">
        <v>3.2000000000000001E-2</v>
      </c>
    </row>
    <row r="6436" spans="1:5">
      <c r="A6436">
        <v>2612660</v>
      </c>
      <c r="B6436" t="s">
        <v>6453</v>
      </c>
      <c r="C6436" t="s">
        <v>2999</v>
      </c>
      <c r="D6436">
        <v>0.872</v>
      </c>
      <c r="E6436">
        <v>3.2000000000000001E-2</v>
      </c>
    </row>
    <row r="6437" spans="1:5">
      <c r="A6437">
        <v>2618420</v>
      </c>
      <c r="B6437" t="s">
        <v>6454</v>
      </c>
      <c r="C6437" t="s">
        <v>2999</v>
      </c>
      <c r="D6437">
        <v>0.872</v>
      </c>
      <c r="E6437">
        <v>1.0999999999999999E-2</v>
      </c>
    </row>
    <row r="6438" spans="1:5">
      <c r="A6438">
        <v>2619250</v>
      </c>
      <c r="B6438" t="s">
        <v>6455</v>
      </c>
      <c r="C6438" t="s">
        <v>2999</v>
      </c>
      <c r="D6438">
        <v>0.872</v>
      </c>
      <c r="E6438">
        <v>3.2000000000000001E-2</v>
      </c>
    </row>
    <row r="6439" spans="1:5">
      <c r="A6439">
        <v>2619290</v>
      </c>
      <c r="B6439" t="s">
        <v>6456</v>
      </c>
      <c r="C6439" t="s">
        <v>2999</v>
      </c>
      <c r="D6439">
        <v>0.872</v>
      </c>
      <c r="E6439">
        <v>3.2000000000000001E-2</v>
      </c>
    </row>
    <row r="6440" spans="1:5">
      <c r="A6440">
        <v>2626370</v>
      </c>
      <c r="B6440" t="s">
        <v>6457</v>
      </c>
      <c r="C6440" t="s">
        <v>2999</v>
      </c>
      <c r="D6440">
        <v>0.872</v>
      </c>
      <c r="E6440">
        <v>1.2999999999999999E-2</v>
      </c>
    </row>
    <row r="6441" spans="1:5">
      <c r="A6441">
        <v>2630930</v>
      </c>
      <c r="B6441" t="s">
        <v>6458</v>
      </c>
      <c r="C6441" t="s">
        <v>2999</v>
      </c>
      <c r="D6441">
        <v>0.872</v>
      </c>
      <c r="E6441">
        <v>3.2000000000000001E-2</v>
      </c>
    </row>
    <row r="6442" spans="1:5">
      <c r="A6442">
        <v>2633810</v>
      </c>
      <c r="B6442" t="s">
        <v>6459</v>
      </c>
      <c r="C6442" t="s">
        <v>2999</v>
      </c>
      <c r="D6442">
        <v>0.872</v>
      </c>
      <c r="E6442">
        <v>0.03</v>
      </c>
    </row>
    <row r="6443" spans="1:5">
      <c r="A6443">
        <v>2715510</v>
      </c>
      <c r="B6443" t="s">
        <v>6460</v>
      </c>
      <c r="C6443" t="s">
        <v>1302</v>
      </c>
      <c r="D6443">
        <v>0.872</v>
      </c>
      <c r="E6443">
        <v>3.2000000000000001E-2</v>
      </c>
    </row>
    <row r="6444" spans="1:5">
      <c r="A6444">
        <v>2728960</v>
      </c>
      <c r="B6444" t="s">
        <v>6461</v>
      </c>
      <c r="C6444" t="s">
        <v>1302</v>
      </c>
      <c r="D6444">
        <v>0.872</v>
      </c>
      <c r="E6444">
        <v>3.9E-2</v>
      </c>
    </row>
    <row r="6445" spans="1:5">
      <c r="A6445">
        <v>3200390</v>
      </c>
      <c r="B6445" t="s">
        <v>6462</v>
      </c>
      <c r="C6445" t="s">
        <v>1323</v>
      </c>
      <c r="D6445">
        <v>0.872</v>
      </c>
      <c r="E6445">
        <v>2.8000000000000001E-2</v>
      </c>
    </row>
    <row r="6446" spans="1:5">
      <c r="A6446">
        <v>3623970</v>
      </c>
      <c r="B6446" t="s">
        <v>6463</v>
      </c>
      <c r="C6446" t="s">
        <v>339</v>
      </c>
      <c r="D6446">
        <v>0.872</v>
      </c>
      <c r="E6446">
        <v>3.5999999999999997E-2</v>
      </c>
    </row>
    <row r="6447" spans="1:5">
      <c r="A6447">
        <v>3800038</v>
      </c>
      <c r="B6447" t="s">
        <v>6464</v>
      </c>
      <c r="C6447" t="s">
        <v>1981</v>
      </c>
      <c r="D6447">
        <v>0.872</v>
      </c>
      <c r="E6447">
        <v>3.5999999999999997E-2</v>
      </c>
    </row>
    <row r="6448" spans="1:5">
      <c r="A6448">
        <v>3800048</v>
      </c>
      <c r="B6448" t="s">
        <v>6465</v>
      </c>
      <c r="C6448" t="s">
        <v>1981</v>
      </c>
      <c r="D6448">
        <v>0.872</v>
      </c>
      <c r="E6448">
        <v>3.5000000000000003E-2</v>
      </c>
    </row>
    <row r="6449" spans="1:5">
      <c r="A6449">
        <v>3800051</v>
      </c>
      <c r="B6449" t="s">
        <v>6466</v>
      </c>
      <c r="C6449" t="s">
        <v>1981</v>
      </c>
      <c r="D6449">
        <v>0.872</v>
      </c>
      <c r="E6449">
        <v>0.02</v>
      </c>
    </row>
    <row r="6450" spans="1:5">
      <c r="A6450">
        <v>3806360</v>
      </c>
      <c r="B6450" t="s">
        <v>6467</v>
      </c>
      <c r="C6450" t="s">
        <v>1981</v>
      </c>
      <c r="D6450">
        <v>0.872</v>
      </c>
      <c r="E6450">
        <v>0.02</v>
      </c>
    </row>
    <row r="6451" spans="1:5">
      <c r="A6451">
        <v>3808130</v>
      </c>
      <c r="B6451" t="s">
        <v>6468</v>
      </c>
      <c r="C6451" t="s">
        <v>1981</v>
      </c>
      <c r="D6451">
        <v>0.872</v>
      </c>
      <c r="E6451">
        <v>0.02</v>
      </c>
    </row>
    <row r="6452" spans="1:5">
      <c r="A6452">
        <v>3810860</v>
      </c>
      <c r="B6452" t="s">
        <v>6469</v>
      </c>
      <c r="C6452" t="s">
        <v>1981</v>
      </c>
      <c r="D6452">
        <v>0.872</v>
      </c>
      <c r="E6452">
        <v>0.02</v>
      </c>
    </row>
    <row r="6453" spans="1:5">
      <c r="A6453">
        <v>3812000</v>
      </c>
      <c r="B6453" t="s">
        <v>6470</v>
      </c>
      <c r="C6453" t="s">
        <v>1981</v>
      </c>
      <c r="D6453">
        <v>0.872</v>
      </c>
      <c r="E6453">
        <v>0.02</v>
      </c>
    </row>
    <row r="6454" spans="1:5">
      <c r="A6454">
        <v>3817130</v>
      </c>
      <c r="B6454" t="s">
        <v>6471</v>
      </c>
      <c r="C6454" t="s">
        <v>1981</v>
      </c>
      <c r="D6454">
        <v>0.872</v>
      </c>
      <c r="E6454">
        <v>3.4000000000000002E-2</v>
      </c>
    </row>
    <row r="6455" spans="1:5">
      <c r="A6455">
        <v>3818280</v>
      </c>
      <c r="B6455" t="s">
        <v>6472</v>
      </c>
      <c r="C6455" t="s">
        <v>1981</v>
      </c>
      <c r="D6455">
        <v>0.872</v>
      </c>
      <c r="E6455">
        <v>0.02</v>
      </c>
    </row>
    <row r="6456" spans="1:5">
      <c r="A6456">
        <v>3904867</v>
      </c>
      <c r="B6456" t="s">
        <v>6473</v>
      </c>
      <c r="C6456" t="s">
        <v>2636</v>
      </c>
      <c r="D6456">
        <v>0.872</v>
      </c>
      <c r="E6456">
        <v>0.01</v>
      </c>
    </row>
    <row r="6457" spans="1:5">
      <c r="A6457">
        <v>3904872</v>
      </c>
      <c r="B6457" t="s">
        <v>6474</v>
      </c>
      <c r="C6457" t="s">
        <v>2636</v>
      </c>
      <c r="D6457">
        <v>0.872</v>
      </c>
      <c r="E6457">
        <v>0.01</v>
      </c>
    </row>
    <row r="6458" spans="1:5">
      <c r="A6458">
        <v>3904874</v>
      </c>
      <c r="B6458" t="s">
        <v>6475</v>
      </c>
      <c r="C6458" t="s">
        <v>2636</v>
      </c>
      <c r="D6458">
        <v>0.872</v>
      </c>
      <c r="E6458">
        <v>0.01</v>
      </c>
    </row>
    <row r="6459" spans="1:5">
      <c r="A6459">
        <v>3906496</v>
      </c>
      <c r="B6459" t="s">
        <v>6476</v>
      </c>
      <c r="C6459" t="s">
        <v>2636</v>
      </c>
      <c r="D6459">
        <v>0.872</v>
      </c>
      <c r="E6459">
        <v>2.3E-2</v>
      </c>
    </row>
    <row r="6460" spans="1:5">
      <c r="A6460">
        <v>4213590</v>
      </c>
      <c r="B6460" t="s">
        <v>6477</v>
      </c>
      <c r="C6460" t="s">
        <v>1330</v>
      </c>
      <c r="D6460">
        <v>0.872</v>
      </c>
      <c r="E6460">
        <v>3.4000000000000002E-2</v>
      </c>
    </row>
    <row r="6461" spans="1:5">
      <c r="A6461">
        <v>4226010</v>
      </c>
      <c r="B6461" t="s">
        <v>6478</v>
      </c>
      <c r="C6461" t="s">
        <v>1330</v>
      </c>
      <c r="D6461">
        <v>0.872</v>
      </c>
      <c r="E6461">
        <v>3.4000000000000002E-2</v>
      </c>
    </row>
    <row r="6462" spans="1:5">
      <c r="A6462">
        <v>4807350</v>
      </c>
      <c r="B6462" t="s">
        <v>6479</v>
      </c>
      <c r="C6462" t="s">
        <v>1407</v>
      </c>
      <c r="D6462">
        <v>0.872</v>
      </c>
      <c r="E6462">
        <v>1.6E-2</v>
      </c>
    </row>
    <row r="6463" spans="1:5">
      <c r="A6463">
        <v>4830450</v>
      </c>
      <c r="B6463" t="s">
        <v>6480</v>
      </c>
      <c r="C6463" t="s">
        <v>1407</v>
      </c>
      <c r="D6463">
        <v>0.872</v>
      </c>
      <c r="E6463">
        <v>3.9E-2</v>
      </c>
    </row>
    <row r="6464" spans="1:5">
      <c r="A6464">
        <v>4900450</v>
      </c>
      <c r="B6464" t="s">
        <v>6481</v>
      </c>
      <c r="C6464" t="s">
        <v>2380</v>
      </c>
      <c r="D6464">
        <v>0.872</v>
      </c>
      <c r="E6464">
        <v>3.6999999999999998E-2</v>
      </c>
    </row>
    <row r="6465" spans="1:5">
      <c r="A6465">
        <v>4900540</v>
      </c>
      <c r="B6465" t="s">
        <v>6482</v>
      </c>
      <c r="C6465" t="s">
        <v>2380</v>
      </c>
      <c r="D6465">
        <v>0.872</v>
      </c>
      <c r="E6465">
        <v>3.6999999999999998E-2</v>
      </c>
    </row>
    <row r="6466" spans="1:5">
      <c r="A6466">
        <v>4900930</v>
      </c>
      <c r="B6466" t="s">
        <v>6483</v>
      </c>
      <c r="C6466" t="s">
        <v>2380</v>
      </c>
      <c r="D6466">
        <v>0.872</v>
      </c>
      <c r="E6466">
        <v>3.6999999999999998E-2</v>
      </c>
    </row>
    <row r="6467" spans="1:5">
      <c r="A6467">
        <v>4901020</v>
      </c>
      <c r="B6467" t="s">
        <v>6484</v>
      </c>
      <c r="C6467" t="s">
        <v>2380</v>
      </c>
      <c r="D6467">
        <v>0.872</v>
      </c>
      <c r="E6467">
        <v>3.6999999999999998E-2</v>
      </c>
    </row>
    <row r="6468" spans="1:5">
      <c r="A6468">
        <v>4901050</v>
      </c>
      <c r="B6468" t="s">
        <v>6485</v>
      </c>
      <c r="C6468" t="s">
        <v>2380</v>
      </c>
      <c r="D6468">
        <v>0.872</v>
      </c>
      <c r="E6468">
        <v>3.6999999999999998E-2</v>
      </c>
    </row>
    <row r="6469" spans="1:5">
      <c r="A6469">
        <v>5100180</v>
      </c>
      <c r="B6469" t="s">
        <v>6486</v>
      </c>
      <c r="C6469" t="s">
        <v>257</v>
      </c>
      <c r="D6469">
        <v>0.872</v>
      </c>
      <c r="E6469">
        <v>3.6999999999999998E-2</v>
      </c>
    </row>
    <row r="6470" spans="1:5">
      <c r="A6470">
        <v>5100540</v>
      </c>
      <c r="B6470" t="s">
        <v>6487</v>
      </c>
      <c r="C6470" t="s">
        <v>257</v>
      </c>
      <c r="D6470">
        <v>0.872</v>
      </c>
      <c r="E6470">
        <v>3.6999999999999998E-2</v>
      </c>
    </row>
    <row r="6471" spans="1:5">
      <c r="A6471">
        <v>5101080</v>
      </c>
      <c r="B6471" t="s">
        <v>6488</v>
      </c>
      <c r="C6471" t="s">
        <v>257</v>
      </c>
      <c r="D6471">
        <v>0.872</v>
      </c>
      <c r="E6471">
        <v>3.6999999999999998E-2</v>
      </c>
    </row>
    <row r="6472" spans="1:5">
      <c r="A6472">
        <v>5101380</v>
      </c>
      <c r="B6472" t="s">
        <v>6489</v>
      </c>
      <c r="C6472" t="s">
        <v>257</v>
      </c>
      <c r="D6472">
        <v>0.872</v>
      </c>
      <c r="E6472">
        <v>3.6999999999999998E-2</v>
      </c>
    </row>
    <row r="6473" spans="1:5">
      <c r="A6473">
        <v>5101710</v>
      </c>
      <c r="B6473" t="s">
        <v>6490</v>
      </c>
      <c r="C6473" t="s">
        <v>257</v>
      </c>
      <c r="D6473">
        <v>0.872</v>
      </c>
      <c r="E6473">
        <v>5.0999999999999997E-2</v>
      </c>
    </row>
    <row r="6474" spans="1:5">
      <c r="A6474">
        <v>5102280</v>
      </c>
      <c r="B6474" t="s">
        <v>6491</v>
      </c>
      <c r="C6474" t="s">
        <v>257</v>
      </c>
      <c r="D6474">
        <v>0.872</v>
      </c>
      <c r="E6474">
        <v>5.0999999999999997E-2</v>
      </c>
    </row>
    <row r="6475" spans="1:5">
      <c r="A6475">
        <v>5102790</v>
      </c>
      <c r="B6475" t="s">
        <v>6492</v>
      </c>
      <c r="C6475" t="s">
        <v>257</v>
      </c>
      <c r="D6475">
        <v>0.872</v>
      </c>
      <c r="E6475">
        <v>3.6999999999999998E-2</v>
      </c>
    </row>
    <row r="6476" spans="1:5">
      <c r="A6476">
        <v>5102820</v>
      </c>
      <c r="B6476" t="s">
        <v>6493</v>
      </c>
      <c r="C6476" t="s">
        <v>257</v>
      </c>
      <c r="D6476">
        <v>0.872</v>
      </c>
      <c r="E6476">
        <v>5.0999999999999997E-2</v>
      </c>
    </row>
    <row r="6477" spans="1:5">
      <c r="A6477">
        <v>5103030</v>
      </c>
      <c r="B6477" t="s">
        <v>6494</v>
      </c>
      <c r="C6477" t="s">
        <v>257</v>
      </c>
      <c r="D6477">
        <v>0.872</v>
      </c>
      <c r="E6477">
        <v>3.6999999999999998E-2</v>
      </c>
    </row>
    <row r="6478" spans="1:5">
      <c r="A6478">
        <v>5103060</v>
      </c>
      <c r="B6478" t="s">
        <v>6495</v>
      </c>
      <c r="C6478" t="s">
        <v>257</v>
      </c>
      <c r="D6478">
        <v>0.872</v>
      </c>
      <c r="E6478">
        <v>3.6999999999999998E-2</v>
      </c>
    </row>
    <row r="6479" spans="1:5">
      <c r="A6479">
        <v>5500300</v>
      </c>
      <c r="B6479" t="s">
        <v>6496</v>
      </c>
      <c r="C6479" t="s">
        <v>3135</v>
      </c>
      <c r="D6479">
        <v>0.872</v>
      </c>
      <c r="E6479">
        <v>2.9000000000000001E-2</v>
      </c>
    </row>
    <row r="6480" spans="1:5">
      <c r="A6480">
        <v>5500870</v>
      </c>
      <c r="B6480" t="s">
        <v>6497</v>
      </c>
      <c r="C6480" t="s">
        <v>3135</v>
      </c>
      <c r="D6480">
        <v>0.872</v>
      </c>
      <c r="E6480">
        <v>2.5999999999999999E-2</v>
      </c>
    </row>
    <row r="6481" spans="1:5">
      <c r="A6481">
        <v>200390</v>
      </c>
      <c r="B6481" t="s">
        <v>6498</v>
      </c>
      <c r="C6481" t="s">
        <v>1318</v>
      </c>
      <c r="D6481">
        <v>0.871</v>
      </c>
      <c r="E6481">
        <v>3.7999999999999999E-2</v>
      </c>
    </row>
    <row r="6482" spans="1:5">
      <c r="A6482">
        <v>804770</v>
      </c>
      <c r="B6482" t="s">
        <v>6499</v>
      </c>
      <c r="C6482" t="s">
        <v>1572</v>
      </c>
      <c r="D6482">
        <v>0.871</v>
      </c>
      <c r="E6482">
        <v>2.5000000000000001E-2</v>
      </c>
    </row>
    <row r="6483" spans="1:5">
      <c r="A6483">
        <v>1701382</v>
      </c>
      <c r="B6483" t="s">
        <v>6500</v>
      </c>
      <c r="C6483" t="s">
        <v>947</v>
      </c>
      <c r="D6483">
        <v>0.871</v>
      </c>
      <c r="E6483">
        <v>0.04</v>
      </c>
    </row>
    <row r="6484" spans="1:5">
      <c r="A6484">
        <v>1703810</v>
      </c>
      <c r="B6484" t="s">
        <v>6501</v>
      </c>
      <c r="C6484" t="s">
        <v>947</v>
      </c>
      <c r="D6484">
        <v>0.871</v>
      </c>
      <c r="E6484">
        <v>3.6999999999999998E-2</v>
      </c>
    </row>
    <row r="6485" spans="1:5">
      <c r="A6485">
        <v>1704200</v>
      </c>
      <c r="B6485" t="s">
        <v>6502</v>
      </c>
      <c r="C6485" t="s">
        <v>947</v>
      </c>
      <c r="D6485">
        <v>0.871</v>
      </c>
      <c r="E6485">
        <v>3.5999999999999997E-2</v>
      </c>
    </row>
    <row r="6486" spans="1:5">
      <c r="A6486">
        <v>1725650</v>
      </c>
      <c r="B6486" t="s">
        <v>6503</v>
      </c>
      <c r="C6486" t="s">
        <v>947</v>
      </c>
      <c r="D6486">
        <v>0.871</v>
      </c>
      <c r="E6486">
        <v>2.5999999999999999E-2</v>
      </c>
    </row>
    <row r="6487" spans="1:5">
      <c r="A6487">
        <v>1734510</v>
      </c>
      <c r="B6487" t="s">
        <v>6504</v>
      </c>
      <c r="C6487" t="s">
        <v>947</v>
      </c>
      <c r="D6487">
        <v>0.871</v>
      </c>
      <c r="E6487">
        <v>1.4E-2</v>
      </c>
    </row>
    <row r="6488" spans="1:5">
      <c r="A6488">
        <v>1736570</v>
      </c>
      <c r="B6488" t="s">
        <v>6505</v>
      </c>
      <c r="C6488" t="s">
        <v>947</v>
      </c>
      <c r="D6488">
        <v>0.871</v>
      </c>
      <c r="E6488">
        <v>2.1999999999999999E-2</v>
      </c>
    </row>
    <row r="6489" spans="1:5">
      <c r="A6489">
        <v>1737590</v>
      </c>
      <c r="B6489" t="s">
        <v>6506</v>
      </c>
      <c r="C6489" t="s">
        <v>947</v>
      </c>
      <c r="D6489">
        <v>0.871</v>
      </c>
      <c r="E6489">
        <v>2.1999999999999999E-2</v>
      </c>
    </row>
    <row r="6490" spans="1:5">
      <c r="A6490">
        <v>1739480</v>
      </c>
      <c r="B6490" t="s">
        <v>6507</v>
      </c>
      <c r="C6490" t="s">
        <v>947</v>
      </c>
      <c r="D6490">
        <v>0.871</v>
      </c>
      <c r="E6490">
        <v>3.3000000000000002E-2</v>
      </c>
    </row>
    <row r="6491" spans="1:5">
      <c r="A6491">
        <v>1741580</v>
      </c>
      <c r="B6491" t="s">
        <v>6508</v>
      </c>
      <c r="C6491" t="s">
        <v>947</v>
      </c>
      <c r="D6491">
        <v>0.871</v>
      </c>
      <c r="E6491">
        <v>4.1000000000000002E-2</v>
      </c>
    </row>
    <row r="6492" spans="1:5">
      <c r="A6492">
        <v>1742790</v>
      </c>
      <c r="B6492" t="s">
        <v>6509</v>
      </c>
      <c r="C6492" t="s">
        <v>947</v>
      </c>
      <c r="D6492">
        <v>0.871</v>
      </c>
      <c r="E6492">
        <v>1.4E-2</v>
      </c>
    </row>
    <row r="6493" spans="1:5">
      <c r="A6493">
        <v>1915180</v>
      </c>
      <c r="B6493" t="s">
        <v>6510</v>
      </c>
      <c r="C6493" t="s">
        <v>3275</v>
      </c>
      <c r="D6493">
        <v>0.871</v>
      </c>
      <c r="E6493">
        <v>2.7E-2</v>
      </c>
    </row>
    <row r="6494" spans="1:5">
      <c r="A6494">
        <v>1926910</v>
      </c>
      <c r="B6494" t="s">
        <v>6511</v>
      </c>
      <c r="C6494" t="s">
        <v>3275</v>
      </c>
      <c r="D6494">
        <v>0.871</v>
      </c>
      <c r="E6494">
        <v>3.5000000000000003E-2</v>
      </c>
    </row>
    <row r="6495" spans="1:5">
      <c r="A6495">
        <v>1927480</v>
      </c>
      <c r="B6495" t="s">
        <v>6512</v>
      </c>
      <c r="C6495" t="s">
        <v>3275</v>
      </c>
      <c r="D6495">
        <v>0.871</v>
      </c>
      <c r="E6495">
        <v>3.6999999999999998E-2</v>
      </c>
    </row>
    <row r="6496" spans="1:5">
      <c r="A6496">
        <v>2005640</v>
      </c>
      <c r="B6496" t="s">
        <v>6513</v>
      </c>
      <c r="C6496" t="s">
        <v>3869</v>
      </c>
      <c r="D6496">
        <v>0.871</v>
      </c>
      <c r="E6496">
        <v>2.4E-2</v>
      </c>
    </row>
    <row r="6497" spans="1:5">
      <c r="A6497">
        <v>2104530</v>
      </c>
      <c r="B6497" t="s">
        <v>6514</v>
      </c>
      <c r="C6497" t="s">
        <v>2920</v>
      </c>
      <c r="D6497">
        <v>0.871</v>
      </c>
      <c r="E6497">
        <v>4.1000000000000002E-2</v>
      </c>
    </row>
    <row r="6498" spans="1:5">
      <c r="A6498">
        <v>2611910</v>
      </c>
      <c r="B6498" t="s">
        <v>6515</v>
      </c>
      <c r="C6498" t="s">
        <v>2999</v>
      </c>
      <c r="D6498">
        <v>0.871</v>
      </c>
      <c r="E6498">
        <v>3.2000000000000001E-2</v>
      </c>
    </row>
    <row r="6499" spans="1:5">
      <c r="A6499">
        <v>2617640</v>
      </c>
      <c r="B6499" t="s">
        <v>6516</v>
      </c>
      <c r="C6499" t="s">
        <v>2999</v>
      </c>
      <c r="D6499">
        <v>0.871</v>
      </c>
      <c r="E6499">
        <v>1.9E-2</v>
      </c>
    </row>
    <row r="6500" spans="1:5">
      <c r="A6500">
        <v>2617970</v>
      </c>
      <c r="B6500" t="s">
        <v>6517</v>
      </c>
      <c r="C6500" t="s">
        <v>2999</v>
      </c>
      <c r="D6500">
        <v>0.871</v>
      </c>
      <c r="E6500">
        <v>3.2000000000000001E-2</v>
      </c>
    </row>
    <row r="6501" spans="1:5">
      <c r="A6501">
        <v>2620980</v>
      </c>
      <c r="B6501" t="s">
        <v>6518</v>
      </c>
      <c r="C6501" t="s">
        <v>2999</v>
      </c>
      <c r="D6501">
        <v>0.871</v>
      </c>
      <c r="E6501">
        <v>2.5999999999999999E-2</v>
      </c>
    </row>
    <row r="6502" spans="1:5">
      <c r="A6502">
        <v>2700294</v>
      </c>
      <c r="B6502" t="s">
        <v>6519</v>
      </c>
      <c r="C6502" t="s">
        <v>1302</v>
      </c>
      <c r="D6502">
        <v>0.871</v>
      </c>
      <c r="E6502">
        <v>0.02</v>
      </c>
    </row>
    <row r="6503" spans="1:5">
      <c r="A6503">
        <v>2710230</v>
      </c>
      <c r="B6503" t="s">
        <v>6520</v>
      </c>
      <c r="C6503" t="s">
        <v>1302</v>
      </c>
      <c r="D6503">
        <v>0.871</v>
      </c>
      <c r="E6503">
        <v>3.9E-2</v>
      </c>
    </row>
    <row r="6504" spans="1:5">
      <c r="A6504">
        <v>2712360</v>
      </c>
      <c r="B6504" t="s">
        <v>6521</v>
      </c>
      <c r="C6504" t="s">
        <v>1302</v>
      </c>
      <c r="D6504">
        <v>0.871</v>
      </c>
      <c r="E6504">
        <v>3.5000000000000003E-2</v>
      </c>
    </row>
    <row r="6505" spans="1:5">
      <c r="A6505">
        <v>2740740</v>
      </c>
      <c r="B6505" t="s">
        <v>6522</v>
      </c>
      <c r="C6505" t="s">
        <v>1302</v>
      </c>
      <c r="D6505">
        <v>0.871</v>
      </c>
      <c r="E6505">
        <v>3.2000000000000001E-2</v>
      </c>
    </row>
    <row r="6506" spans="1:5">
      <c r="A6506">
        <v>3005280</v>
      </c>
      <c r="B6506" t="s">
        <v>6523</v>
      </c>
      <c r="C6506" t="s">
        <v>6524</v>
      </c>
      <c r="D6506">
        <v>0.871</v>
      </c>
      <c r="E6506">
        <v>4.5999999999999999E-2</v>
      </c>
    </row>
    <row r="6507" spans="1:5">
      <c r="A6507">
        <v>3005310</v>
      </c>
      <c r="B6507" t="s">
        <v>6525</v>
      </c>
      <c r="C6507" t="s">
        <v>6524</v>
      </c>
      <c r="D6507">
        <v>0.871</v>
      </c>
      <c r="E6507">
        <v>4.5999999999999999E-2</v>
      </c>
    </row>
    <row r="6508" spans="1:5">
      <c r="A6508">
        <v>3009000</v>
      </c>
      <c r="B6508" t="s">
        <v>6526</v>
      </c>
      <c r="C6508" t="s">
        <v>6524</v>
      </c>
      <c r="D6508">
        <v>0.871</v>
      </c>
      <c r="E6508">
        <v>4.5999999999999999E-2</v>
      </c>
    </row>
    <row r="6509" spans="1:5">
      <c r="A6509">
        <v>3018210</v>
      </c>
      <c r="B6509" t="s">
        <v>6527</v>
      </c>
      <c r="C6509" t="s">
        <v>6524</v>
      </c>
      <c r="D6509">
        <v>0.871</v>
      </c>
      <c r="E6509">
        <v>4.5999999999999999E-2</v>
      </c>
    </row>
    <row r="6510" spans="1:5">
      <c r="A6510">
        <v>3021850</v>
      </c>
      <c r="B6510" t="s">
        <v>6528</v>
      </c>
      <c r="C6510" t="s">
        <v>6524</v>
      </c>
      <c r="D6510">
        <v>0.871</v>
      </c>
      <c r="E6510">
        <v>4.5999999999999999E-2</v>
      </c>
    </row>
    <row r="6511" spans="1:5">
      <c r="A6511">
        <v>3627750</v>
      </c>
      <c r="B6511" t="s">
        <v>6529</v>
      </c>
      <c r="C6511" t="s">
        <v>339</v>
      </c>
      <c r="D6511">
        <v>0.871</v>
      </c>
      <c r="E6511">
        <v>1.7000000000000001E-2</v>
      </c>
    </row>
    <row r="6512" spans="1:5">
      <c r="A6512">
        <v>3800014</v>
      </c>
      <c r="B6512" t="s">
        <v>6530</v>
      </c>
      <c r="C6512" t="s">
        <v>1981</v>
      </c>
      <c r="D6512">
        <v>0.871</v>
      </c>
      <c r="E6512">
        <v>1.7999999999999999E-2</v>
      </c>
    </row>
    <row r="6513" spans="1:5">
      <c r="A6513">
        <v>3800015</v>
      </c>
      <c r="B6513" t="s">
        <v>6531</v>
      </c>
      <c r="C6513" t="s">
        <v>1981</v>
      </c>
      <c r="D6513">
        <v>0.871</v>
      </c>
      <c r="E6513">
        <v>1.7999999999999999E-2</v>
      </c>
    </row>
    <row r="6514" spans="1:5">
      <c r="A6514">
        <v>3802014</v>
      </c>
      <c r="B6514" t="s">
        <v>6532</v>
      </c>
      <c r="C6514" t="s">
        <v>1981</v>
      </c>
      <c r="D6514">
        <v>0.871</v>
      </c>
      <c r="E6514">
        <v>1.7999999999999999E-2</v>
      </c>
    </row>
    <row r="6515" spans="1:5">
      <c r="A6515">
        <v>3811970</v>
      </c>
      <c r="B6515" t="s">
        <v>6533</v>
      </c>
      <c r="C6515" t="s">
        <v>1981</v>
      </c>
      <c r="D6515">
        <v>0.871</v>
      </c>
      <c r="E6515">
        <v>1.7999999999999999E-2</v>
      </c>
    </row>
    <row r="6516" spans="1:5">
      <c r="A6516">
        <v>3812720</v>
      </c>
      <c r="B6516" t="s">
        <v>6534</v>
      </c>
      <c r="C6516" t="s">
        <v>1981</v>
      </c>
      <c r="D6516">
        <v>0.871</v>
      </c>
      <c r="E6516">
        <v>1.7999999999999999E-2</v>
      </c>
    </row>
    <row r="6517" spans="1:5">
      <c r="A6517">
        <v>3814340</v>
      </c>
      <c r="B6517" t="s">
        <v>6535</v>
      </c>
      <c r="C6517" t="s">
        <v>1981</v>
      </c>
      <c r="D6517">
        <v>0.871</v>
      </c>
      <c r="E6517">
        <v>0.02</v>
      </c>
    </row>
    <row r="6518" spans="1:5">
      <c r="A6518">
        <v>3817760</v>
      </c>
      <c r="B6518" t="s">
        <v>6536</v>
      </c>
      <c r="C6518" t="s">
        <v>1981</v>
      </c>
      <c r="D6518">
        <v>0.871</v>
      </c>
      <c r="E6518">
        <v>1.7999999999999999E-2</v>
      </c>
    </row>
    <row r="6519" spans="1:5">
      <c r="A6519">
        <v>3820130</v>
      </c>
      <c r="B6519" t="s">
        <v>6537</v>
      </c>
      <c r="C6519" t="s">
        <v>1981</v>
      </c>
      <c r="D6519">
        <v>0.871</v>
      </c>
      <c r="E6519">
        <v>1.7999999999999999E-2</v>
      </c>
    </row>
    <row r="6520" spans="1:5">
      <c r="A6520">
        <v>3904638</v>
      </c>
      <c r="B6520" t="s">
        <v>6538</v>
      </c>
      <c r="C6520" t="s">
        <v>2636</v>
      </c>
      <c r="D6520">
        <v>0.871</v>
      </c>
      <c r="E6520">
        <v>3.7999999999999999E-2</v>
      </c>
    </row>
    <row r="6521" spans="1:5">
      <c r="A6521">
        <v>4811790</v>
      </c>
      <c r="B6521" t="s">
        <v>6539</v>
      </c>
      <c r="C6521" t="s">
        <v>1407</v>
      </c>
      <c r="D6521">
        <v>0.871</v>
      </c>
      <c r="E6521">
        <v>1.6E-2</v>
      </c>
    </row>
    <row r="6522" spans="1:5">
      <c r="A6522">
        <v>4827210</v>
      </c>
      <c r="B6522" t="s">
        <v>6540</v>
      </c>
      <c r="C6522" t="s">
        <v>1407</v>
      </c>
      <c r="D6522">
        <v>0.871</v>
      </c>
      <c r="E6522">
        <v>3.1E-2</v>
      </c>
    </row>
    <row r="6523" spans="1:5">
      <c r="A6523">
        <v>4839480</v>
      </c>
      <c r="B6523" t="s">
        <v>6541</v>
      </c>
      <c r="C6523" t="s">
        <v>1407</v>
      </c>
      <c r="D6523">
        <v>0.871</v>
      </c>
      <c r="E6523">
        <v>3.1E-2</v>
      </c>
    </row>
    <row r="6524" spans="1:5">
      <c r="A6524">
        <v>5099908</v>
      </c>
      <c r="B6524" t="s">
        <v>6542</v>
      </c>
      <c r="C6524" t="s">
        <v>3759</v>
      </c>
      <c r="D6524">
        <v>0.871</v>
      </c>
      <c r="E6524">
        <v>2.8000000000000001E-2</v>
      </c>
    </row>
    <row r="6525" spans="1:5">
      <c r="A6525">
        <v>5511160</v>
      </c>
      <c r="B6525" t="s">
        <v>6543</v>
      </c>
      <c r="C6525" t="s">
        <v>3135</v>
      </c>
      <c r="D6525">
        <v>0.871</v>
      </c>
      <c r="E6525">
        <v>2.8000000000000001E-2</v>
      </c>
    </row>
    <row r="6526" spans="1:5">
      <c r="A6526">
        <v>5513050</v>
      </c>
      <c r="B6526" t="s">
        <v>6544</v>
      </c>
      <c r="C6526" t="s">
        <v>3135</v>
      </c>
      <c r="D6526">
        <v>0.871</v>
      </c>
      <c r="E6526">
        <v>0.02</v>
      </c>
    </row>
    <row r="6527" spans="1:5">
      <c r="A6527">
        <v>5515390</v>
      </c>
      <c r="B6527" t="s">
        <v>6545</v>
      </c>
      <c r="C6527" t="s">
        <v>3135</v>
      </c>
      <c r="D6527">
        <v>0.871</v>
      </c>
      <c r="E6527">
        <v>2.8000000000000001E-2</v>
      </c>
    </row>
    <row r="6528" spans="1:5">
      <c r="A6528">
        <v>508640</v>
      </c>
      <c r="B6528" t="s">
        <v>6546</v>
      </c>
      <c r="C6528" t="s">
        <v>768</v>
      </c>
      <c r="D6528">
        <v>0.87</v>
      </c>
      <c r="E6528">
        <v>3.4000000000000002E-2</v>
      </c>
    </row>
    <row r="6529" spans="1:5">
      <c r="A6529">
        <v>1201380</v>
      </c>
      <c r="B6529" t="s">
        <v>6547</v>
      </c>
      <c r="C6529" t="s">
        <v>2836</v>
      </c>
      <c r="D6529">
        <v>0.87</v>
      </c>
      <c r="E6529">
        <v>1.6E-2</v>
      </c>
    </row>
    <row r="6530" spans="1:5">
      <c r="A6530">
        <v>1600870</v>
      </c>
      <c r="B6530" t="s">
        <v>6548</v>
      </c>
      <c r="C6530" t="s">
        <v>3899</v>
      </c>
      <c r="D6530">
        <v>0.87</v>
      </c>
      <c r="E6530">
        <v>3.9E-2</v>
      </c>
    </row>
    <row r="6531" spans="1:5">
      <c r="A6531">
        <v>1601440</v>
      </c>
      <c r="B6531" t="s">
        <v>6549</v>
      </c>
      <c r="C6531" t="s">
        <v>3899</v>
      </c>
      <c r="D6531">
        <v>0.87</v>
      </c>
      <c r="E6531">
        <v>3.9E-2</v>
      </c>
    </row>
    <row r="6532" spans="1:5">
      <c r="A6532">
        <v>1601830</v>
      </c>
      <c r="B6532" t="s">
        <v>6550</v>
      </c>
      <c r="C6532" t="s">
        <v>3899</v>
      </c>
      <c r="D6532">
        <v>0.87</v>
      </c>
      <c r="E6532">
        <v>3.9E-2</v>
      </c>
    </row>
    <row r="6533" spans="1:5">
      <c r="A6533">
        <v>1601860</v>
      </c>
      <c r="B6533" t="s">
        <v>6551</v>
      </c>
      <c r="C6533" t="s">
        <v>3899</v>
      </c>
      <c r="D6533">
        <v>0.87</v>
      </c>
      <c r="E6533">
        <v>3.9E-2</v>
      </c>
    </row>
    <row r="6534" spans="1:5">
      <c r="A6534">
        <v>1700002</v>
      </c>
      <c r="B6534" t="s">
        <v>6552</v>
      </c>
      <c r="C6534" t="s">
        <v>947</v>
      </c>
      <c r="D6534">
        <v>0.87</v>
      </c>
      <c r="E6534">
        <v>5.3999999999999999E-2</v>
      </c>
    </row>
    <row r="6535" spans="1:5">
      <c r="A6535">
        <v>1706390</v>
      </c>
      <c r="B6535" t="s">
        <v>6553</v>
      </c>
      <c r="C6535" t="s">
        <v>947</v>
      </c>
      <c r="D6535">
        <v>0.87</v>
      </c>
      <c r="E6535">
        <v>4.1000000000000002E-2</v>
      </c>
    </row>
    <row r="6536" spans="1:5">
      <c r="A6536">
        <v>1710800</v>
      </c>
      <c r="B6536" t="s">
        <v>6554</v>
      </c>
      <c r="C6536" t="s">
        <v>947</v>
      </c>
      <c r="D6536">
        <v>0.87</v>
      </c>
      <c r="E6536">
        <v>4.1000000000000002E-2</v>
      </c>
    </row>
    <row r="6537" spans="1:5">
      <c r="A6537">
        <v>1710820</v>
      </c>
      <c r="B6537" t="s">
        <v>6555</v>
      </c>
      <c r="C6537" t="s">
        <v>947</v>
      </c>
      <c r="D6537">
        <v>0.87</v>
      </c>
      <c r="E6537">
        <v>4.1000000000000002E-2</v>
      </c>
    </row>
    <row r="6538" spans="1:5">
      <c r="A6538">
        <v>1711790</v>
      </c>
      <c r="B6538" t="s">
        <v>6556</v>
      </c>
      <c r="C6538" t="s">
        <v>947</v>
      </c>
      <c r="D6538">
        <v>0.87</v>
      </c>
      <c r="E6538">
        <v>4.1000000000000002E-2</v>
      </c>
    </row>
    <row r="6539" spans="1:5">
      <c r="A6539">
        <v>1712810</v>
      </c>
      <c r="B6539" t="s">
        <v>6557</v>
      </c>
      <c r="C6539" t="s">
        <v>947</v>
      </c>
      <c r="D6539">
        <v>0.87</v>
      </c>
      <c r="E6539">
        <v>1.4E-2</v>
      </c>
    </row>
    <row r="6540" spans="1:5">
      <c r="A6540">
        <v>1725620</v>
      </c>
      <c r="B6540" t="s">
        <v>6558</v>
      </c>
      <c r="C6540" t="s">
        <v>947</v>
      </c>
      <c r="D6540">
        <v>0.87</v>
      </c>
      <c r="E6540">
        <v>2.7E-2</v>
      </c>
    </row>
    <row r="6541" spans="1:5">
      <c r="A6541">
        <v>1732090</v>
      </c>
      <c r="B6541" t="s">
        <v>6559</v>
      </c>
      <c r="C6541" t="s">
        <v>947</v>
      </c>
      <c r="D6541">
        <v>0.87</v>
      </c>
      <c r="E6541">
        <v>4.1000000000000002E-2</v>
      </c>
    </row>
    <row r="6542" spans="1:5">
      <c r="A6542">
        <v>1734870</v>
      </c>
      <c r="B6542" t="s">
        <v>6560</v>
      </c>
      <c r="C6542" t="s">
        <v>947</v>
      </c>
      <c r="D6542">
        <v>0.87</v>
      </c>
      <c r="E6542">
        <v>4.1000000000000002E-2</v>
      </c>
    </row>
    <row r="6543" spans="1:5">
      <c r="A6543">
        <v>1800750</v>
      </c>
      <c r="B6543" t="s">
        <v>6561</v>
      </c>
      <c r="C6543" t="s">
        <v>39</v>
      </c>
      <c r="D6543">
        <v>0.87</v>
      </c>
      <c r="E6543">
        <v>2.3E-2</v>
      </c>
    </row>
    <row r="6544" spans="1:5">
      <c r="A6544">
        <v>1802800</v>
      </c>
      <c r="B6544" t="s">
        <v>6562</v>
      </c>
      <c r="C6544" t="s">
        <v>39</v>
      </c>
      <c r="D6544">
        <v>0.87</v>
      </c>
      <c r="E6544">
        <v>2.3E-2</v>
      </c>
    </row>
    <row r="6545" spans="1:5">
      <c r="A6545">
        <v>1803450</v>
      </c>
      <c r="B6545" t="s">
        <v>6563</v>
      </c>
      <c r="C6545" t="s">
        <v>39</v>
      </c>
      <c r="D6545">
        <v>0.87</v>
      </c>
      <c r="E6545">
        <v>1.4999999999999999E-2</v>
      </c>
    </row>
    <row r="6546" spans="1:5">
      <c r="A6546">
        <v>1809000</v>
      </c>
      <c r="B6546" t="s">
        <v>6564</v>
      </c>
      <c r="C6546" t="s">
        <v>39</v>
      </c>
      <c r="D6546">
        <v>0.87</v>
      </c>
      <c r="E6546">
        <v>2.3E-2</v>
      </c>
    </row>
    <row r="6547" spans="1:5">
      <c r="A6547">
        <v>1809150</v>
      </c>
      <c r="B6547" t="s">
        <v>6565</v>
      </c>
      <c r="C6547" t="s">
        <v>39</v>
      </c>
      <c r="D6547">
        <v>0.87</v>
      </c>
      <c r="E6547">
        <v>2.3E-2</v>
      </c>
    </row>
    <row r="6548" spans="1:5">
      <c r="A6548">
        <v>1809180</v>
      </c>
      <c r="B6548" t="s">
        <v>6566</v>
      </c>
      <c r="C6548" t="s">
        <v>39</v>
      </c>
      <c r="D6548">
        <v>0.87</v>
      </c>
      <c r="E6548">
        <v>2.3E-2</v>
      </c>
    </row>
    <row r="6549" spans="1:5">
      <c r="A6549">
        <v>1811700</v>
      </c>
      <c r="B6549" t="s">
        <v>6567</v>
      </c>
      <c r="C6549" t="s">
        <v>39</v>
      </c>
      <c r="D6549">
        <v>0.87</v>
      </c>
      <c r="E6549">
        <v>2.3E-2</v>
      </c>
    </row>
    <row r="6550" spans="1:5">
      <c r="A6550">
        <v>1811970</v>
      </c>
      <c r="B6550" t="s">
        <v>6568</v>
      </c>
      <c r="C6550" t="s">
        <v>39</v>
      </c>
      <c r="D6550">
        <v>0.87</v>
      </c>
      <c r="E6550">
        <v>2.3E-2</v>
      </c>
    </row>
    <row r="6551" spans="1:5">
      <c r="A6551">
        <v>2101650</v>
      </c>
      <c r="B6551" t="s">
        <v>6569</v>
      </c>
      <c r="C6551" t="s">
        <v>2920</v>
      </c>
      <c r="D6551">
        <v>0.87</v>
      </c>
      <c r="E6551">
        <v>2.3E-2</v>
      </c>
    </row>
    <row r="6552" spans="1:5">
      <c r="A6552">
        <v>2102490</v>
      </c>
      <c r="B6552" t="s">
        <v>6570</v>
      </c>
      <c r="C6552" t="s">
        <v>2920</v>
      </c>
      <c r="D6552">
        <v>0.87</v>
      </c>
      <c r="E6552">
        <v>2.3E-2</v>
      </c>
    </row>
    <row r="6553" spans="1:5">
      <c r="A6553">
        <v>2105850</v>
      </c>
      <c r="B6553" t="s">
        <v>6571</v>
      </c>
      <c r="C6553" t="s">
        <v>2920</v>
      </c>
      <c r="D6553">
        <v>0.87</v>
      </c>
      <c r="E6553">
        <v>2.3E-2</v>
      </c>
    </row>
    <row r="6554" spans="1:5">
      <c r="A6554">
        <v>2603540</v>
      </c>
      <c r="B6554" t="s">
        <v>6572</v>
      </c>
      <c r="C6554" t="s">
        <v>2999</v>
      </c>
      <c r="D6554">
        <v>0.87</v>
      </c>
      <c r="E6554">
        <v>1.6E-2</v>
      </c>
    </row>
    <row r="6555" spans="1:5">
      <c r="A6555">
        <v>2604500</v>
      </c>
      <c r="B6555" t="s">
        <v>6573</v>
      </c>
      <c r="C6555" t="s">
        <v>2999</v>
      </c>
      <c r="D6555">
        <v>0.87</v>
      </c>
      <c r="E6555">
        <v>1.6E-2</v>
      </c>
    </row>
    <row r="6556" spans="1:5">
      <c r="A6556">
        <v>2604740</v>
      </c>
      <c r="B6556" t="s">
        <v>6574</v>
      </c>
      <c r="C6556" t="s">
        <v>2999</v>
      </c>
      <c r="D6556">
        <v>0.87</v>
      </c>
      <c r="E6556">
        <v>1.6E-2</v>
      </c>
    </row>
    <row r="6557" spans="1:5">
      <c r="A6557">
        <v>2604800</v>
      </c>
      <c r="B6557" t="s">
        <v>6575</v>
      </c>
      <c r="C6557" t="s">
        <v>2999</v>
      </c>
      <c r="D6557">
        <v>0.87</v>
      </c>
      <c r="E6557">
        <v>1.6E-2</v>
      </c>
    </row>
    <row r="6558" spans="1:5">
      <c r="A6558">
        <v>2607890</v>
      </c>
      <c r="B6558" t="s">
        <v>6576</v>
      </c>
      <c r="C6558" t="s">
        <v>2999</v>
      </c>
      <c r="D6558">
        <v>0.87</v>
      </c>
      <c r="E6558">
        <v>1.6E-2</v>
      </c>
    </row>
    <row r="6559" spans="1:5">
      <c r="A6559">
        <v>2610110</v>
      </c>
      <c r="B6559" t="s">
        <v>6577</v>
      </c>
      <c r="C6559" t="s">
        <v>2999</v>
      </c>
      <c r="D6559">
        <v>0.87</v>
      </c>
      <c r="E6559">
        <v>1.6E-2</v>
      </c>
    </row>
    <row r="6560" spans="1:5">
      <c r="A6560">
        <v>2614520</v>
      </c>
      <c r="B6560" t="s">
        <v>6578</v>
      </c>
      <c r="C6560" t="s">
        <v>2999</v>
      </c>
      <c r="D6560">
        <v>0.87</v>
      </c>
      <c r="E6560">
        <v>1.6E-2</v>
      </c>
    </row>
    <row r="6561" spans="1:5">
      <c r="A6561">
        <v>2614550</v>
      </c>
      <c r="B6561" t="s">
        <v>6579</v>
      </c>
      <c r="C6561" t="s">
        <v>2999</v>
      </c>
      <c r="D6561">
        <v>0.87</v>
      </c>
      <c r="E6561">
        <v>1.6E-2</v>
      </c>
    </row>
    <row r="6562" spans="1:5">
      <c r="A6562">
        <v>2615750</v>
      </c>
      <c r="B6562" t="s">
        <v>6580</v>
      </c>
      <c r="C6562" t="s">
        <v>2999</v>
      </c>
      <c r="D6562">
        <v>0.87</v>
      </c>
      <c r="E6562">
        <v>1.6E-2</v>
      </c>
    </row>
    <row r="6563" spans="1:5">
      <c r="A6563">
        <v>2616350</v>
      </c>
      <c r="B6563" t="s">
        <v>6581</v>
      </c>
      <c r="C6563" t="s">
        <v>2999</v>
      </c>
      <c r="D6563">
        <v>0.87</v>
      </c>
      <c r="E6563">
        <v>1.6E-2</v>
      </c>
    </row>
    <row r="6564" spans="1:5">
      <c r="A6564">
        <v>2617250</v>
      </c>
      <c r="B6564" t="s">
        <v>6582</v>
      </c>
      <c r="C6564" t="s">
        <v>2999</v>
      </c>
      <c r="D6564">
        <v>0.87</v>
      </c>
      <c r="E6564">
        <v>1.2999999999999999E-2</v>
      </c>
    </row>
    <row r="6565" spans="1:5">
      <c r="A6565">
        <v>2620070</v>
      </c>
      <c r="B6565" t="s">
        <v>6583</v>
      </c>
      <c r="C6565" t="s">
        <v>2999</v>
      </c>
      <c r="D6565">
        <v>0.87</v>
      </c>
      <c r="E6565">
        <v>1.6E-2</v>
      </c>
    </row>
    <row r="6566" spans="1:5">
      <c r="A6566">
        <v>2620670</v>
      </c>
      <c r="B6566" t="s">
        <v>6584</v>
      </c>
      <c r="C6566" t="s">
        <v>2999</v>
      </c>
      <c r="D6566">
        <v>0.87</v>
      </c>
      <c r="E6566">
        <v>1.6E-2</v>
      </c>
    </row>
    <row r="6567" spans="1:5">
      <c r="A6567">
        <v>2622620</v>
      </c>
      <c r="B6567" t="s">
        <v>6585</v>
      </c>
      <c r="C6567" t="s">
        <v>2999</v>
      </c>
      <c r="D6567">
        <v>0.87</v>
      </c>
      <c r="E6567">
        <v>1.7999999999999999E-2</v>
      </c>
    </row>
    <row r="6568" spans="1:5">
      <c r="A6568">
        <v>2624720</v>
      </c>
      <c r="B6568" t="s">
        <v>6586</v>
      </c>
      <c r="C6568" t="s">
        <v>2999</v>
      </c>
      <c r="D6568">
        <v>0.87</v>
      </c>
      <c r="E6568">
        <v>1.6E-2</v>
      </c>
    </row>
    <row r="6569" spans="1:5">
      <c r="A6569">
        <v>2633420</v>
      </c>
      <c r="B6569" t="s">
        <v>6587</v>
      </c>
      <c r="C6569" t="s">
        <v>2999</v>
      </c>
      <c r="D6569">
        <v>0.87</v>
      </c>
      <c r="E6569">
        <v>1.6E-2</v>
      </c>
    </row>
    <row r="6570" spans="1:5">
      <c r="A6570">
        <v>2635970</v>
      </c>
      <c r="B6570" t="s">
        <v>6588</v>
      </c>
      <c r="C6570" t="s">
        <v>2999</v>
      </c>
      <c r="D6570">
        <v>0.87</v>
      </c>
      <c r="E6570">
        <v>1.6E-2</v>
      </c>
    </row>
    <row r="6571" spans="1:5">
      <c r="A6571">
        <v>2713680</v>
      </c>
      <c r="B6571" t="s">
        <v>6589</v>
      </c>
      <c r="C6571" t="s">
        <v>1302</v>
      </c>
      <c r="D6571">
        <v>0.87</v>
      </c>
      <c r="E6571">
        <v>3.4000000000000002E-2</v>
      </c>
    </row>
    <row r="6572" spans="1:5">
      <c r="A6572">
        <v>2715540</v>
      </c>
      <c r="B6572" t="s">
        <v>6590</v>
      </c>
      <c r="C6572" t="s">
        <v>1302</v>
      </c>
      <c r="D6572">
        <v>0.87</v>
      </c>
      <c r="E6572">
        <v>3.4000000000000002E-2</v>
      </c>
    </row>
    <row r="6573" spans="1:5">
      <c r="A6573">
        <v>2717460</v>
      </c>
      <c r="B6573" t="s">
        <v>6591</v>
      </c>
      <c r="C6573" t="s">
        <v>1302</v>
      </c>
      <c r="D6573">
        <v>0.87</v>
      </c>
      <c r="E6573">
        <v>3.4000000000000002E-2</v>
      </c>
    </row>
    <row r="6574" spans="1:5">
      <c r="A6574">
        <v>2802550</v>
      </c>
      <c r="B6574" t="s">
        <v>5734</v>
      </c>
      <c r="C6574" t="s">
        <v>4367</v>
      </c>
      <c r="D6574">
        <v>0.87</v>
      </c>
      <c r="E6574">
        <v>0.04</v>
      </c>
    </row>
    <row r="6575" spans="1:5">
      <c r="A6575">
        <v>2804320</v>
      </c>
      <c r="B6575" t="s">
        <v>6592</v>
      </c>
      <c r="C6575" t="s">
        <v>4367</v>
      </c>
      <c r="D6575">
        <v>0.87</v>
      </c>
      <c r="E6575">
        <v>0.04</v>
      </c>
    </row>
    <row r="6576" spans="1:5">
      <c r="A6576">
        <v>3617190</v>
      </c>
      <c r="B6576" t="s">
        <v>6593</v>
      </c>
      <c r="C6576" t="s">
        <v>339</v>
      </c>
      <c r="D6576">
        <v>0.87</v>
      </c>
      <c r="E6576">
        <v>0.02</v>
      </c>
    </row>
    <row r="6577" spans="1:5">
      <c r="A6577">
        <v>3617670</v>
      </c>
      <c r="B6577" t="s">
        <v>6594</v>
      </c>
      <c r="C6577" t="s">
        <v>339</v>
      </c>
      <c r="D6577">
        <v>0.87</v>
      </c>
      <c r="E6577">
        <v>0.02</v>
      </c>
    </row>
    <row r="6578" spans="1:5">
      <c r="A6578">
        <v>3620760</v>
      </c>
      <c r="B6578" t="s">
        <v>6595</v>
      </c>
      <c r="C6578" t="s">
        <v>339</v>
      </c>
      <c r="D6578">
        <v>0.87</v>
      </c>
      <c r="E6578">
        <v>0.02</v>
      </c>
    </row>
    <row r="6579" spans="1:5">
      <c r="A6579">
        <v>3620820</v>
      </c>
      <c r="B6579" t="s">
        <v>6596</v>
      </c>
      <c r="C6579" t="s">
        <v>339</v>
      </c>
      <c r="D6579">
        <v>0.87</v>
      </c>
      <c r="E6579">
        <v>0.02</v>
      </c>
    </row>
    <row r="6580" spans="1:5">
      <c r="A6580">
        <v>3620850</v>
      </c>
      <c r="B6580" t="s">
        <v>6597</v>
      </c>
      <c r="C6580" t="s">
        <v>339</v>
      </c>
      <c r="D6580">
        <v>0.87</v>
      </c>
      <c r="E6580">
        <v>0.02</v>
      </c>
    </row>
    <row r="6581" spans="1:5">
      <c r="A6581">
        <v>3621240</v>
      </c>
      <c r="B6581" t="s">
        <v>6598</v>
      </c>
      <c r="C6581" t="s">
        <v>339</v>
      </c>
      <c r="D6581">
        <v>0.87</v>
      </c>
      <c r="E6581">
        <v>0.02</v>
      </c>
    </row>
    <row r="6582" spans="1:5">
      <c r="A6582">
        <v>3628050</v>
      </c>
      <c r="B6582" t="s">
        <v>6599</v>
      </c>
      <c r="C6582" t="s">
        <v>339</v>
      </c>
      <c r="D6582">
        <v>0.87</v>
      </c>
      <c r="E6582">
        <v>0.02</v>
      </c>
    </row>
    <row r="6583" spans="1:5">
      <c r="A6583">
        <v>3631560</v>
      </c>
      <c r="B6583" t="s">
        <v>6600</v>
      </c>
      <c r="C6583" t="s">
        <v>339</v>
      </c>
      <c r="D6583">
        <v>0.87</v>
      </c>
      <c r="E6583">
        <v>0.02</v>
      </c>
    </row>
    <row r="6584" spans="1:5">
      <c r="A6584">
        <v>3703270</v>
      </c>
      <c r="B6584" t="s">
        <v>6601</v>
      </c>
      <c r="C6584" t="s">
        <v>51</v>
      </c>
      <c r="D6584">
        <v>0.87</v>
      </c>
      <c r="E6584">
        <v>2.9000000000000001E-2</v>
      </c>
    </row>
    <row r="6585" spans="1:5">
      <c r="A6585">
        <v>3904366</v>
      </c>
      <c r="B6585" t="s">
        <v>6602</v>
      </c>
      <c r="C6585" t="s">
        <v>2636</v>
      </c>
      <c r="D6585">
        <v>0.87</v>
      </c>
      <c r="E6585">
        <v>2.3E-2</v>
      </c>
    </row>
    <row r="6586" spans="1:5">
      <c r="A6586">
        <v>3904438</v>
      </c>
      <c r="B6586" t="s">
        <v>6603</v>
      </c>
      <c r="C6586" t="s">
        <v>2636</v>
      </c>
      <c r="D6586">
        <v>0.87</v>
      </c>
      <c r="E6586">
        <v>2.3E-2</v>
      </c>
    </row>
    <row r="6587" spans="1:5">
      <c r="A6587">
        <v>3904847</v>
      </c>
      <c r="B6587" t="s">
        <v>6604</v>
      </c>
      <c r="C6587" t="s">
        <v>2636</v>
      </c>
      <c r="D6587">
        <v>0.87</v>
      </c>
      <c r="E6587">
        <v>2.3E-2</v>
      </c>
    </row>
    <row r="6588" spans="1:5">
      <c r="A6588">
        <v>3904848</v>
      </c>
      <c r="B6588" t="s">
        <v>6605</v>
      </c>
      <c r="C6588" t="s">
        <v>2636</v>
      </c>
      <c r="D6588">
        <v>0.87</v>
      </c>
      <c r="E6588">
        <v>2.3E-2</v>
      </c>
    </row>
    <row r="6589" spans="1:5">
      <c r="A6589">
        <v>3910029</v>
      </c>
      <c r="B6589" t="s">
        <v>6606</v>
      </c>
      <c r="C6589" t="s">
        <v>2636</v>
      </c>
      <c r="D6589">
        <v>0.87</v>
      </c>
      <c r="E6589">
        <v>2.3E-2</v>
      </c>
    </row>
    <row r="6590" spans="1:5">
      <c r="A6590">
        <v>5501260</v>
      </c>
      <c r="B6590" t="s">
        <v>6607</v>
      </c>
      <c r="C6590" t="s">
        <v>3135</v>
      </c>
      <c r="D6590">
        <v>0.87</v>
      </c>
      <c r="E6590">
        <v>3.6999999999999998E-2</v>
      </c>
    </row>
    <row r="6591" spans="1:5">
      <c r="A6591">
        <v>5514940</v>
      </c>
      <c r="B6591" t="s">
        <v>6608</v>
      </c>
      <c r="C6591" t="s">
        <v>3135</v>
      </c>
      <c r="D6591">
        <v>0.87</v>
      </c>
      <c r="E6591">
        <v>3.3000000000000002E-2</v>
      </c>
    </row>
    <row r="6592" spans="1:5">
      <c r="A6592">
        <v>101050</v>
      </c>
      <c r="B6592" t="s">
        <v>6609</v>
      </c>
      <c r="C6592" t="s">
        <v>3531</v>
      </c>
      <c r="D6592">
        <v>0.86899999999999999</v>
      </c>
      <c r="E6592">
        <v>2.5000000000000001E-2</v>
      </c>
    </row>
    <row r="6593" spans="1:5">
      <c r="A6593">
        <v>101080</v>
      </c>
      <c r="B6593" t="s">
        <v>6610</v>
      </c>
      <c r="C6593" t="s">
        <v>3531</v>
      </c>
      <c r="D6593">
        <v>0.86899999999999999</v>
      </c>
      <c r="E6593">
        <v>2.5000000000000001E-2</v>
      </c>
    </row>
    <row r="6594" spans="1:5">
      <c r="A6594">
        <v>101740</v>
      </c>
      <c r="B6594" t="s">
        <v>3271</v>
      </c>
      <c r="C6594" t="s">
        <v>3531</v>
      </c>
      <c r="D6594">
        <v>0.86899999999999999</v>
      </c>
      <c r="E6594">
        <v>2.5000000000000001E-2</v>
      </c>
    </row>
    <row r="6595" spans="1:5">
      <c r="A6595">
        <v>102640</v>
      </c>
      <c r="B6595" t="s">
        <v>6611</v>
      </c>
      <c r="C6595" t="s">
        <v>3531</v>
      </c>
      <c r="D6595">
        <v>0.86899999999999999</v>
      </c>
      <c r="E6595">
        <v>2.5000000000000001E-2</v>
      </c>
    </row>
    <row r="6596" spans="1:5">
      <c r="A6596">
        <v>500051</v>
      </c>
      <c r="B6596" t="s">
        <v>6612</v>
      </c>
      <c r="C6596" t="s">
        <v>768</v>
      </c>
      <c r="D6596">
        <v>0.86899999999999999</v>
      </c>
      <c r="E6596">
        <v>3.5000000000000003E-2</v>
      </c>
    </row>
    <row r="6597" spans="1:5">
      <c r="A6597">
        <v>502670</v>
      </c>
      <c r="B6597" t="s">
        <v>6613</v>
      </c>
      <c r="C6597" t="s">
        <v>768</v>
      </c>
      <c r="D6597">
        <v>0.86899999999999999</v>
      </c>
      <c r="E6597">
        <v>3.5000000000000003E-2</v>
      </c>
    </row>
    <row r="6598" spans="1:5">
      <c r="A6598">
        <v>502730</v>
      </c>
      <c r="B6598" t="s">
        <v>6614</v>
      </c>
      <c r="C6598" t="s">
        <v>768</v>
      </c>
      <c r="D6598">
        <v>0.86899999999999999</v>
      </c>
      <c r="E6598">
        <v>3.5000000000000003E-2</v>
      </c>
    </row>
    <row r="6599" spans="1:5">
      <c r="A6599">
        <v>503630</v>
      </c>
      <c r="B6599" t="s">
        <v>6615</v>
      </c>
      <c r="C6599" t="s">
        <v>768</v>
      </c>
      <c r="D6599">
        <v>0.86899999999999999</v>
      </c>
      <c r="E6599">
        <v>3.5000000000000003E-2</v>
      </c>
    </row>
    <row r="6600" spans="1:5">
      <c r="A6600">
        <v>504350</v>
      </c>
      <c r="B6600" t="s">
        <v>6616</v>
      </c>
      <c r="C6600" t="s">
        <v>768</v>
      </c>
      <c r="D6600">
        <v>0.86899999999999999</v>
      </c>
      <c r="E6600">
        <v>3.5000000000000003E-2</v>
      </c>
    </row>
    <row r="6601" spans="1:5">
      <c r="A6601">
        <v>505170</v>
      </c>
      <c r="B6601" t="s">
        <v>6617</v>
      </c>
      <c r="C6601" t="s">
        <v>768</v>
      </c>
      <c r="D6601">
        <v>0.86899999999999999</v>
      </c>
      <c r="E6601">
        <v>3.5000000000000003E-2</v>
      </c>
    </row>
    <row r="6602" spans="1:5">
      <c r="A6602">
        <v>505470</v>
      </c>
      <c r="B6602" t="s">
        <v>6618</v>
      </c>
      <c r="C6602" t="s">
        <v>768</v>
      </c>
      <c r="D6602">
        <v>0.86899999999999999</v>
      </c>
      <c r="E6602">
        <v>3.5000000000000003E-2</v>
      </c>
    </row>
    <row r="6603" spans="1:5">
      <c r="A6603">
        <v>506270</v>
      </c>
      <c r="B6603" t="s">
        <v>6619</v>
      </c>
      <c r="C6603" t="s">
        <v>768</v>
      </c>
      <c r="D6603">
        <v>0.86899999999999999</v>
      </c>
      <c r="E6603">
        <v>3.5000000000000003E-2</v>
      </c>
    </row>
    <row r="6604" spans="1:5">
      <c r="A6604">
        <v>507530</v>
      </c>
      <c r="B6604" t="s">
        <v>6620</v>
      </c>
      <c r="C6604" t="s">
        <v>768</v>
      </c>
      <c r="D6604">
        <v>0.86899999999999999</v>
      </c>
      <c r="E6604">
        <v>3.5000000000000003E-2</v>
      </c>
    </row>
    <row r="6605" spans="1:5">
      <c r="A6605">
        <v>507680</v>
      </c>
      <c r="B6605" t="s">
        <v>6621</v>
      </c>
      <c r="C6605" t="s">
        <v>768</v>
      </c>
      <c r="D6605">
        <v>0.86899999999999999</v>
      </c>
      <c r="E6605">
        <v>3.5000000000000003E-2</v>
      </c>
    </row>
    <row r="6606" spans="1:5">
      <c r="A6606">
        <v>509360</v>
      </c>
      <c r="B6606" t="s">
        <v>5734</v>
      </c>
      <c r="C6606" t="s">
        <v>768</v>
      </c>
      <c r="D6606">
        <v>0.86899999999999999</v>
      </c>
      <c r="E6606">
        <v>3.5000000000000003E-2</v>
      </c>
    </row>
    <row r="6607" spans="1:5">
      <c r="A6607">
        <v>509510</v>
      </c>
      <c r="B6607" t="s">
        <v>6622</v>
      </c>
      <c r="C6607" t="s">
        <v>768</v>
      </c>
      <c r="D6607">
        <v>0.86899999999999999</v>
      </c>
      <c r="E6607">
        <v>3.5000000000000003E-2</v>
      </c>
    </row>
    <row r="6608" spans="1:5">
      <c r="A6608">
        <v>509600</v>
      </c>
      <c r="B6608" t="s">
        <v>6623</v>
      </c>
      <c r="C6608" t="s">
        <v>768</v>
      </c>
      <c r="D6608">
        <v>0.86899999999999999</v>
      </c>
      <c r="E6608">
        <v>3.5000000000000003E-2</v>
      </c>
    </row>
    <row r="6609" spans="1:5">
      <c r="A6609">
        <v>509630</v>
      </c>
      <c r="B6609" t="s">
        <v>6624</v>
      </c>
      <c r="C6609" t="s">
        <v>768</v>
      </c>
      <c r="D6609">
        <v>0.86899999999999999</v>
      </c>
      <c r="E6609">
        <v>3.5000000000000003E-2</v>
      </c>
    </row>
    <row r="6610" spans="1:5">
      <c r="A6610">
        <v>509840</v>
      </c>
      <c r="B6610" t="s">
        <v>6625</v>
      </c>
      <c r="C6610" t="s">
        <v>768</v>
      </c>
      <c r="D6610">
        <v>0.86899999999999999</v>
      </c>
      <c r="E6610">
        <v>3.5000000000000003E-2</v>
      </c>
    </row>
    <row r="6611" spans="1:5">
      <c r="A6611">
        <v>1201560</v>
      </c>
      <c r="B6611" t="s">
        <v>6626</v>
      </c>
      <c r="C6611" t="s">
        <v>2836</v>
      </c>
      <c r="D6611">
        <v>0.86899999999999999</v>
      </c>
      <c r="E6611">
        <v>7.0000000000000001E-3</v>
      </c>
    </row>
    <row r="6612" spans="1:5">
      <c r="A6612">
        <v>1201710</v>
      </c>
      <c r="B6612" t="s">
        <v>4076</v>
      </c>
      <c r="C6612" t="s">
        <v>2836</v>
      </c>
      <c r="D6612">
        <v>0.86899999999999999</v>
      </c>
      <c r="E6612">
        <v>1.6E-2</v>
      </c>
    </row>
    <row r="6613" spans="1:5">
      <c r="A6613">
        <v>1700065</v>
      </c>
      <c r="B6613" t="s">
        <v>6627</v>
      </c>
      <c r="C6613" t="s">
        <v>947</v>
      </c>
      <c r="D6613">
        <v>0.86899999999999999</v>
      </c>
      <c r="E6613">
        <v>3.9E-2</v>
      </c>
    </row>
    <row r="6614" spans="1:5">
      <c r="A6614">
        <v>1700092</v>
      </c>
      <c r="B6614" t="s">
        <v>6628</v>
      </c>
      <c r="C6614" t="s">
        <v>947</v>
      </c>
      <c r="D6614">
        <v>0.86899999999999999</v>
      </c>
      <c r="E6614">
        <v>4.1000000000000002E-2</v>
      </c>
    </row>
    <row r="6615" spans="1:5">
      <c r="A6615">
        <v>1701390</v>
      </c>
      <c r="B6615" t="s">
        <v>6629</v>
      </c>
      <c r="C6615" t="s">
        <v>947</v>
      </c>
      <c r="D6615">
        <v>0.86899999999999999</v>
      </c>
      <c r="E6615">
        <v>3.9E-2</v>
      </c>
    </row>
    <row r="6616" spans="1:5">
      <c r="A6616">
        <v>1701418</v>
      </c>
      <c r="B6616" t="s">
        <v>6630</v>
      </c>
      <c r="C6616" t="s">
        <v>947</v>
      </c>
      <c r="D6616">
        <v>0.86899999999999999</v>
      </c>
      <c r="E6616">
        <v>4.1000000000000002E-2</v>
      </c>
    </row>
    <row r="6617" spans="1:5">
      <c r="A6617">
        <v>1704340</v>
      </c>
      <c r="B6617" t="s">
        <v>6631</v>
      </c>
      <c r="C6617" t="s">
        <v>947</v>
      </c>
      <c r="D6617">
        <v>0.86899999999999999</v>
      </c>
      <c r="E6617">
        <v>3.6999999999999998E-2</v>
      </c>
    </row>
    <row r="6618" spans="1:5">
      <c r="A6618">
        <v>1710860</v>
      </c>
      <c r="B6618" t="s">
        <v>6632</v>
      </c>
      <c r="C6618" t="s">
        <v>947</v>
      </c>
      <c r="D6618">
        <v>0.86899999999999999</v>
      </c>
      <c r="E6618">
        <v>3.9E-2</v>
      </c>
    </row>
    <row r="6619" spans="1:5">
      <c r="A6619">
        <v>1719660</v>
      </c>
      <c r="B6619" t="s">
        <v>6633</v>
      </c>
      <c r="C6619" t="s">
        <v>947</v>
      </c>
      <c r="D6619">
        <v>0.86899999999999999</v>
      </c>
      <c r="E6619">
        <v>3.9E-2</v>
      </c>
    </row>
    <row r="6620" spans="1:5">
      <c r="A6620">
        <v>1729520</v>
      </c>
      <c r="B6620" t="s">
        <v>6634</v>
      </c>
      <c r="C6620" t="s">
        <v>947</v>
      </c>
      <c r="D6620">
        <v>0.86899999999999999</v>
      </c>
      <c r="E6620">
        <v>3.9E-2</v>
      </c>
    </row>
    <row r="6621" spans="1:5">
      <c r="A6621">
        <v>1732160</v>
      </c>
      <c r="B6621" t="s">
        <v>6635</v>
      </c>
      <c r="C6621" t="s">
        <v>947</v>
      </c>
      <c r="D6621">
        <v>0.86899999999999999</v>
      </c>
      <c r="E6621">
        <v>3.9E-2</v>
      </c>
    </row>
    <row r="6622" spans="1:5">
      <c r="A6622">
        <v>1732220</v>
      </c>
      <c r="B6622" t="s">
        <v>6636</v>
      </c>
      <c r="C6622" t="s">
        <v>947</v>
      </c>
      <c r="D6622">
        <v>0.86899999999999999</v>
      </c>
      <c r="E6622">
        <v>3.9E-2</v>
      </c>
    </row>
    <row r="6623" spans="1:5">
      <c r="A6623">
        <v>1734650</v>
      </c>
      <c r="B6623" t="s">
        <v>6637</v>
      </c>
      <c r="C6623" t="s">
        <v>947</v>
      </c>
      <c r="D6623">
        <v>0.86899999999999999</v>
      </c>
      <c r="E6623">
        <v>3.9E-2</v>
      </c>
    </row>
    <row r="6624" spans="1:5">
      <c r="A6624">
        <v>1738070</v>
      </c>
      <c r="B6624" t="s">
        <v>6638</v>
      </c>
      <c r="C6624" t="s">
        <v>947</v>
      </c>
      <c r="D6624">
        <v>0.86899999999999999</v>
      </c>
      <c r="E6624">
        <v>3.9E-2</v>
      </c>
    </row>
    <row r="6625" spans="1:5">
      <c r="A6625">
        <v>1800630</v>
      </c>
      <c r="B6625" t="s">
        <v>6639</v>
      </c>
      <c r="C6625" t="s">
        <v>39</v>
      </c>
      <c r="D6625">
        <v>0.86899999999999999</v>
      </c>
      <c r="E6625">
        <v>1.7000000000000001E-2</v>
      </c>
    </row>
    <row r="6626" spans="1:5">
      <c r="A6626">
        <v>1809480</v>
      </c>
      <c r="B6626" t="s">
        <v>6640</v>
      </c>
      <c r="C6626" t="s">
        <v>39</v>
      </c>
      <c r="D6626">
        <v>0.86899999999999999</v>
      </c>
      <c r="E6626">
        <v>1.7000000000000001E-2</v>
      </c>
    </row>
    <row r="6627" spans="1:5">
      <c r="A6627">
        <v>1922110</v>
      </c>
      <c r="B6627" t="s">
        <v>6641</v>
      </c>
      <c r="C6627" t="s">
        <v>3275</v>
      </c>
      <c r="D6627">
        <v>0.86899999999999999</v>
      </c>
      <c r="E6627">
        <v>3.6999999999999998E-2</v>
      </c>
    </row>
    <row r="6628" spans="1:5">
      <c r="A6628">
        <v>2314610</v>
      </c>
      <c r="B6628" t="s">
        <v>6642</v>
      </c>
      <c r="C6628" t="s">
        <v>3948</v>
      </c>
      <c r="D6628">
        <v>0.86899999999999999</v>
      </c>
      <c r="E6628">
        <v>3.4000000000000002E-2</v>
      </c>
    </row>
    <row r="6629" spans="1:5">
      <c r="A6629">
        <v>2608770</v>
      </c>
      <c r="B6629" t="s">
        <v>6643</v>
      </c>
      <c r="C6629" t="s">
        <v>2999</v>
      </c>
      <c r="D6629">
        <v>0.86899999999999999</v>
      </c>
      <c r="E6629">
        <v>1.6E-2</v>
      </c>
    </row>
    <row r="6630" spans="1:5">
      <c r="A6630">
        <v>2610020</v>
      </c>
      <c r="B6630" t="s">
        <v>6644</v>
      </c>
      <c r="C6630" t="s">
        <v>2999</v>
      </c>
      <c r="D6630">
        <v>0.86899999999999999</v>
      </c>
      <c r="E6630">
        <v>1.4E-2</v>
      </c>
    </row>
    <row r="6631" spans="1:5">
      <c r="A6631">
        <v>2611430</v>
      </c>
      <c r="B6631" t="s">
        <v>6645</v>
      </c>
      <c r="C6631" t="s">
        <v>2999</v>
      </c>
      <c r="D6631">
        <v>0.86899999999999999</v>
      </c>
      <c r="E6631">
        <v>1.6E-2</v>
      </c>
    </row>
    <row r="6632" spans="1:5">
      <c r="A6632">
        <v>2624420</v>
      </c>
      <c r="B6632" t="s">
        <v>6646</v>
      </c>
      <c r="C6632" t="s">
        <v>2999</v>
      </c>
      <c r="D6632">
        <v>0.86899999999999999</v>
      </c>
      <c r="E6632">
        <v>1.6E-2</v>
      </c>
    </row>
    <row r="6633" spans="1:5">
      <c r="A6633">
        <v>2626430</v>
      </c>
      <c r="B6633" t="s">
        <v>6647</v>
      </c>
      <c r="C6633" t="s">
        <v>2999</v>
      </c>
      <c r="D6633">
        <v>0.86899999999999999</v>
      </c>
      <c r="E6633">
        <v>1.6E-2</v>
      </c>
    </row>
    <row r="6634" spans="1:5">
      <c r="A6634">
        <v>2629160</v>
      </c>
      <c r="B6634" t="s">
        <v>6648</v>
      </c>
      <c r="C6634" t="s">
        <v>2999</v>
      </c>
      <c r="D6634">
        <v>0.86899999999999999</v>
      </c>
      <c r="E6634">
        <v>1.6E-2</v>
      </c>
    </row>
    <row r="6635" spans="1:5">
      <c r="A6635">
        <v>2728110</v>
      </c>
      <c r="B6635" t="s">
        <v>6649</v>
      </c>
      <c r="C6635" t="s">
        <v>1302</v>
      </c>
      <c r="D6635">
        <v>0.86899999999999999</v>
      </c>
      <c r="E6635">
        <v>2.3E-2</v>
      </c>
    </row>
    <row r="6636" spans="1:5">
      <c r="A6636">
        <v>3603960</v>
      </c>
      <c r="B6636" t="s">
        <v>6650</v>
      </c>
      <c r="C6636" t="s">
        <v>339</v>
      </c>
      <c r="D6636">
        <v>0.86899999999999999</v>
      </c>
      <c r="E6636">
        <v>1.9E-2</v>
      </c>
    </row>
    <row r="6637" spans="1:5">
      <c r="A6637">
        <v>3625140</v>
      </c>
      <c r="B6637" t="s">
        <v>6651</v>
      </c>
      <c r="C6637" t="s">
        <v>339</v>
      </c>
      <c r="D6637">
        <v>0.86899999999999999</v>
      </c>
      <c r="E6637">
        <v>0.02</v>
      </c>
    </row>
    <row r="6638" spans="1:5">
      <c r="A6638">
        <v>3800031</v>
      </c>
      <c r="B6638" t="s">
        <v>6652</v>
      </c>
      <c r="C6638" t="s">
        <v>1981</v>
      </c>
      <c r="D6638">
        <v>0.86899999999999999</v>
      </c>
      <c r="E6638">
        <v>4.1000000000000002E-2</v>
      </c>
    </row>
    <row r="6639" spans="1:5">
      <c r="A6639">
        <v>3800032</v>
      </c>
      <c r="B6639" t="s">
        <v>6653</v>
      </c>
      <c r="C6639" t="s">
        <v>1981</v>
      </c>
      <c r="D6639">
        <v>0.86899999999999999</v>
      </c>
      <c r="E6639">
        <v>4.1000000000000002E-2</v>
      </c>
    </row>
    <row r="6640" spans="1:5">
      <c r="A6640">
        <v>3800052</v>
      </c>
      <c r="B6640" t="s">
        <v>6654</v>
      </c>
      <c r="C6640" t="s">
        <v>1981</v>
      </c>
      <c r="D6640">
        <v>0.86899999999999999</v>
      </c>
      <c r="E6640">
        <v>4.1000000000000002E-2</v>
      </c>
    </row>
    <row r="6641" spans="1:5">
      <c r="A6641">
        <v>3807590</v>
      </c>
      <c r="B6641" t="s">
        <v>6655</v>
      </c>
      <c r="C6641" t="s">
        <v>1981</v>
      </c>
      <c r="D6641">
        <v>0.86899999999999999</v>
      </c>
      <c r="E6641">
        <v>4.1000000000000002E-2</v>
      </c>
    </row>
    <row r="6642" spans="1:5">
      <c r="A6642">
        <v>3808610</v>
      </c>
      <c r="B6642" t="s">
        <v>6656</v>
      </c>
      <c r="C6642" t="s">
        <v>1981</v>
      </c>
      <c r="D6642">
        <v>0.86899999999999999</v>
      </c>
      <c r="E6642">
        <v>4.1000000000000002E-2</v>
      </c>
    </row>
    <row r="6643" spans="1:5">
      <c r="A6643">
        <v>3810270</v>
      </c>
      <c r="B6643" t="s">
        <v>6657</v>
      </c>
      <c r="C6643" t="s">
        <v>1981</v>
      </c>
      <c r="D6643">
        <v>0.86899999999999999</v>
      </c>
      <c r="E6643">
        <v>4.1000000000000002E-2</v>
      </c>
    </row>
    <row r="6644" spans="1:5">
      <c r="A6644">
        <v>3813030</v>
      </c>
      <c r="B6644" t="s">
        <v>6658</v>
      </c>
      <c r="C6644" t="s">
        <v>1981</v>
      </c>
      <c r="D6644">
        <v>0.86899999999999999</v>
      </c>
      <c r="E6644">
        <v>2.7E-2</v>
      </c>
    </row>
    <row r="6645" spans="1:5">
      <c r="A6645">
        <v>3813200</v>
      </c>
      <c r="B6645" t="s">
        <v>6659</v>
      </c>
      <c r="C6645" t="s">
        <v>1981</v>
      </c>
      <c r="D6645">
        <v>0.86899999999999999</v>
      </c>
      <c r="E6645">
        <v>1.7999999999999999E-2</v>
      </c>
    </row>
    <row r="6646" spans="1:5">
      <c r="A6646">
        <v>3813660</v>
      </c>
      <c r="B6646" t="s">
        <v>6660</v>
      </c>
      <c r="C6646" t="s">
        <v>1981</v>
      </c>
      <c r="D6646">
        <v>0.86899999999999999</v>
      </c>
      <c r="E6646">
        <v>2.7E-2</v>
      </c>
    </row>
    <row r="6647" spans="1:5">
      <c r="A6647">
        <v>3816470</v>
      </c>
      <c r="B6647" t="s">
        <v>6661</v>
      </c>
      <c r="C6647" t="s">
        <v>1981</v>
      </c>
      <c r="D6647">
        <v>0.86899999999999999</v>
      </c>
      <c r="E6647">
        <v>2.7E-2</v>
      </c>
    </row>
    <row r="6648" spans="1:5">
      <c r="A6648">
        <v>3817170</v>
      </c>
      <c r="B6648" t="s">
        <v>6662</v>
      </c>
      <c r="C6648" t="s">
        <v>1981</v>
      </c>
      <c r="D6648">
        <v>0.86899999999999999</v>
      </c>
      <c r="E6648">
        <v>2.7E-2</v>
      </c>
    </row>
    <row r="6649" spans="1:5">
      <c r="A6649">
        <v>3818500</v>
      </c>
      <c r="B6649" t="s">
        <v>6663</v>
      </c>
      <c r="C6649" t="s">
        <v>1981</v>
      </c>
      <c r="D6649">
        <v>0.86899999999999999</v>
      </c>
      <c r="E6649">
        <v>4.1000000000000002E-2</v>
      </c>
    </row>
    <row r="6650" spans="1:5">
      <c r="A6650">
        <v>3818600</v>
      </c>
      <c r="B6650" t="s">
        <v>6664</v>
      </c>
      <c r="C6650" t="s">
        <v>1981</v>
      </c>
      <c r="D6650">
        <v>0.86899999999999999</v>
      </c>
      <c r="E6650">
        <v>4.1000000000000002E-2</v>
      </c>
    </row>
    <row r="6651" spans="1:5">
      <c r="A6651">
        <v>3818660</v>
      </c>
      <c r="B6651" t="s">
        <v>6665</v>
      </c>
      <c r="C6651" t="s">
        <v>1981</v>
      </c>
      <c r="D6651">
        <v>0.86899999999999999</v>
      </c>
      <c r="E6651">
        <v>4.1000000000000002E-2</v>
      </c>
    </row>
    <row r="6652" spans="1:5">
      <c r="A6652">
        <v>3818730</v>
      </c>
      <c r="B6652" t="s">
        <v>6666</v>
      </c>
      <c r="C6652" t="s">
        <v>1981</v>
      </c>
      <c r="D6652">
        <v>0.86899999999999999</v>
      </c>
      <c r="E6652">
        <v>2.7E-2</v>
      </c>
    </row>
    <row r="6653" spans="1:5">
      <c r="A6653">
        <v>3819290</v>
      </c>
      <c r="B6653" t="s">
        <v>6667</v>
      </c>
      <c r="C6653" t="s">
        <v>1981</v>
      </c>
      <c r="D6653">
        <v>0.86899999999999999</v>
      </c>
      <c r="E6653">
        <v>4.1000000000000002E-2</v>
      </c>
    </row>
    <row r="6654" spans="1:5">
      <c r="A6654">
        <v>3819680</v>
      </c>
      <c r="B6654" t="s">
        <v>6668</v>
      </c>
      <c r="C6654" t="s">
        <v>1981</v>
      </c>
      <c r="D6654">
        <v>0.86899999999999999</v>
      </c>
      <c r="E6654">
        <v>4.1000000000000002E-2</v>
      </c>
    </row>
    <row r="6655" spans="1:5">
      <c r="A6655">
        <v>3904446</v>
      </c>
      <c r="B6655" t="s">
        <v>6669</v>
      </c>
      <c r="C6655" t="s">
        <v>2636</v>
      </c>
      <c r="D6655">
        <v>0.86899999999999999</v>
      </c>
      <c r="E6655">
        <v>4.1000000000000002E-2</v>
      </c>
    </row>
    <row r="6656" spans="1:5">
      <c r="A6656">
        <v>3904849</v>
      </c>
      <c r="B6656" t="s">
        <v>6670</v>
      </c>
      <c r="C6656" t="s">
        <v>2636</v>
      </c>
      <c r="D6656">
        <v>0.86899999999999999</v>
      </c>
      <c r="E6656">
        <v>2.1999999999999999E-2</v>
      </c>
    </row>
    <row r="6657" spans="1:5">
      <c r="A6657">
        <v>3904959</v>
      </c>
      <c r="B6657" t="s">
        <v>6671</v>
      </c>
      <c r="C6657" t="s">
        <v>2636</v>
      </c>
      <c r="D6657">
        <v>0.86899999999999999</v>
      </c>
      <c r="E6657">
        <v>4.1000000000000002E-2</v>
      </c>
    </row>
    <row r="6658" spans="1:5">
      <c r="A6658">
        <v>3904961</v>
      </c>
      <c r="B6658" t="s">
        <v>6018</v>
      </c>
      <c r="C6658" t="s">
        <v>2636</v>
      </c>
      <c r="D6658">
        <v>0.86899999999999999</v>
      </c>
      <c r="E6658">
        <v>4.1000000000000002E-2</v>
      </c>
    </row>
    <row r="6659" spans="1:5">
      <c r="A6659">
        <v>3904962</v>
      </c>
      <c r="B6659" t="s">
        <v>6672</v>
      </c>
      <c r="C6659" t="s">
        <v>2636</v>
      </c>
      <c r="D6659">
        <v>0.86899999999999999</v>
      </c>
      <c r="E6659">
        <v>4.1000000000000002E-2</v>
      </c>
    </row>
    <row r="6660" spans="1:5">
      <c r="A6660">
        <v>3904963</v>
      </c>
      <c r="B6660" t="s">
        <v>2689</v>
      </c>
      <c r="C6660" t="s">
        <v>2636</v>
      </c>
      <c r="D6660">
        <v>0.86899999999999999</v>
      </c>
      <c r="E6660">
        <v>4.1000000000000002E-2</v>
      </c>
    </row>
    <row r="6661" spans="1:5">
      <c r="A6661">
        <v>3904964</v>
      </c>
      <c r="B6661" t="s">
        <v>6673</v>
      </c>
      <c r="C6661" t="s">
        <v>2636</v>
      </c>
      <c r="D6661">
        <v>0.86899999999999999</v>
      </c>
      <c r="E6661">
        <v>4.1000000000000002E-2</v>
      </c>
    </row>
    <row r="6662" spans="1:5">
      <c r="A6662">
        <v>3904965</v>
      </c>
      <c r="B6662" t="s">
        <v>6674</v>
      </c>
      <c r="C6662" t="s">
        <v>2636</v>
      </c>
      <c r="D6662">
        <v>0.86899999999999999</v>
      </c>
      <c r="E6662">
        <v>4.1000000000000002E-2</v>
      </c>
    </row>
    <row r="6663" spans="1:5">
      <c r="A6663">
        <v>3904966</v>
      </c>
      <c r="B6663" t="s">
        <v>6675</v>
      </c>
      <c r="C6663" t="s">
        <v>2636</v>
      </c>
      <c r="D6663">
        <v>0.86899999999999999</v>
      </c>
      <c r="E6663">
        <v>4.1000000000000002E-2</v>
      </c>
    </row>
    <row r="6664" spans="1:5">
      <c r="A6664">
        <v>3910026</v>
      </c>
      <c r="B6664" t="s">
        <v>6676</v>
      </c>
      <c r="C6664" t="s">
        <v>2636</v>
      </c>
      <c r="D6664">
        <v>0.86899999999999999</v>
      </c>
      <c r="E6664">
        <v>4.1000000000000002E-2</v>
      </c>
    </row>
    <row r="6665" spans="1:5">
      <c r="A6665">
        <v>3910027</v>
      </c>
      <c r="B6665" t="s">
        <v>6677</v>
      </c>
      <c r="C6665" t="s">
        <v>2636</v>
      </c>
      <c r="D6665">
        <v>0.86899999999999999</v>
      </c>
      <c r="E6665">
        <v>4.1000000000000002E-2</v>
      </c>
    </row>
    <row r="6666" spans="1:5">
      <c r="A6666">
        <v>4110980</v>
      </c>
      <c r="B6666" t="s">
        <v>6678</v>
      </c>
      <c r="C6666" t="s">
        <v>1088</v>
      </c>
      <c r="D6666">
        <v>0.86899999999999999</v>
      </c>
      <c r="E6666">
        <v>3.9E-2</v>
      </c>
    </row>
    <row r="6667" spans="1:5">
      <c r="A6667">
        <v>4210440</v>
      </c>
      <c r="B6667" t="s">
        <v>6679</v>
      </c>
      <c r="C6667" t="s">
        <v>1330</v>
      </c>
      <c r="D6667">
        <v>0.86899999999999999</v>
      </c>
      <c r="E6667">
        <v>2.3E-2</v>
      </c>
    </row>
    <row r="6668" spans="1:5">
      <c r="A6668">
        <v>4702220</v>
      </c>
      <c r="B6668" t="s">
        <v>6680</v>
      </c>
      <c r="C6668" t="s">
        <v>2271</v>
      </c>
      <c r="D6668">
        <v>0.86899999999999999</v>
      </c>
      <c r="E6668">
        <v>0.01</v>
      </c>
    </row>
    <row r="6669" spans="1:5">
      <c r="A6669">
        <v>5502610</v>
      </c>
      <c r="B6669" t="s">
        <v>6681</v>
      </c>
      <c r="C6669" t="s">
        <v>3135</v>
      </c>
      <c r="D6669">
        <v>0.86899999999999999</v>
      </c>
      <c r="E6669">
        <v>2.3E-2</v>
      </c>
    </row>
    <row r="6670" spans="1:5">
      <c r="A6670">
        <v>100001</v>
      </c>
      <c r="B6670" t="s">
        <v>6682</v>
      </c>
      <c r="C6670" t="s">
        <v>3531</v>
      </c>
      <c r="D6670">
        <v>0.86799999999999999</v>
      </c>
      <c r="E6670">
        <v>2.5000000000000001E-2</v>
      </c>
    </row>
    <row r="6671" spans="1:5">
      <c r="A6671">
        <v>500029</v>
      </c>
      <c r="B6671" t="s">
        <v>6683</v>
      </c>
      <c r="C6671" t="s">
        <v>768</v>
      </c>
      <c r="D6671">
        <v>0.86799999999999999</v>
      </c>
      <c r="E6671">
        <v>3.4000000000000002E-2</v>
      </c>
    </row>
    <row r="6672" spans="1:5">
      <c r="A6672">
        <v>500045</v>
      </c>
      <c r="B6672" t="s">
        <v>6684</v>
      </c>
      <c r="C6672" t="s">
        <v>768</v>
      </c>
      <c r="D6672">
        <v>0.86799999999999999</v>
      </c>
      <c r="E6672">
        <v>3.4000000000000002E-2</v>
      </c>
    </row>
    <row r="6673" spans="1:5">
      <c r="A6673">
        <v>500046</v>
      </c>
      <c r="B6673" t="s">
        <v>6685</v>
      </c>
      <c r="C6673" t="s">
        <v>768</v>
      </c>
      <c r="D6673">
        <v>0.86799999999999999</v>
      </c>
      <c r="E6673">
        <v>3.4000000000000002E-2</v>
      </c>
    </row>
    <row r="6674" spans="1:5">
      <c r="A6674">
        <v>500047</v>
      </c>
      <c r="B6674" t="s">
        <v>6686</v>
      </c>
      <c r="C6674" t="s">
        <v>768</v>
      </c>
      <c r="D6674">
        <v>0.86799999999999999</v>
      </c>
      <c r="E6674">
        <v>3.4000000000000002E-2</v>
      </c>
    </row>
    <row r="6675" spans="1:5">
      <c r="A6675">
        <v>500048</v>
      </c>
      <c r="B6675" t="s">
        <v>6687</v>
      </c>
      <c r="C6675" t="s">
        <v>768</v>
      </c>
      <c r="D6675">
        <v>0.86799999999999999</v>
      </c>
      <c r="E6675">
        <v>3.4000000000000002E-2</v>
      </c>
    </row>
    <row r="6676" spans="1:5">
      <c r="A6676">
        <v>502550</v>
      </c>
      <c r="B6676" t="s">
        <v>6688</v>
      </c>
      <c r="C6676" t="s">
        <v>768</v>
      </c>
      <c r="D6676">
        <v>0.86799999999999999</v>
      </c>
      <c r="E6676">
        <v>3.4000000000000002E-2</v>
      </c>
    </row>
    <row r="6677" spans="1:5">
      <c r="A6677">
        <v>503320</v>
      </c>
      <c r="B6677" t="s">
        <v>6689</v>
      </c>
      <c r="C6677" t="s">
        <v>768</v>
      </c>
      <c r="D6677">
        <v>0.86799999999999999</v>
      </c>
      <c r="E6677">
        <v>3.4000000000000002E-2</v>
      </c>
    </row>
    <row r="6678" spans="1:5">
      <c r="A6678">
        <v>505190</v>
      </c>
      <c r="B6678" t="s">
        <v>6690</v>
      </c>
      <c r="C6678" t="s">
        <v>768</v>
      </c>
      <c r="D6678">
        <v>0.86799999999999999</v>
      </c>
      <c r="E6678">
        <v>3.5000000000000003E-2</v>
      </c>
    </row>
    <row r="6679" spans="1:5">
      <c r="A6679">
        <v>505550</v>
      </c>
      <c r="B6679" t="s">
        <v>6691</v>
      </c>
      <c r="C6679" t="s">
        <v>768</v>
      </c>
      <c r="D6679">
        <v>0.86799999999999999</v>
      </c>
      <c r="E6679">
        <v>3.4000000000000002E-2</v>
      </c>
    </row>
    <row r="6680" spans="1:5">
      <c r="A6680">
        <v>507350</v>
      </c>
      <c r="B6680" t="s">
        <v>6692</v>
      </c>
      <c r="C6680" t="s">
        <v>768</v>
      </c>
      <c r="D6680">
        <v>0.86799999999999999</v>
      </c>
      <c r="E6680">
        <v>3.4000000000000002E-2</v>
      </c>
    </row>
    <row r="6681" spans="1:5">
      <c r="A6681">
        <v>507740</v>
      </c>
      <c r="B6681" t="s">
        <v>6693</v>
      </c>
      <c r="C6681" t="s">
        <v>768</v>
      </c>
      <c r="D6681">
        <v>0.86799999999999999</v>
      </c>
      <c r="E6681">
        <v>3.4000000000000002E-2</v>
      </c>
    </row>
    <row r="6682" spans="1:5">
      <c r="A6682">
        <v>509390</v>
      </c>
      <c r="B6682" t="s">
        <v>1815</v>
      </c>
      <c r="C6682" t="s">
        <v>768</v>
      </c>
      <c r="D6682">
        <v>0.86799999999999999</v>
      </c>
      <c r="E6682">
        <v>3.4000000000000002E-2</v>
      </c>
    </row>
    <row r="6683" spans="1:5">
      <c r="A6683">
        <v>509420</v>
      </c>
      <c r="B6683" t="s">
        <v>6694</v>
      </c>
      <c r="C6683" t="s">
        <v>768</v>
      </c>
      <c r="D6683">
        <v>0.86799999999999999</v>
      </c>
      <c r="E6683">
        <v>3.4000000000000002E-2</v>
      </c>
    </row>
    <row r="6684" spans="1:5">
      <c r="A6684">
        <v>510950</v>
      </c>
      <c r="B6684" t="s">
        <v>6543</v>
      </c>
      <c r="C6684" t="s">
        <v>768</v>
      </c>
      <c r="D6684">
        <v>0.86799999999999999</v>
      </c>
      <c r="E6684">
        <v>3.4000000000000002E-2</v>
      </c>
    </row>
    <row r="6685" spans="1:5">
      <c r="A6685">
        <v>514430</v>
      </c>
      <c r="B6685" t="s">
        <v>6695</v>
      </c>
      <c r="C6685" t="s">
        <v>768</v>
      </c>
      <c r="D6685">
        <v>0.86799999999999999</v>
      </c>
      <c r="E6685">
        <v>3.4000000000000002E-2</v>
      </c>
    </row>
    <row r="6686" spans="1:5">
      <c r="A6686">
        <v>1300660</v>
      </c>
      <c r="B6686" t="s">
        <v>6696</v>
      </c>
      <c r="C6686" t="s">
        <v>1135</v>
      </c>
      <c r="D6686">
        <v>0.86799999999999999</v>
      </c>
      <c r="E6686">
        <v>6.3E-2</v>
      </c>
    </row>
    <row r="6687" spans="1:5">
      <c r="A6687">
        <v>1302370</v>
      </c>
      <c r="B6687" t="s">
        <v>6697</v>
      </c>
      <c r="C6687" t="s">
        <v>1135</v>
      </c>
      <c r="D6687">
        <v>0.86799999999999999</v>
      </c>
      <c r="E6687">
        <v>6.3E-2</v>
      </c>
    </row>
    <row r="6688" spans="1:5">
      <c r="A6688">
        <v>1302490</v>
      </c>
      <c r="B6688" t="s">
        <v>6698</v>
      </c>
      <c r="C6688" t="s">
        <v>1135</v>
      </c>
      <c r="D6688">
        <v>0.86799999999999999</v>
      </c>
      <c r="E6688">
        <v>6.3E-2</v>
      </c>
    </row>
    <row r="6689" spans="1:5">
      <c r="A6689">
        <v>1302640</v>
      </c>
      <c r="B6689" t="s">
        <v>4939</v>
      </c>
      <c r="C6689" t="s">
        <v>1135</v>
      </c>
      <c r="D6689">
        <v>0.86799999999999999</v>
      </c>
      <c r="E6689">
        <v>6.3E-2</v>
      </c>
    </row>
    <row r="6690" spans="1:5">
      <c r="A6690">
        <v>1303060</v>
      </c>
      <c r="B6690" t="s">
        <v>4024</v>
      </c>
      <c r="C6690" t="s">
        <v>1135</v>
      </c>
      <c r="D6690">
        <v>0.86799999999999999</v>
      </c>
      <c r="E6690">
        <v>6.3E-2</v>
      </c>
    </row>
    <row r="6691" spans="1:5">
      <c r="A6691">
        <v>1303120</v>
      </c>
      <c r="B6691" t="s">
        <v>6699</v>
      </c>
      <c r="C6691" t="s">
        <v>1135</v>
      </c>
      <c r="D6691">
        <v>0.86799999999999999</v>
      </c>
      <c r="E6691">
        <v>6.3E-2</v>
      </c>
    </row>
    <row r="6692" spans="1:5">
      <c r="A6692">
        <v>1303990</v>
      </c>
      <c r="B6692" t="s">
        <v>6700</v>
      </c>
      <c r="C6692" t="s">
        <v>1135</v>
      </c>
      <c r="D6692">
        <v>0.86799999999999999</v>
      </c>
      <c r="E6692">
        <v>6.3E-2</v>
      </c>
    </row>
    <row r="6693" spans="1:5">
      <c r="A6693">
        <v>1304380</v>
      </c>
      <c r="B6693" t="s">
        <v>6701</v>
      </c>
      <c r="C6693" t="s">
        <v>1135</v>
      </c>
      <c r="D6693">
        <v>0.86799999999999999</v>
      </c>
      <c r="E6693">
        <v>1.9E-2</v>
      </c>
    </row>
    <row r="6694" spans="1:5">
      <c r="A6694">
        <v>1304680</v>
      </c>
      <c r="B6694" t="s">
        <v>6702</v>
      </c>
      <c r="C6694" t="s">
        <v>1135</v>
      </c>
      <c r="D6694">
        <v>0.86799999999999999</v>
      </c>
      <c r="E6694">
        <v>6.3E-2</v>
      </c>
    </row>
    <row r="6695" spans="1:5">
      <c r="A6695">
        <v>1305460</v>
      </c>
      <c r="B6695" t="s">
        <v>6703</v>
      </c>
      <c r="C6695" t="s">
        <v>1135</v>
      </c>
      <c r="D6695">
        <v>0.86799999999999999</v>
      </c>
      <c r="E6695">
        <v>6.3E-2</v>
      </c>
    </row>
    <row r="6696" spans="1:5">
      <c r="A6696">
        <v>1710410</v>
      </c>
      <c r="B6696" t="s">
        <v>6704</v>
      </c>
      <c r="C6696" t="s">
        <v>947</v>
      </c>
      <c r="D6696">
        <v>0.86799999999999999</v>
      </c>
      <c r="E6696">
        <v>3.5000000000000003E-2</v>
      </c>
    </row>
    <row r="6697" spans="1:5">
      <c r="A6697">
        <v>1726250</v>
      </c>
      <c r="B6697" t="s">
        <v>6705</v>
      </c>
      <c r="C6697" t="s">
        <v>947</v>
      </c>
      <c r="D6697">
        <v>0.86799999999999999</v>
      </c>
      <c r="E6697">
        <v>0.03</v>
      </c>
    </row>
    <row r="6698" spans="1:5">
      <c r="A6698">
        <v>1730630</v>
      </c>
      <c r="B6698" t="s">
        <v>6706</v>
      </c>
      <c r="C6698" t="s">
        <v>947</v>
      </c>
      <c r="D6698">
        <v>0.86799999999999999</v>
      </c>
      <c r="E6698">
        <v>2.5000000000000001E-2</v>
      </c>
    </row>
    <row r="6699" spans="1:5">
      <c r="A6699">
        <v>1731050</v>
      </c>
      <c r="B6699" t="s">
        <v>6707</v>
      </c>
      <c r="C6699" t="s">
        <v>947</v>
      </c>
      <c r="D6699">
        <v>0.86799999999999999</v>
      </c>
      <c r="E6699">
        <v>1.4E-2</v>
      </c>
    </row>
    <row r="6700" spans="1:5">
      <c r="A6700">
        <v>1740320</v>
      </c>
      <c r="B6700" t="s">
        <v>6708</v>
      </c>
      <c r="C6700" t="s">
        <v>947</v>
      </c>
      <c r="D6700">
        <v>0.86799999999999999</v>
      </c>
      <c r="E6700">
        <v>5.8999999999999997E-2</v>
      </c>
    </row>
    <row r="6701" spans="1:5">
      <c r="A6701">
        <v>1806270</v>
      </c>
      <c r="B6701" t="s">
        <v>3666</v>
      </c>
      <c r="C6701" t="s">
        <v>39</v>
      </c>
      <c r="D6701">
        <v>0.86799999999999999</v>
      </c>
      <c r="E6701">
        <v>3.2000000000000001E-2</v>
      </c>
    </row>
    <row r="6702" spans="1:5">
      <c r="A6702">
        <v>1809630</v>
      </c>
      <c r="B6702" t="s">
        <v>6709</v>
      </c>
      <c r="C6702" t="s">
        <v>39</v>
      </c>
      <c r="D6702">
        <v>0.86799999999999999</v>
      </c>
      <c r="E6702">
        <v>3.2000000000000001E-2</v>
      </c>
    </row>
    <row r="6703" spans="1:5">
      <c r="A6703">
        <v>1812150</v>
      </c>
      <c r="B6703" t="s">
        <v>6710</v>
      </c>
      <c r="C6703" t="s">
        <v>39</v>
      </c>
      <c r="D6703">
        <v>0.86799999999999999</v>
      </c>
      <c r="E6703">
        <v>3.2000000000000001E-2</v>
      </c>
    </row>
    <row r="6704" spans="1:5">
      <c r="A6704">
        <v>1812180</v>
      </c>
      <c r="B6704" t="s">
        <v>6711</v>
      </c>
      <c r="C6704" t="s">
        <v>39</v>
      </c>
      <c r="D6704">
        <v>0.86799999999999999</v>
      </c>
      <c r="E6704">
        <v>3.2000000000000001E-2</v>
      </c>
    </row>
    <row r="6705" spans="1:5">
      <c r="A6705">
        <v>1907470</v>
      </c>
      <c r="B6705" t="s">
        <v>6712</v>
      </c>
      <c r="C6705" t="s">
        <v>3275</v>
      </c>
      <c r="D6705">
        <v>0.86799999999999999</v>
      </c>
      <c r="E6705">
        <v>3.3000000000000002E-2</v>
      </c>
    </row>
    <row r="6706" spans="1:5">
      <c r="A6706">
        <v>1910340</v>
      </c>
      <c r="B6706" t="s">
        <v>6713</v>
      </c>
      <c r="C6706" t="s">
        <v>3275</v>
      </c>
      <c r="D6706">
        <v>0.86799999999999999</v>
      </c>
      <c r="E6706">
        <v>2.1999999999999999E-2</v>
      </c>
    </row>
    <row r="6707" spans="1:5">
      <c r="A6707">
        <v>2609560</v>
      </c>
      <c r="B6707" t="s">
        <v>6714</v>
      </c>
      <c r="C6707" t="s">
        <v>2999</v>
      </c>
      <c r="D6707">
        <v>0.86799999999999999</v>
      </c>
      <c r="E6707">
        <v>2.4E-2</v>
      </c>
    </row>
    <row r="6708" spans="1:5">
      <c r="A6708">
        <v>2610590</v>
      </c>
      <c r="B6708" t="s">
        <v>6715</v>
      </c>
      <c r="C6708" t="s">
        <v>2999</v>
      </c>
      <c r="D6708">
        <v>0.86799999999999999</v>
      </c>
      <c r="E6708">
        <v>1.4E-2</v>
      </c>
    </row>
    <row r="6709" spans="1:5">
      <c r="A6709">
        <v>2615450</v>
      </c>
      <c r="B6709" t="s">
        <v>6716</v>
      </c>
      <c r="C6709" t="s">
        <v>2999</v>
      </c>
      <c r="D6709">
        <v>0.86799999999999999</v>
      </c>
      <c r="E6709">
        <v>1.4E-2</v>
      </c>
    </row>
    <row r="6710" spans="1:5">
      <c r="A6710">
        <v>2619950</v>
      </c>
      <c r="B6710" t="s">
        <v>6717</v>
      </c>
      <c r="C6710" t="s">
        <v>2999</v>
      </c>
      <c r="D6710">
        <v>0.86799999999999999</v>
      </c>
      <c r="E6710">
        <v>1.4E-2</v>
      </c>
    </row>
    <row r="6711" spans="1:5">
      <c r="A6711">
        <v>2627420</v>
      </c>
      <c r="B6711" t="s">
        <v>6718</v>
      </c>
      <c r="C6711" t="s">
        <v>2999</v>
      </c>
      <c r="D6711">
        <v>0.86799999999999999</v>
      </c>
      <c r="E6711">
        <v>1.4E-2</v>
      </c>
    </row>
    <row r="6712" spans="1:5">
      <c r="A6712">
        <v>2628950</v>
      </c>
      <c r="B6712" t="s">
        <v>6719</v>
      </c>
      <c r="C6712" t="s">
        <v>2999</v>
      </c>
      <c r="D6712">
        <v>0.86799999999999999</v>
      </c>
      <c r="E6712">
        <v>1.4E-2</v>
      </c>
    </row>
    <row r="6713" spans="1:5">
      <c r="A6713">
        <v>2631020</v>
      </c>
      <c r="B6713" t="s">
        <v>6720</v>
      </c>
      <c r="C6713" t="s">
        <v>2999</v>
      </c>
      <c r="D6713">
        <v>0.86799999999999999</v>
      </c>
      <c r="E6713">
        <v>1.4E-2</v>
      </c>
    </row>
    <row r="6714" spans="1:5">
      <c r="A6714">
        <v>2634950</v>
      </c>
      <c r="B6714" t="s">
        <v>6721</v>
      </c>
      <c r="C6714" t="s">
        <v>2999</v>
      </c>
      <c r="D6714">
        <v>0.86799999999999999</v>
      </c>
      <c r="E6714">
        <v>1.4E-2</v>
      </c>
    </row>
    <row r="6715" spans="1:5">
      <c r="A6715">
        <v>2707470</v>
      </c>
      <c r="B6715" t="s">
        <v>6722</v>
      </c>
      <c r="C6715" t="s">
        <v>1302</v>
      </c>
      <c r="D6715">
        <v>0.86799999999999999</v>
      </c>
      <c r="E6715">
        <v>3.2000000000000001E-2</v>
      </c>
    </row>
    <row r="6716" spans="1:5">
      <c r="A6716">
        <v>2708070</v>
      </c>
      <c r="B6716" t="s">
        <v>6723</v>
      </c>
      <c r="C6716" t="s">
        <v>1302</v>
      </c>
      <c r="D6716">
        <v>0.86799999999999999</v>
      </c>
      <c r="E6716">
        <v>2.5000000000000001E-2</v>
      </c>
    </row>
    <row r="6717" spans="1:5">
      <c r="A6717">
        <v>2708940</v>
      </c>
      <c r="B6717" t="s">
        <v>6724</v>
      </c>
      <c r="C6717" t="s">
        <v>1302</v>
      </c>
      <c r="D6717">
        <v>0.86799999999999999</v>
      </c>
      <c r="E6717">
        <v>3.3000000000000002E-2</v>
      </c>
    </row>
    <row r="6718" spans="1:5">
      <c r="A6718">
        <v>2723490</v>
      </c>
      <c r="B6718" t="s">
        <v>6725</v>
      </c>
      <c r="C6718" t="s">
        <v>1302</v>
      </c>
      <c r="D6718">
        <v>0.86799999999999999</v>
      </c>
      <c r="E6718">
        <v>2.5000000000000001E-2</v>
      </c>
    </row>
    <row r="6719" spans="1:5">
      <c r="A6719">
        <v>2733390</v>
      </c>
      <c r="B6719" t="s">
        <v>6726</v>
      </c>
      <c r="C6719" t="s">
        <v>1302</v>
      </c>
      <c r="D6719">
        <v>0.86799999999999999</v>
      </c>
      <c r="E6719">
        <v>2.7E-2</v>
      </c>
    </row>
    <row r="6720" spans="1:5">
      <c r="A6720">
        <v>2791446</v>
      </c>
      <c r="B6720" t="s">
        <v>6727</v>
      </c>
      <c r="C6720" t="s">
        <v>1302</v>
      </c>
      <c r="D6720">
        <v>0.86799999999999999</v>
      </c>
      <c r="E6720">
        <v>2.1000000000000001E-2</v>
      </c>
    </row>
    <row r="6721" spans="1:5">
      <c r="A6721">
        <v>3100110</v>
      </c>
      <c r="B6721" t="s">
        <v>6728</v>
      </c>
      <c r="C6721" t="s">
        <v>2839</v>
      </c>
      <c r="D6721">
        <v>0.86799999999999999</v>
      </c>
      <c r="E6721">
        <v>5.5E-2</v>
      </c>
    </row>
    <row r="6722" spans="1:5">
      <c r="A6722">
        <v>3100141</v>
      </c>
      <c r="B6722" t="s">
        <v>6729</v>
      </c>
      <c r="C6722" t="s">
        <v>2839</v>
      </c>
      <c r="D6722">
        <v>0.86799999999999999</v>
      </c>
      <c r="E6722">
        <v>2.5000000000000001E-2</v>
      </c>
    </row>
    <row r="6723" spans="1:5">
      <c r="A6723">
        <v>3100157</v>
      </c>
      <c r="B6723" t="s">
        <v>6730</v>
      </c>
      <c r="C6723" t="s">
        <v>2839</v>
      </c>
      <c r="D6723">
        <v>0.86799999999999999</v>
      </c>
      <c r="E6723">
        <v>5.5E-2</v>
      </c>
    </row>
    <row r="6724" spans="1:5">
      <c r="A6724">
        <v>3100163</v>
      </c>
      <c r="B6724" t="s">
        <v>6731</v>
      </c>
      <c r="C6724" t="s">
        <v>2839</v>
      </c>
      <c r="D6724">
        <v>0.86799999999999999</v>
      </c>
      <c r="E6724">
        <v>5.5E-2</v>
      </c>
    </row>
    <row r="6725" spans="1:5">
      <c r="A6725">
        <v>3102880</v>
      </c>
      <c r="B6725" t="s">
        <v>6732</v>
      </c>
      <c r="C6725" t="s">
        <v>2839</v>
      </c>
      <c r="D6725">
        <v>0.86799999999999999</v>
      </c>
      <c r="E6725">
        <v>2.5000000000000001E-2</v>
      </c>
    </row>
    <row r="6726" spans="1:5">
      <c r="A6726">
        <v>3119560</v>
      </c>
      <c r="B6726" t="s">
        <v>6733</v>
      </c>
      <c r="C6726" t="s">
        <v>2839</v>
      </c>
      <c r="D6726">
        <v>0.86799999999999999</v>
      </c>
      <c r="E6726">
        <v>2.5000000000000001E-2</v>
      </c>
    </row>
    <row r="6727" spans="1:5">
      <c r="A6727">
        <v>3171520</v>
      </c>
      <c r="B6727" t="s">
        <v>6734</v>
      </c>
      <c r="C6727" t="s">
        <v>2839</v>
      </c>
      <c r="D6727">
        <v>0.86799999999999999</v>
      </c>
      <c r="E6727">
        <v>2.5000000000000001E-2</v>
      </c>
    </row>
    <row r="6728" spans="1:5">
      <c r="A6728">
        <v>3172000</v>
      </c>
      <c r="B6728" t="s">
        <v>5781</v>
      </c>
      <c r="C6728" t="s">
        <v>2839</v>
      </c>
      <c r="D6728">
        <v>0.86799999999999999</v>
      </c>
      <c r="E6728">
        <v>2.5000000000000001E-2</v>
      </c>
    </row>
    <row r="6729" spans="1:5">
      <c r="A6729">
        <v>3174760</v>
      </c>
      <c r="B6729" t="s">
        <v>6735</v>
      </c>
      <c r="C6729" t="s">
        <v>2839</v>
      </c>
      <c r="D6729">
        <v>0.86799999999999999</v>
      </c>
      <c r="E6729">
        <v>5.5E-2</v>
      </c>
    </row>
    <row r="6730" spans="1:5">
      <c r="A6730">
        <v>3175360</v>
      </c>
      <c r="B6730" t="s">
        <v>6736</v>
      </c>
      <c r="C6730" t="s">
        <v>2839</v>
      </c>
      <c r="D6730">
        <v>0.86799999999999999</v>
      </c>
      <c r="E6730">
        <v>5.5E-2</v>
      </c>
    </row>
    <row r="6731" spans="1:5">
      <c r="A6731">
        <v>3175770</v>
      </c>
      <c r="B6731" t="s">
        <v>6737</v>
      </c>
      <c r="C6731" t="s">
        <v>2839</v>
      </c>
      <c r="D6731">
        <v>0.86799999999999999</v>
      </c>
      <c r="E6731">
        <v>2.5000000000000001E-2</v>
      </c>
    </row>
    <row r="6732" spans="1:5">
      <c r="A6732">
        <v>3176860</v>
      </c>
      <c r="B6732" t="s">
        <v>6738</v>
      </c>
      <c r="C6732" t="s">
        <v>2839</v>
      </c>
      <c r="D6732">
        <v>0.86799999999999999</v>
      </c>
      <c r="E6732">
        <v>2.5000000000000001E-2</v>
      </c>
    </row>
    <row r="6733" spans="1:5">
      <c r="A6733">
        <v>3178300</v>
      </c>
      <c r="B6733" t="s">
        <v>6739</v>
      </c>
      <c r="C6733" t="s">
        <v>2839</v>
      </c>
      <c r="D6733">
        <v>0.86799999999999999</v>
      </c>
      <c r="E6733">
        <v>2.5000000000000001E-2</v>
      </c>
    </row>
    <row r="6734" spans="1:5">
      <c r="A6734">
        <v>3178810</v>
      </c>
      <c r="B6734" t="s">
        <v>6740</v>
      </c>
      <c r="C6734" t="s">
        <v>2839</v>
      </c>
      <c r="D6734">
        <v>0.86799999999999999</v>
      </c>
      <c r="E6734">
        <v>2.5000000000000001E-2</v>
      </c>
    </row>
    <row r="6735" spans="1:5">
      <c r="A6735">
        <v>3178990</v>
      </c>
      <c r="B6735" t="s">
        <v>6741</v>
      </c>
      <c r="C6735" t="s">
        <v>2839</v>
      </c>
      <c r="D6735">
        <v>0.86799999999999999</v>
      </c>
      <c r="E6735">
        <v>2.5000000000000001E-2</v>
      </c>
    </row>
    <row r="6736" spans="1:5">
      <c r="A6736">
        <v>3700420</v>
      </c>
      <c r="B6736" t="s">
        <v>6742</v>
      </c>
      <c r="C6736" t="s">
        <v>51</v>
      </c>
      <c r="D6736">
        <v>0.86799999999999999</v>
      </c>
      <c r="E6736">
        <v>3.2000000000000001E-2</v>
      </c>
    </row>
    <row r="6737" spans="1:5">
      <c r="A6737">
        <v>3800061</v>
      </c>
      <c r="B6737" t="s">
        <v>6743</v>
      </c>
      <c r="C6737" t="s">
        <v>1981</v>
      </c>
      <c r="D6737">
        <v>0.86799999999999999</v>
      </c>
      <c r="E6737">
        <v>3.2000000000000001E-2</v>
      </c>
    </row>
    <row r="6738" spans="1:5">
      <c r="A6738">
        <v>3812350</v>
      </c>
      <c r="B6738" t="s">
        <v>6744</v>
      </c>
      <c r="C6738" t="s">
        <v>1981</v>
      </c>
      <c r="D6738">
        <v>0.86799999999999999</v>
      </c>
      <c r="E6738">
        <v>2.5999999999999999E-2</v>
      </c>
    </row>
    <row r="6739" spans="1:5">
      <c r="A6739">
        <v>3817040</v>
      </c>
      <c r="B6739" t="s">
        <v>6745</v>
      </c>
      <c r="C6739" t="s">
        <v>1981</v>
      </c>
      <c r="D6739">
        <v>0.86799999999999999</v>
      </c>
      <c r="E6739">
        <v>0.04</v>
      </c>
    </row>
    <row r="6740" spans="1:5">
      <c r="A6740">
        <v>3817910</v>
      </c>
      <c r="B6740" t="s">
        <v>6746</v>
      </c>
      <c r="C6740" t="s">
        <v>1981</v>
      </c>
      <c r="D6740">
        <v>0.86799999999999999</v>
      </c>
      <c r="E6740">
        <v>2.4E-2</v>
      </c>
    </row>
    <row r="6741" spans="1:5">
      <c r="A6741">
        <v>4500005</v>
      </c>
      <c r="B6741" t="s">
        <v>6747</v>
      </c>
      <c r="C6741" t="s">
        <v>2698</v>
      </c>
      <c r="D6741">
        <v>0.86799999999999999</v>
      </c>
      <c r="E6741">
        <v>0.01</v>
      </c>
    </row>
    <row r="6742" spans="1:5">
      <c r="A6742">
        <v>4503360</v>
      </c>
      <c r="B6742" t="s">
        <v>6748</v>
      </c>
      <c r="C6742" t="s">
        <v>2698</v>
      </c>
      <c r="D6742">
        <v>0.86799999999999999</v>
      </c>
      <c r="E6742">
        <v>0.01</v>
      </c>
    </row>
    <row r="6743" spans="1:5">
      <c r="A6743">
        <v>4503390</v>
      </c>
      <c r="B6743" t="s">
        <v>6749</v>
      </c>
      <c r="C6743" t="s">
        <v>2698</v>
      </c>
      <c r="D6743">
        <v>0.86799999999999999</v>
      </c>
      <c r="E6743">
        <v>0.01</v>
      </c>
    </row>
    <row r="6744" spans="1:5">
      <c r="A6744">
        <v>4503910</v>
      </c>
      <c r="B6744" t="s">
        <v>6750</v>
      </c>
      <c r="C6744" t="s">
        <v>2698</v>
      </c>
      <c r="D6744">
        <v>0.86799999999999999</v>
      </c>
      <c r="E6744">
        <v>5.7000000000000002E-2</v>
      </c>
    </row>
    <row r="6745" spans="1:5">
      <c r="A6745">
        <v>5600960</v>
      </c>
      <c r="B6745" t="s">
        <v>6751</v>
      </c>
      <c r="C6745" t="s">
        <v>3714</v>
      </c>
      <c r="D6745">
        <v>0.86799999999999999</v>
      </c>
      <c r="E6745">
        <v>3.1E-2</v>
      </c>
    </row>
    <row r="6746" spans="1:5">
      <c r="A6746">
        <v>5601470</v>
      </c>
      <c r="B6746" t="s">
        <v>6752</v>
      </c>
      <c r="C6746" t="s">
        <v>3714</v>
      </c>
      <c r="D6746">
        <v>0.86799999999999999</v>
      </c>
      <c r="E6746">
        <v>5.6000000000000001E-2</v>
      </c>
    </row>
    <row r="6747" spans="1:5">
      <c r="A6747">
        <v>5601700</v>
      </c>
      <c r="B6747" t="s">
        <v>6753</v>
      </c>
      <c r="C6747" t="s">
        <v>3714</v>
      </c>
      <c r="D6747">
        <v>0.86799999999999999</v>
      </c>
      <c r="E6747">
        <v>3.1E-2</v>
      </c>
    </row>
    <row r="6748" spans="1:5">
      <c r="A6748">
        <v>5602370</v>
      </c>
      <c r="B6748" t="s">
        <v>6754</v>
      </c>
      <c r="C6748" t="s">
        <v>3714</v>
      </c>
      <c r="D6748">
        <v>0.86799999999999999</v>
      </c>
      <c r="E6748">
        <v>5.6000000000000001E-2</v>
      </c>
    </row>
    <row r="6749" spans="1:5">
      <c r="A6749">
        <v>5602670</v>
      </c>
      <c r="B6749" t="s">
        <v>6755</v>
      </c>
      <c r="C6749" t="s">
        <v>3714</v>
      </c>
      <c r="D6749">
        <v>0.86799999999999999</v>
      </c>
      <c r="E6749">
        <v>3.1E-2</v>
      </c>
    </row>
    <row r="6750" spans="1:5">
      <c r="A6750">
        <v>5602820</v>
      </c>
      <c r="B6750" t="s">
        <v>6756</v>
      </c>
      <c r="C6750" t="s">
        <v>3714</v>
      </c>
      <c r="D6750">
        <v>0.86799999999999999</v>
      </c>
      <c r="E6750">
        <v>3.1E-2</v>
      </c>
    </row>
    <row r="6751" spans="1:5">
      <c r="A6751">
        <v>5602830</v>
      </c>
      <c r="B6751" t="s">
        <v>6757</v>
      </c>
      <c r="C6751" t="s">
        <v>3714</v>
      </c>
      <c r="D6751">
        <v>0.86799999999999999</v>
      </c>
      <c r="E6751">
        <v>3.1E-2</v>
      </c>
    </row>
    <row r="6752" spans="1:5">
      <c r="A6752">
        <v>5602870</v>
      </c>
      <c r="B6752" t="s">
        <v>6758</v>
      </c>
      <c r="C6752" t="s">
        <v>3714</v>
      </c>
      <c r="D6752">
        <v>0.86799999999999999</v>
      </c>
      <c r="E6752">
        <v>3.1E-2</v>
      </c>
    </row>
    <row r="6753" spans="1:5">
      <c r="A6753">
        <v>5604450</v>
      </c>
      <c r="B6753" t="s">
        <v>6759</v>
      </c>
      <c r="C6753" t="s">
        <v>3714</v>
      </c>
      <c r="D6753">
        <v>0.86799999999999999</v>
      </c>
      <c r="E6753">
        <v>3.1E-2</v>
      </c>
    </row>
    <row r="6754" spans="1:5">
      <c r="A6754">
        <v>5605220</v>
      </c>
      <c r="B6754" t="s">
        <v>6760</v>
      </c>
      <c r="C6754" t="s">
        <v>3714</v>
      </c>
      <c r="D6754">
        <v>0.86799999999999999</v>
      </c>
      <c r="E6754">
        <v>3.1E-2</v>
      </c>
    </row>
    <row r="6755" spans="1:5">
      <c r="A6755">
        <v>5605700</v>
      </c>
      <c r="B6755" t="s">
        <v>6761</v>
      </c>
      <c r="C6755" t="s">
        <v>3714</v>
      </c>
      <c r="D6755">
        <v>0.86799999999999999</v>
      </c>
      <c r="E6755">
        <v>3.1E-2</v>
      </c>
    </row>
    <row r="6756" spans="1:5">
      <c r="A6756">
        <v>508040</v>
      </c>
      <c r="B6756" t="s">
        <v>6762</v>
      </c>
      <c r="C6756" t="s">
        <v>768</v>
      </c>
      <c r="D6756">
        <v>0.86699999999999999</v>
      </c>
      <c r="E6756">
        <v>3.2000000000000001E-2</v>
      </c>
    </row>
    <row r="6757" spans="1:5">
      <c r="A6757">
        <v>1303780</v>
      </c>
      <c r="B6757" t="s">
        <v>4336</v>
      </c>
      <c r="C6757" t="s">
        <v>1135</v>
      </c>
      <c r="D6757">
        <v>0.86699999999999999</v>
      </c>
      <c r="E6757">
        <v>4.2999999999999997E-2</v>
      </c>
    </row>
    <row r="6758" spans="1:5">
      <c r="A6758">
        <v>1304540</v>
      </c>
      <c r="B6758" t="s">
        <v>6763</v>
      </c>
      <c r="C6758" t="s">
        <v>1135</v>
      </c>
      <c r="D6758">
        <v>0.86699999999999999</v>
      </c>
      <c r="E6758">
        <v>4.2999999999999997E-2</v>
      </c>
    </row>
    <row r="6759" spans="1:5">
      <c r="A6759">
        <v>1305390</v>
      </c>
      <c r="B6759" t="s">
        <v>6764</v>
      </c>
      <c r="C6759" t="s">
        <v>1135</v>
      </c>
      <c r="D6759">
        <v>0.86699999999999999</v>
      </c>
      <c r="E6759">
        <v>4.2999999999999997E-2</v>
      </c>
    </row>
    <row r="6760" spans="1:5">
      <c r="A6760">
        <v>1700112</v>
      </c>
      <c r="B6760" t="s">
        <v>6765</v>
      </c>
      <c r="C6760" t="s">
        <v>947</v>
      </c>
      <c r="D6760">
        <v>0.86699999999999999</v>
      </c>
      <c r="E6760">
        <v>0.03</v>
      </c>
    </row>
    <row r="6761" spans="1:5">
      <c r="A6761">
        <v>1700120</v>
      </c>
      <c r="B6761" t="s">
        <v>6766</v>
      </c>
      <c r="C6761" t="s">
        <v>947</v>
      </c>
      <c r="D6761">
        <v>0.86699999999999999</v>
      </c>
      <c r="E6761">
        <v>0.03</v>
      </c>
    </row>
    <row r="6762" spans="1:5">
      <c r="A6762">
        <v>1700122</v>
      </c>
      <c r="B6762" t="s">
        <v>6767</v>
      </c>
      <c r="C6762" t="s">
        <v>947</v>
      </c>
      <c r="D6762">
        <v>0.86699999999999999</v>
      </c>
      <c r="E6762">
        <v>6.3E-2</v>
      </c>
    </row>
    <row r="6763" spans="1:5">
      <c r="A6763">
        <v>1703420</v>
      </c>
      <c r="B6763" t="s">
        <v>6768</v>
      </c>
      <c r="C6763" t="s">
        <v>947</v>
      </c>
      <c r="D6763">
        <v>0.86699999999999999</v>
      </c>
      <c r="E6763">
        <v>2.9000000000000001E-2</v>
      </c>
    </row>
    <row r="6764" spans="1:5">
      <c r="A6764">
        <v>1705466</v>
      </c>
      <c r="B6764" t="s">
        <v>6769</v>
      </c>
      <c r="C6764" t="s">
        <v>947</v>
      </c>
      <c r="D6764">
        <v>0.86699999999999999</v>
      </c>
      <c r="E6764">
        <v>0.03</v>
      </c>
    </row>
    <row r="6765" spans="1:5">
      <c r="A6765">
        <v>1711910</v>
      </c>
      <c r="B6765" t="s">
        <v>6770</v>
      </c>
      <c r="C6765" t="s">
        <v>947</v>
      </c>
      <c r="D6765">
        <v>0.86699999999999999</v>
      </c>
      <c r="E6765">
        <v>0.03</v>
      </c>
    </row>
    <row r="6766" spans="1:5">
      <c r="A6766">
        <v>1712930</v>
      </c>
      <c r="B6766" t="s">
        <v>6771</v>
      </c>
      <c r="C6766" t="s">
        <v>947</v>
      </c>
      <c r="D6766">
        <v>0.86699999999999999</v>
      </c>
      <c r="E6766">
        <v>0.03</v>
      </c>
    </row>
    <row r="6767" spans="1:5">
      <c r="A6767">
        <v>1713370</v>
      </c>
      <c r="B6767" t="s">
        <v>6772</v>
      </c>
      <c r="C6767" t="s">
        <v>947</v>
      </c>
      <c r="D6767">
        <v>0.86699999999999999</v>
      </c>
      <c r="E6767">
        <v>6.3E-2</v>
      </c>
    </row>
    <row r="6768" spans="1:5">
      <c r="A6768">
        <v>1715880</v>
      </c>
      <c r="B6768" t="s">
        <v>6773</v>
      </c>
      <c r="C6768" t="s">
        <v>947</v>
      </c>
      <c r="D6768">
        <v>0.86699999999999999</v>
      </c>
      <c r="E6768">
        <v>0.03</v>
      </c>
    </row>
    <row r="6769" spans="1:5">
      <c r="A6769">
        <v>1717220</v>
      </c>
      <c r="B6769" t="s">
        <v>6774</v>
      </c>
      <c r="C6769" t="s">
        <v>947</v>
      </c>
      <c r="D6769">
        <v>0.86699999999999999</v>
      </c>
      <c r="E6769">
        <v>0.03</v>
      </c>
    </row>
    <row r="6770" spans="1:5">
      <c r="A6770">
        <v>1722080</v>
      </c>
      <c r="B6770" t="s">
        <v>6775</v>
      </c>
      <c r="C6770" t="s">
        <v>947</v>
      </c>
      <c r="D6770">
        <v>0.86699999999999999</v>
      </c>
      <c r="E6770">
        <v>0.03</v>
      </c>
    </row>
    <row r="6771" spans="1:5">
      <c r="A6771">
        <v>1722110</v>
      </c>
      <c r="B6771" t="s">
        <v>6776</v>
      </c>
      <c r="C6771" t="s">
        <v>947</v>
      </c>
      <c r="D6771">
        <v>0.86699999999999999</v>
      </c>
      <c r="E6771">
        <v>0.03</v>
      </c>
    </row>
    <row r="6772" spans="1:5">
      <c r="A6772">
        <v>1722870</v>
      </c>
      <c r="B6772" t="s">
        <v>6777</v>
      </c>
      <c r="C6772" t="s">
        <v>947</v>
      </c>
      <c r="D6772">
        <v>0.86699999999999999</v>
      </c>
      <c r="E6772">
        <v>2.8000000000000001E-2</v>
      </c>
    </row>
    <row r="6773" spans="1:5">
      <c r="A6773">
        <v>1724870</v>
      </c>
      <c r="B6773" t="s">
        <v>6778</v>
      </c>
      <c r="C6773" t="s">
        <v>947</v>
      </c>
      <c r="D6773">
        <v>0.86699999999999999</v>
      </c>
      <c r="E6773">
        <v>6.3E-2</v>
      </c>
    </row>
    <row r="6774" spans="1:5">
      <c r="A6774">
        <v>1724900</v>
      </c>
      <c r="B6774" t="s">
        <v>6779</v>
      </c>
      <c r="C6774" t="s">
        <v>947</v>
      </c>
      <c r="D6774">
        <v>0.86699999999999999</v>
      </c>
      <c r="E6774">
        <v>6.3E-2</v>
      </c>
    </row>
    <row r="6775" spans="1:5">
      <c r="A6775">
        <v>1729670</v>
      </c>
      <c r="B6775" t="s">
        <v>6780</v>
      </c>
      <c r="C6775" t="s">
        <v>947</v>
      </c>
      <c r="D6775">
        <v>0.86699999999999999</v>
      </c>
      <c r="E6775">
        <v>0.03</v>
      </c>
    </row>
    <row r="6776" spans="1:5">
      <c r="A6776">
        <v>1730300</v>
      </c>
      <c r="B6776" t="s">
        <v>6781</v>
      </c>
      <c r="C6776" t="s">
        <v>947</v>
      </c>
      <c r="D6776">
        <v>0.86699999999999999</v>
      </c>
      <c r="E6776">
        <v>0.03</v>
      </c>
    </row>
    <row r="6777" spans="1:5">
      <c r="A6777">
        <v>1730330</v>
      </c>
      <c r="B6777" t="s">
        <v>6782</v>
      </c>
      <c r="C6777" t="s">
        <v>947</v>
      </c>
      <c r="D6777">
        <v>0.86699999999999999</v>
      </c>
      <c r="E6777">
        <v>0.03</v>
      </c>
    </row>
    <row r="6778" spans="1:5">
      <c r="A6778">
        <v>1730750</v>
      </c>
      <c r="B6778" t="s">
        <v>6783</v>
      </c>
      <c r="C6778" t="s">
        <v>947</v>
      </c>
      <c r="D6778">
        <v>0.86699999999999999</v>
      </c>
      <c r="E6778">
        <v>6.3E-2</v>
      </c>
    </row>
    <row r="6779" spans="1:5">
      <c r="A6779">
        <v>1730780</v>
      </c>
      <c r="B6779" t="s">
        <v>6784</v>
      </c>
      <c r="C6779" t="s">
        <v>947</v>
      </c>
      <c r="D6779">
        <v>0.86699999999999999</v>
      </c>
      <c r="E6779">
        <v>6.3E-2</v>
      </c>
    </row>
    <row r="6780" spans="1:5">
      <c r="A6780">
        <v>1731380</v>
      </c>
      <c r="B6780" t="s">
        <v>6785</v>
      </c>
      <c r="C6780" t="s">
        <v>947</v>
      </c>
      <c r="D6780">
        <v>0.86699999999999999</v>
      </c>
      <c r="E6780">
        <v>0.03</v>
      </c>
    </row>
    <row r="6781" spans="1:5">
      <c r="A6781">
        <v>1735100</v>
      </c>
      <c r="B6781" t="s">
        <v>6786</v>
      </c>
      <c r="C6781" t="s">
        <v>947</v>
      </c>
      <c r="D6781">
        <v>0.86699999999999999</v>
      </c>
      <c r="E6781">
        <v>0.03</v>
      </c>
    </row>
    <row r="6782" spans="1:5">
      <c r="A6782">
        <v>1738100</v>
      </c>
      <c r="B6782" t="s">
        <v>6787</v>
      </c>
      <c r="C6782" t="s">
        <v>947</v>
      </c>
      <c r="D6782">
        <v>0.86699999999999999</v>
      </c>
      <c r="E6782">
        <v>0.03</v>
      </c>
    </row>
    <row r="6783" spans="1:5">
      <c r="A6783">
        <v>1739180</v>
      </c>
      <c r="B6783" t="s">
        <v>6788</v>
      </c>
      <c r="C6783" t="s">
        <v>947</v>
      </c>
      <c r="D6783">
        <v>0.86699999999999999</v>
      </c>
      <c r="E6783">
        <v>0.03</v>
      </c>
    </row>
    <row r="6784" spans="1:5">
      <c r="A6784">
        <v>1739600</v>
      </c>
      <c r="B6784" t="s">
        <v>6789</v>
      </c>
      <c r="C6784" t="s">
        <v>947</v>
      </c>
      <c r="D6784">
        <v>0.86699999999999999</v>
      </c>
      <c r="E6784">
        <v>6.2E-2</v>
      </c>
    </row>
    <row r="6785" spans="1:5">
      <c r="A6785">
        <v>1740530</v>
      </c>
      <c r="B6785" t="s">
        <v>6790</v>
      </c>
      <c r="C6785" t="s">
        <v>947</v>
      </c>
      <c r="D6785">
        <v>0.86699999999999999</v>
      </c>
      <c r="E6785">
        <v>0.03</v>
      </c>
    </row>
    <row r="6786" spans="1:5">
      <c r="A6786">
        <v>1740620</v>
      </c>
      <c r="B6786" t="s">
        <v>6791</v>
      </c>
      <c r="C6786" t="s">
        <v>947</v>
      </c>
      <c r="D6786">
        <v>0.86699999999999999</v>
      </c>
      <c r="E6786">
        <v>0.03</v>
      </c>
    </row>
    <row r="6787" spans="1:5">
      <c r="A6787">
        <v>1802830</v>
      </c>
      <c r="B6787" t="s">
        <v>6792</v>
      </c>
      <c r="C6787" t="s">
        <v>39</v>
      </c>
      <c r="D6787">
        <v>0.86699999999999999</v>
      </c>
      <c r="E6787">
        <v>2.8000000000000001E-2</v>
      </c>
    </row>
    <row r="6788" spans="1:5">
      <c r="A6788">
        <v>1805790</v>
      </c>
      <c r="B6788" t="s">
        <v>6793</v>
      </c>
      <c r="C6788" t="s">
        <v>39</v>
      </c>
      <c r="D6788">
        <v>0.86699999999999999</v>
      </c>
      <c r="E6788">
        <v>2.8000000000000001E-2</v>
      </c>
    </row>
    <row r="6789" spans="1:5">
      <c r="A6789">
        <v>1812990</v>
      </c>
      <c r="B6789" t="s">
        <v>6794</v>
      </c>
      <c r="C6789" t="s">
        <v>39</v>
      </c>
      <c r="D6789">
        <v>0.86699999999999999</v>
      </c>
      <c r="E6789">
        <v>2.8000000000000001E-2</v>
      </c>
    </row>
    <row r="6790" spans="1:5">
      <c r="A6790">
        <v>2713380</v>
      </c>
      <c r="B6790" t="s">
        <v>6795</v>
      </c>
      <c r="C6790" t="s">
        <v>1302</v>
      </c>
      <c r="D6790">
        <v>0.86699999999999999</v>
      </c>
      <c r="E6790">
        <v>3.3000000000000002E-2</v>
      </c>
    </row>
    <row r="6791" spans="1:5">
      <c r="A6791">
        <v>3100004</v>
      </c>
      <c r="B6791" t="s">
        <v>6796</v>
      </c>
      <c r="C6791" t="s">
        <v>2839</v>
      </c>
      <c r="D6791">
        <v>0.86699999999999999</v>
      </c>
      <c r="E6791">
        <v>2.5000000000000001E-2</v>
      </c>
    </row>
    <row r="6792" spans="1:5">
      <c r="A6792">
        <v>3171220</v>
      </c>
      <c r="B6792" t="s">
        <v>6797</v>
      </c>
      <c r="C6792" t="s">
        <v>2839</v>
      </c>
      <c r="D6792">
        <v>0.86699999999999999</v>
      </c>
      <c r="E6792">
        <v>1.2999999999999999E-2</v>
      </c>
    </row>
    <row r="6793" spans="1:5">
      <c r="A6793">
        <v>3604757</v>
      </c>
      <c r="B6793" t="s">
        <v>6798</v>
      </c>
      <c r="C6793" t="s">
        <v>339</v>
      </c>
      <c r="D6793">
        <v>0.86699999999999999</v>
      </c>
      <c r="E6793">
        <v>0.02</v>
      </c>
    </row>
    <row r="6794" spans="1:5">
      <c r="A6794">
        <v>3810500</v>
      </c>
      <c r="B6794" t="s">
        <v>6799</v>
      </c>
      <c r="C6794" t="s">
        <v>1981</v>
      </c>
      <c r="D6794">
        <v>0.86699999999999999</v>
      </c>
      <c r="E6794">
        <v>3.1E-2</v>
      </c>
    </row>
    <row r="6795" spans="1:5">
      <c r="A6795">
        <v>4813500</v>
      </c>
      <c r="B6795" t="s">
        <v>6800</v>
      </c>
      <c r="C6795" t="s">
        <v>1407</v>
      </c>
      <c r="D6795">
        <v>0.86699999999999999</v>
      </c>
      <c r="E6795">
        <v>4.4999999999999998E-2</v>
      </c>
    </row>
    <row r="6796" spans="1:5">
      <c r="A6796">
        <v>4817040</v>
      </c>
      <c r="B6796" t="s">
        <v>6801</v>
      </c>
      <c r="C6796" t="s">
        <v>1407</v>
      </c>
      <c r="D6796">
        <v>0.86699999999999999</v>
      </c>
      <c r="E6796">
        <v>4.4999999999999998E-2</v>
      </c>
    </row>
    <row r="6797" spans="1:5">
      <c r="A6797">
        <v>4823790</v>
      </c>
      <c r="B6797" t="s">
        <v>6802</v>
      </c>
      <c r="C6797" t="s">
        <v>1407</v>
      </c>
      <c r="D6797">
        <v>0.86699999999999999</v>
      </c>
      <c r="E6797">
        <v>4.4999999999999998E-2</v>
      </c>
    </row>
    <row r="6798" spans="1:5">
      <c r="A6798">
        <v>4824000</v>
      </c>
      <c r="B6798" t="s">
        <v>6803</v>
      </c>
      <c r="C6798" t="s">
        <v>1407</v>
      </c>
      <c r="D6798">
        <v>0.86699999999999999</v>
      </c>
      <c r="E6798">
        <v>4.4999999999999998E-2</v>
      </c>
    </row>
    <row r="6799" spans="1:5">
      <c r="A6799">
        <v>4828550</v>
      </c>
      <c r="B6799" t="s">
        <v>6804</v>
      </c>
      <c r="C6799" t="s">
        <v>1407</v>
      </c>
      <c r="D6799">
        <v>0.86699999999999999</v>
      </c>
      <c r="E6799">
        <v>4.4999999999999998E-2</v>
      </c>
    </row>
    <row r="6800" spans="1:5">
      <c r="A6800">
        <v>4846740</v>
      </c>
      <c r="B6800" t="s">
        <v>6805</v>
      </c>
      <c r="C6800" t="s">
        <v>1407</v>
      </c>
      <c r="D6800">
        <v>0.86699999999999999</v>
      </c>
      <c r="E6800">
        <v>4.4999999999999998E-2</v>
      </c>
    </row>
    <row r="6801" spans="1:5">
      <c r="A6801">
        <v>5102980</v>
      </c>
      <c r="B6801" t="s">
        <v>6806</v>
      </c>
      <c r="C6801" t="s">
        <v>257</v>
      </c>
      <c r="D6801">
        <v>0.86699999999999999</v>
      </c>
      <c r="E6801">
        <v>4.5999999999999999E-2</v>
      </c>
    </row>
    <row r="6802" spans="1:5">
      <c r="A6802">
        <v>5104150</v>
      </c>
      <c r="B6802" t="s">
        <v>6807</v>
      </c>
      <c r="C6802" t="s">
        <v>257</v>
      </c>
      <c r="D6802">
        <v>0.86699999999999999</v>
      </c>
      <c r="E6802">
        <v>4.5999999999999999E-2</v>
      </c>
    </row>
    <row r="6803" spans="1:5">
      <c r="A6803">
        <v>5504860</v>
      </c>
      <c r="B6803" t="s">
        <v>6808</v>
      </c>
      <c r="C6803" t="s">
        <v>3135</v>
      </c>
      <c r="D6803">
        <v>0.86699999999999999</v>
      </c>
      <c r="E6803">
        <v>2.7E-2</v>
      </c>
    </row>
    <row r="6804" spans="1:5">
      <c r="A6804">
        <v>5601030</v>
      </c>
      <c r="B6804" t="s">
        <v>6809</v>
      </c>
      <c r="C6804" t="s">
        <v>3714</v>
      </c>
      <c r="D6804">
        <v>0.86699999999999999</v>
      </c>
      <c r="E6804">
        <v>0.03</v>
      </c>
    </row>
    <row r="6805" spans="1:5">
      <c r="A6805">
        <v>1703960</v>
      </c>
      <c r="B6805" t="s">
        <v>6810</v>
      </c>
      <c r="C6805" t="s">
        <v>947</v>
      </c>
      <c r="D6805">
        <v>0.86599999999999999</v>
      </c>
      <c r="E6805">
        <v>5.8999999999999997E-2</v>
      </c>
    </row>
    <row r="6806" spans="1:5">
      <c r="A6806">
        <v>1720790</v>
      </c>
      <c r="B6806" t="s">
        <v>6811</v>
      </c>
      <c r="C6806" t="s">
        <v>947</v>
      </c>
      <c r="D6806">
        <v>0.86599999999999999</v>
      </c>
      <c r="E6806">
        <v>6.0999999999999999E-2</v>
      </c>
    </row>
    <row r="6807" spans="1:5">
      <c r="A6807">
        <v>1912330</v>
      </c>
      <c r="B6807" t="s">
        <v>6812</v>
      </c>
      <c r="C6807" t="s">
        <v>3275</v>
      </c>
      <c r="D6807">
        <v>0.86599999999999999</v>
      </c>
      <c r="E6807">
        <v>3.1E-2</v>
      </c>
    </row>
    <row r="6808" spans="1:5">
      <c r="A6808">
        <v>1920830</v>
      </c>
      <c r="B6808" t="s">
        <v>6813</v>
      </c>
      <c r="C6808" t="s">
        <v>3275</v>
      </c>
      <c r="D6808">
        <v>0.86599999999999999</v>
      </c>
      <c r="E6808">
        <v>7.0999999999999994E-2</v>
      </c>
    </row>
    <row r="6809" spans="1:5">
      <c r="A6809">
        <v>1921630</v>
      </c>
      <c r="B6809" t="s">
        <v>6814</v>
      </c>
      <c r="C6809" t="s">
        <v>3275</v>
      </c>
      <c r="D6809">
        <v>0.86599999999999999</v>
      </c>
      <c r="E6809">
        <v>3.5000000000000003E-2</v>
      </c>
    </row>
    <row r="6810" spans="1:5">
      <c r="A6810">
        <v>2201830</v>
      </c>
      <c r="B6810" t="s">
        <v>6815</v>
      </c>
      <c r="C6810" t="s">
        <v>1557</v>
      </c>
      <c r="D6810">
        <v>0.86599999999999999</v>
      </c>
      <c r="E6810">
        <v>3.4000000000000002E-2</v>
      </c>
    </row>
    <row r="6811" spans="1:5">
      <c r="A6811">
        <v>2700287</v>
      </c>
      <c r="B6811" t="s">
        <v>6816</v>
      </c>
      <c r="C6811" t="s">
        <v>1302</v>
      </c>
      <c r="D6811">
        <v>0.86599999999999999</v>
      </c>
      <c r="E6811">
        <v>3.5000000000000003E-2</v>
      </c>
    </row>
    <row r="6812" spans="1:5">
      <c r="A6812">
        <v>2700383</v>
      </c>
      <c r="B6812" t="s">
        <v>6817</v>
      </c>
      <c r="C6812" t="s">
        <v>1302</v>
      </c>
      <c r="D6812">
        <v>0.86599999999999999</v>
      </c>
      <c r="E6812">
        <v>3.2000000000000001E-2</v>
      </c>
    </row>
    <row r="6813" spans="1:5">
      <c r="A6813">
        <v>3000006</v>
      </c>
      <c r="B6813" t="s">
        <v>6818</v>
      </c>
      <c r="C6813" t="s">
        <v>6524</v>
      </c>
      <c r="D6813">
        <v>0.86599999999999999</v>
      </c>
      <c r="E6813">
        <v>4.5999999999999999E-2</v>
      </c>
    </row>
    <row r="6814" spans="1:5">
      <c r="A6814">
        <v>3000007</v>
      </c>
      <c r="B6814" t="s">
        <v>6819</v>
      </c>
      <c r="C6814" t="s">
        <v>6524</v>
      </c>
      <c r="D6814">
        <v>0.86599999999999999</v>
      </c>
      <c r="E6814">
        <v>4.5999999999999999E-2</v>
      </c>
    </row>
    <row r="6815" spans="1:5">
      <c r="A6815">
        <v>3000008</v>
      </c>
      <c r="B6815" t="s">
        <v>6820</v>
      </c>
      <c r="C6815" t="s">
        <v>6524</v>
      </c>
      <c r="D6815">
        <v>0.86599999999999999</v>
      </c>
      <c r="E6815">
        <v>4.5999999999999999E-2</v>
      </c>
    </row>
    <row r="6816" spans="1:5">
      <c r="A6816">
        <v>3000095</v>
      </c>
      <c r="B6816" t="s">
        <v>6821</v>
      </c>
      <c r="C6816" t="s">
        <v>6524</v>
      </c>
      <c r="D6816">
        <v>0.86599999999999999</v>
      </c>
      <c r="E6816">
        <v>4.5999999999999999E-2</v>
      </c>
    </row>
    <row r="6817" spans="1:5">
      <c r="A6817">
        <v>3001950</v>
      </c>
      <c r="B6817" t="s">
        <v>6822</v>
      </c>
      <c r="C6817" t="s">
        <v>6524</v>
      </c>
      <c r="D6817">
        <v>0.86599999999999999</v>
      </c>
      <c r="E6817">
        <v>4.5999999999999999E-2</v>
      </c>
    </row>
    <row r="6818" spans="1:5">
      <c r="A6818">
        <v>3002730</v>
      </c>
      <c r="B6818" t="s">
        <v>6823</v>
      </c>
      <c r="C6818" t="s">
        <v>6524</v>
      </c>
      <c r="D6818">
        <v>0.86599999999999999</v>
      </c>
      <c r="E6818">
        <v>4.5999999999999999E-2</v>
      </c>
    </row>
    <row r="6819" spans="1:5">
      <c r="A6819">
        <v>3003600</v>
      </c>
      <c r="B6819" t="s">
        <v>6824</v>
      </c>
      <c r="C6819" t="s">
        <v>6524</v>
      </c>
      <c r="D6819">
        <v>0.86599999999999999</v>
      </c>
      <c r="E6819">
        <v>4.5999999999999999E-2</v>
      </c>
    </row>
    <row r="6820" spans="1:5">
      <c r="A6820">
        <v>3003660</v>
      </c>
      <c r="B6820" t="s">
        <v>6825</v>
      </c>
      <c r="C6820" t="s">
        <v>6524</v>
      </c>
      <c r="D6820">
        <v>0.86599999999999999</v>
      </c>
      <c r="E6820">
        <v>4.5999999999999999E-2</v>
      </c>
    </row>
    <row r="6821" spans="1:5">
      <c r="A6821">
        <v>3003990</v>
      </c>
      <c r="B6821" t="s">
        <v>6826</v>
      </c>
      <c r="C6821" t="s">
        <v>6524</v>
      </c>
      <c r="D6821">
        <v>0.86599999999999999</v>
      </c>
      <c r="E6821">
        <v>4.5999999999999999E-2</v>
      </c>
    </row>
    <row r="6822" spans="1:5">
      <c r="A6822">
        <v>3004860</v>
      </c>
      <c r="B6822" t="s">
        <v>6827</v>
      </c>
      <c r="C6822" t="s">
        <v>6524</v>
      </c>
      <c r="D6822">
        <v>0.86599999999999999</v>
      </c>
      <c r="E6822">
        <v>4.5999999999999999E-2</v>
      </c>
    </row>
    <row r="6823" spans="1:5">
      <c r="A6823">
        <v>3005610</v>
      </c>
      <c r="B6823" t="s">
        <v>6828</v>
      </c>
      <c r="C6823" t="s">
        <v>6524</v>
      </c>
      <c r="D6823">
        <v>0.86599999999999999</v>
      </c>
      <c r="E6823">
        <v>4.5999999999999999E-2</v>
      </c>
    </row>
    <row r="6824" spans="1:5">
      <c r="A6824">
        <v>3007050</v>
      </c>
      <c r="B6824" t="s">
        <v>6829</v>
      </c>
      <c r="C6824" t="s">
        <v>6524</v>
      </c>
      <c r="D6824">
        <v>0.86599999999999999</v>
      </c>
      <c r="E6824">
        <v>4.5999999999999999E-2</v>
      </c>
    </row>
    <row r="6825" spans="1:5">
      <c r="A6825">
        <v>3007080</v>
      </c>
      <c r="B6825" t="s">
        <v>6830</v>
      </c>
      <c r="C6825" t="s">
        <v>6524</v>
      </c>
      <c r="D6825">
        <v>0.86599999999999999</v>
      </c>
      <c r="E6825">
        <v>4.5999999999999999E-2</v>
      </c>
    </row>
    <row r="6826" spans="1:5">
      <c r="A6826">
        <v>3007930</v>
      </c>
      <c r="B6826" t="s">
        <v>6831</v>
      </c>
      <c r="C6826" t="s">
        <v>6524</v>
      </c>
      <c r="D6826">
        <v>0.86599999999999999</v>
      </c>
      <c r="E6826">
        <v>4.5999999999999999E-2</v>
      </c>
    </row>
    <row r="6827" spans="1:5">
      <c r="A6827">
        <v>3007950</v>
      </c>
      <c r="B6827" t="s">
        <v>6825</v>
      </c>
      <c r="C6827" t="s">
        <v>6524</v>
      </c>
      <c r="D6827">
        <v>0.86599999999999999</v>
      </c>
      <c r="E6827">
        <v>4.5999999999999999E-2</v>
      </c>
    </row>
    <row r="6828" spans="1:5">
      <c r="A6828">
        <v>3007980</v>
      </c>
      <c r="B6828" t="s">
        <v>6832</v>
      </c>
      <c r="C6828" t="s">
        <v>6524</v>
      </c>
      <c r="D6828">
        <v>0.86599999999999999</v>
      </c>
      <c r="E6828">
        <v>4.5999999999999999E-2</v>
      </c>
    </row>
    <row r="6829" spans="1:5">
      <c r="A6829">
        <v>3008010</v>
      </c>
      <c r="B6829" t="s">
        <v>6833</v>
      </c>
      <c r="C6829" t="s">
        <v>6524</v>
      </c>
      <c r="D6829">
        <v>0.86599999999999999</v>
      </c>
      <c r="E6829">
        <v>4.5999999999999999E-2</v>
      </c>
    </row>
    <row r="6830" spans="1:5">
      <c r="A6830">
        <v>3008040</v>
      </c>
      <c r="B6830" t="s">
        <v>6834</v>
      </c>
      <c r="C6830" t="s">
        <v>6524</v>
      </c>
      <c r="D6830">
        <v>0.86599999999999999</v>
      </c>
      <c r="E6830">
        <v>4.5999999999999999E-2</v>
      </c>
    </row>
    <row r="6831" spans="1:5">
      <c r="A6831">
        <v>3009670</v>
      </c>
      <c r="B6831" t="s">
        <v>6835</v>
      </c>
      <c r="C6831" t="s">
        <v>6524</v>
      </c>
      <c r="D6831">
        <v>0.86599999999999999</v>
      </c>
      <c r="E6831">
        <v>4.5999999999999999E-2</v>
      </c>
    </row>
    <row r="6832" spans="1:5">
      <c r="A6832">
        <v>3011160</v>
      </c>
      <c r="B6832" t="s">
        <v>6836</v>
      </c>
      <c r="C6832" t="s">
        <v>6524</v>
      </c>
      <c r="D6832">
        <v>0.86599999999999999</v>
      </c>
      <c r="E6832">
        <v>4.5999999999999999E-2</v>
      </c>
    </row>
    <row r="6833" spans="1:5">
      <c r="A6833">
        <v>3011190</v>
      </c>
      <c r="B6833" t="s">
        <v>6837</v>
      </c>
      <c r="C6833" t="s">
        <v>6524</v>
      </c>
      <c r="D6833">
        <v>0.86599999999999999</v>
      </c>
      <c r="E6833">
        <v>4.5999999999999999E-2</v>
      </c>
    </row>
    <row r="6834" spans="1:5">
      <c r="A6834">
        <v>3013280</v>
      </c>
      <c r="B6834" t="s">
        <v>6838</v>
      </c>
      <c r="C6834" t="s">
        <v>6524</v>
      </c>
      <c r="D6834">
        <v>0.86599999999999999</v>
      </c>
      <c r="E6834">
        <v>4.5999999999999999E-2</v>
      </c>
    </row>
    <row r="6835" spans="1:5">
      <c r="A6835">
        <v>3013310</v>
      </c>
      <c r="B6835" t="s">
        <v>6839</v>
      </c>
      <c r="C6835" t="s">
        <v>6524</v>
      </c>
      <c r="D6835">
        <v>0.86599999999999999</v>
      </c>
      <c r="E6835">
        <v>4.5999999999999999E-2</v>
      </c>
    </row>
    <row r="6836" spans="1:5">
      <c r="A6836">
        <v>3013340</v>
      </c>
      <c r="B6836" t="s">
        <v>6840</v>
      </c>
      <c r="C6836" t="s">
        <v>6524</v>
      </c>
      <c r="D6836">
        <v>0.86599999999999999</v>
      </c>
      <c r="E6836">
        <v>4.5999999999999999E-2</v>
      </c>
    </row>
    <row r="6837" spans="1:5">
      <c r="A6837">
        <v>3013360</v>
      </c>
      <c r="B6837" t="s">
        <v>6841</v>
      </c>
      <c r="C6837" t="s">
        <v>6524</v>
      </c>
      <c r="D6837">
        <v>0.86599999999999999</v>
      </c>
      <c r="E6837">
        <v>4.5999999999999999E-2</v>
      </c>
    </row>
    <row r="6838" spans="1:5">
      <c r="A6838">
        <v>3014760</v>
      </c>
      <c r="B6838" t="s">
        <v>6842</v>
      </c>
      <c r="C6838" t="s">
        <v>6524</v>
      </c>
      <c r="D6838">
        <v>0.86599999999999999</v>
      </c>
      <c r="E6838">
        <v>4.5999999999999999E-2</v>
      </c>
    </row>
    <row r="6839" spans="1:5">
      <c r="A6839">
        <v>3015640</v>
      </c>
      <c r="B6839" t="s">
        <v>6843</v>
      </c>
      <c r="C6839" t="s">
        <v>6524</v>
      </c>
      <c r="D6839">
        <v>0.86599999999999999</v>
      </c>
      <c r="E6839">
        <v>4.5999999999999999E-2</v>
      </c>
    </row>
    <row r="6840" spans="1:5">
      <c r="A6840">
        <v>3016050</v>
      </c>
      <c r="B6840" t="s">
        <v>6844</v>
      </c>
      <c r="C6840" t="s">
        <v>6524</v>
      </c>
      <c r="D6840">
        <v>0.86599999999999999</v>
      </c>
      <c r="E6840">
        <v>4.5999999999999999E-2</v>
      </c>
    </row>
    <row r="6841" spans="1:5">
      <c r="A6841">
        <v>3017010</v>
      </c>
      <c r="B6841" t="s">
        <v>6845</v>
      </c>
      <c r="C6841" t="s">
        <v>6524</v>
      </c>
      <c r="D6841">
        <v>0.86599999999999999</v>
      </c>
      <c r="E6841">
        <v>4.5999999999999999E-2</v>
      </c>
    </row>
    <row r="6842" spans="1:5">
      <c r="A6842">
        <v>3017040</v>
      </c>
      <c r="B6842" t="s">
        <v>6846</v>
      </c>
      <c r="C6842" t="s">
        <v>6524</v>
      </c>
      <c r="D6842">
        <v>0.86599999999999999</v>
      </c>
      <c r="E6842">
        <v>4.5999999999999999E-2</v>
      </c>
    </row>
    <row r="6843" spans="1:5">
      <c r="A6843">
        <v>3018410</v>
      </c>
      <c r="B6843" t="s">
        <v>6847</v>
      </c>
      <c r="C6843" t="s">
        <v>6524</v>
      </c>
      <c r="D6843">
        <v>0.86599999999999999</v>
      </c>
      <c r="E6843">
        <v>4.5999999999999999E-2</v>
      </c>
    </row>
    <row r="6844" spans="1:5">
      <c r="A6844">
        <v>3021000</v>
      </c>
      <c r="B6844" t="s">
        <v>6848</v>
      </c>
      <c r="C6844" t="s">
        <v>6524</v>
      </c>
      <c r="D6844">
        <v>0.86599999999999999</v>
      </c>
      <c r="E6844">
        <v>4.5999999999999999E-2</v>
      </c>
    </row>
    <row r="6845" spans="1:5">
      <c r="A6845">
        <v>3021720</v>
      </c>
      <c r="B6845" t="s">
        <v>6849</v>
      </c>
      <c r="C6845" t="s">
        <v>6524</v>
      </c>
      <c r="D6845">
        <v>0.86599999999999999</v>
      </c>
      <c r="E6845">
        <v>4.5999999999999999E-2</v>
      </c>
    </row>
    <row r="6846" spans="1:5">
      <c r="A6846">
        <v>3022920</v>
      </c>
      <c r="B6846" t="s">
        <v>6850</v>
      </c>
      <c r="C6846" t="s">
        <v>6524</v>
      </c>
      <c r="D6846">
        <v>0.86599999999999999</v>
      </c>
      <c r="E6846">
        <v>4.5999999999999999E-2</v>
      </c>
    </row>
    <row r="6847" spans="1:5">
      <c r="A6847">
        <v>3026400</v>
      </c>
      <c r="B6847" t="s">
        <v>6851</v>
      </c>
      <c r="C6847" t="s">
        <v>6524</v>
      </c>
      <c r="D6847">
        <v>0.86599999999999999</v>
      </c>
      <c r="E6847">
        <v>4.5999999999999999E-2</v>
      </c>
    </row>
    <row r="6848" spans="1:5">
      <c r="A6848">
        <v>3028800</v>
      </c>
      <c r="B6848" t="s">
        <v>6852</v>
      </c>
      <c r="C6848" t="s">
        <v>6524</v>
      </c>
      <c r="D6848">
        <v>0.86599999999999999</v>
      </c>
      <c r="E6848">
        <v>4.5999999999999999E-2</v>
      </c>
    </row>
    <row r="6849" spans="1:5">
      <c r="A6849">
        <v>3103810</v>
      </c>
      <c r="B6849" t="s">
        <v>6853</v>
      </c>
      <c r="C6849" t="s">
        <v>2839</v>
      </c>
      <c r="D6849">
        <v>0.86599999999999999</v>
      </c>
      <c r="E6849">
        <v>1.4E-2</v>
      </c>
    </row>
    <row r="6850" spans="1:5">
      <c r="A6850">
        <v>3175270</v>
      </c>
      <c r="B6850" t="s">
        <v>6854</v>
      </c>
      <c r="C6850" t="s">
        <v>2839</v>
      </c>
      <c r="D6850">
        <v>0.86599999999999999</v>
      </c>
      <c r="E6850">
        <v>1.4E-2</v>
      </c>
    </row>
    <row r="6851" spans="1:5">
      <c r="A6851">
        <v>3175630</v>
      </c>
      <c r="B6851" t="s">
        <v>6855</v>
      </c>
      <c r="C6851" t="s">
        <v>2839</v>
      </c>
      <c r="D6851">
        <v>0.86599999999999999</v>
      </c>
      <c r="E6851">
        <v>1.4E-2</v>
      </c>
    </row>
    <row r="6852" spans="1:5">
      <c r="A6852">
        <v>3622500</v>
      </c>
      <c r="B6852" t="s">
        <v>6856</v>
      </c>
      <c r="C6852" t="s">
        <v>339</v>
      </c>
      <c r="D6852">
        <v>0.86599999999999999</v>
      </c>
      <c r="E6852">
        <v>2.1000000000000001E-2</v>
      </c>
    </row>
    <row r="6853" spans="1:5">
      <c r="A6853">
        <v>4680439</v>
      </c>
      <c r="B6853" t="s">
        <v>6857</v>
      </c>
      <c r="C6853" t="s">
        <v>3517</v>
      </c>
      <c r="D6853">
        <v>0.86599999999999999</v>
      </c>
      <c r="E6853">
        <v>3.2000000000000001E-2</v>
      </c>
    </row>
    <row r="6854" spans="1:5">
      <c r="A6854">
        <v>4811520</v>
      </c>
      <c r="B6854" t="s">
        <v>6858</v>
      </c>
      <c r="C6854" t="s">
        <v>1407</v>
      </c>
      <c r="D6854">
        <v>0.86599999999999999</v>
      </c>
      <c r="E6854">
        <v>0.03</v>
      </c>
    </row>
    <row r="6855" spans="1:5">
      <c r="A6855">
        <v>4829100</v>
      </c>
      <c r="B6855" t="s">
        <v>5180</v>
      </c>
      <c r="C6855" t="s">
        <v>1407</v>
      </c>
      <c r="D6855">
        <v>0.86599999999999999</v>
      </c>
      <c r="E6855">
        <v>3.4000000000000002E-2</v>
      </c>
    </row>
    <row r="6856" spans="1:5">
      <c r="A6856">
        <v>4832160</v>
      </c>
      <c r="B6856" t="s">
        <v>6859</v>
      </c>
      <c r="C6856" t="s">
        <v>1407</v>
      </c>
      <c r="D6856">
        <v>0.86599999999999999</v>
      </c>
      <c r="E6856">
        <v>3.4000000000000002E-2</v>
      </c>
    </row>
    <row r="6857" spans="1:5">
      <c r="A6857">
        <v>4839690</v>
      </c>
      <c r="B6857" t="s">
        <v>6860</v>
      </c>
      <c r="C6857" t="s">
        <v>1407</v>
      </c>
      <c r="D6857">
        <v>0.86599999999999999</v>
      </c>
      <c r="E6857">
        <v>3.4000000000000002E-2</v>
      </c>
    </row>
    <row r="6858" spans="1:5">
      <c r="A6858">
        <v>5100060</v>
      </c>
      <c r="B6858" t="s">
        <v>6861</v>
      </c>
      <c r="C6858" t="s">
        <v>257</v>
      </c>
      <c r="D6858">
        <v>0.86599999999999999</v>
      </c>
      <c r="E6858">
        <v>3.6999999999999998E-2</v>
      </c>
    </row>
    <row r="6859" spans="1:5">
      <c r="A6859">
        <v>5102160</v>
      </c>
      <c r="B6859" t="s">
        <v>6862</v>
      </c>
      <c r="C6859" t="s">
        <v>257</v>
      </c>
      <c r="D6859">
        <v>0.86599999999999999</v>
      </c>
      <c r="E6859">
        <v>3.6999999999999998E-2</v>
      </c>
    </row>
    <row r="6860" spans="1:5">
      <c r="A6860">
        <v>5102710</v>
      </c>
      <c r="B6860" t="s">
        <v>6863</v>
      </c>
      <c r="C6860" t="s">
        <v>257</v>
      </c>
      <c r="D6860">
        <v>0.86599999999999999</v>
      </c>
      <c r="E6860">
        <v>3.6999999999999998E-2</v>
      </c>
    </row>
    <row r="6861" spans="1:5">
      <c r="A6861">
        <v>5102730</v>
      </c>
      <c r="B6861" t="s">
        <v>6864</v>
      </c>
      <c r="C6861" t="s">
        <v>257</v>
      </c>
      <c r="D6861">
        <v>0.86599999999999999</v>
      </c>
      <c r="E6861">
        <v>3.6999999999999998E-2</v>
      </c>
    </row>
    <row r="6862" spans="1:5">
      <c r="A6862">
        <v>5103270</v>
      </c>
      <c r="B6862" t="s">
        <v>6865</v>
      </c>
      <c r="C6862" t="s">
        <v>257</v>
      </c>
      <c r="D6862">
        <v>0.86599999999999999</v>
      </c>
      <c r="E6862">
        <v>3.6999999999999998E-2</v>
      </c>
    </row>
    <row r="6863" spans="1:5">
      <c r="A6863">
        <v>5103460</v>
      </c>
      <c r="B6863" t="s">
        <v>6866</v>
      </c>
      <c r="C6863" t="s">
        <v>257</v>
      </c>
      <c r="D6863">
        <v>0.86599999999999999</v>
      </c>
      <c r="E6863">
        <v>3.4000000000000002E-2</v>
      </c>
    </row>
    <row r="6864" spans="1:5">
      <c r="A6864">
        <v>5506960</v>
      </c>
      <c r="B6864" t="s">
        <v>6867</v>
      </c>
      <c r="C6864" t="s">
        <v>3135</v>
      </c>
      <c r="D6864">
        <v>0.86599999999999999</v>
      </c>
      <c r="E6864">
        <v>3.2000000000000001E-2</v>
      </c>
    </row>
    <row r="6865" spans="1:5">
      <c r="A6865">
        <v>1701403</v>
      </c>
      <c r="B6865" t="s">
        <v>6868</v>
      </c>
      <c r="C6865" t="s">
        <v>947</v>
      </c>
      <c r="D6865">
        <v>0.86499999999999999</v>
      </c>
      <c r="E6865">
        <v>2.5999999999999999E-2</v>
      </c>
    </row>
    <row r="6866" spans="1:5">
      <c r="A6866">
        <v>1730200</v>
      </c>
      <c r="B6866" t="s">
        <v>6869</v>
      </c>
      <c r="C6866" t="s">
        <v>947</v>
      </c>
      <c r="D6866">
        <v>0.86499999999999999</v>
      </c>
      <c r="E6866">
        <v>4.1000000000000002E-2</v>
      </c>
    </row>
    <row r="6867" spans="1:5">
      <c r="A6867">
        <v>1802940</v>
      </c>
      <c r="B6867" t="s">
        <v>6870</v>
      </c>
      <c r="C6867" t="s">
        <v>39</v>
      </c>
      <c r="D6867">
        <v>0.86499999999999999</v>
      </c>
      <c r="E6867">
        <v>0.03</v>
      </c>
    </row>
    <row r="6868" spans="1:5">
      <c r="A6868">
        <v>1807290</v>
      </c>
      <c r="B6868" t="s">
        <v>6871</v>
      </c>
      <c r="C6868" t="s">
        <v>39</v>
      </c>
      <c r="D6868">
        <v>0.86499999999999999</v>
      </c>
      <c r="E6868">
        <v>0.03</v>
      </c>
    </row>
    <row r="6869" spans="1:5">
      <c r="A6869">
        <v>1807770</v>
      </c>
      <c r="B6869" t="s">
        <v>6872</v>
      </c>
      <c r="C6869" t="s">
        <v>39</v>
      </c>
      <c r="D6869">
        <v>0.86499999999999999</v>
      </c>
      <c r="E6869">
        <v>0.03</v>
      </c>
    </row>
    <row r="6870" spans="1:5">
      <c r="A6870">
        <v>1807950</v>
      </c>
      <c r="B6870" t="s">
        <v>6873</v>
      </c>
      <c r="C6870" t="s">
        <v>39</v>
      </c>
      <c r="D6870">
        <v>0.86499999999999999</v>
      </c>
      <c r="E6870">
        <v>0.03</v>
      </c>
    </row>
    <row r="6871" spans="1:5">
      <c r="A6871">
        <v>1810350</v>
      </c>
      <c r="B6871" t="s">
        <v>6874</v>
      </c>
      <c r="C6871" t="s">
        <v>39</v>
      </c>
      <c r="D6871">
        <v>0.86499999999999999</v>
      </c>
      <c r="E6871">
        <v>0.03</v>
      </c>
    </row>
    <row r="6872" spans="1:5">
      <c r="A6872">
        <v>1812090</v>
      </c>
      <c r="B6872" t="s">
        <v>6875</v>
      </c>
      <c r="C6872" t="s">
        <v>39</v>
      </c>
      <c r="D6872">
        <v>0.86499999999999999</v>
      </c>
      <c r="E6872">
        <v>2.4E-2</v>
      </c>
    </row>
    <row r="6873" spans="1:5">
      <c r="A6873">
        <v>1903360</v>
      </c>
      <c r="B6873" t="s">
        <v>6876</v>
      </c>
      <c r="C6873" t="s">
        <v>3275</v>
      </c>
      <c r="D6873">
        <v>0.86499999999999999</v>
      </c>
      <c r="E6873">
        <v>7.0999999999999994E-2</v>
      </c>
    </row>
    <row r="6874" spans="1:5">
      <c r="A6874">
        <v>1908940</v>
      </c>
      <c r="B6874" t="s">
        <v>6877</v>
      </c>
      <c r="C6874" t="s">
        <v>3275</v>
      </c>
      <c r="D6874">
        <v>0.86499999999999999</v>
      </c>
      <c r="E6874">
        <v>3.9E-2</v>
      </c>
    </row>
    <row r="6875" spans="1:5">
      <c r="A6875">
        <v>2700104</v>
      </c>
      <c r="B6875" t="s">
        <v>6878</v>
      </c>
      <c r="C6875" t="s">
        <v>1302</v>
      </c>
      <c r="D6875">
        <v>0.86499999999999999</v>
      </c>
      <c r="E6875">
        <v>4.3999999999999997E-2</v>
      </c>
    </row>
    <row r="6876" spans="1:5">
      <c r="A6876">
        <v>2720670</v>
      </c>
      <c r="B6876" t="s">
        <v>6879</v>
      </c>
      <c r="C6876" t="s">
        <v>1302</v>
      </c>
      <c r="D6876">
        <v>0.86499999999999999</v>
      </c>
      <c r="E6876">
        <v>3.5999999999999997E-2</v>
      </c>
    </row>
    <row r="6877" spans="1:5">
      <c r="A6877">
        <v>3616200</v>
      </c>
      <c r="B6877" t="s">
        <v>6880</v>
      </c>
      <c r="C6877" t="s">
        <v>339</v>
      </c>
      <c r="D6877">
        <v>0.86499999999999999</v>
      </c>
      <c r="E6877">
        <v>1.7999999999999999E-2</v>
      </c>
    </row>
    <row r="6878" spans="1:5">
      <c r="A6878">
        <v>3630930</v>
      </c>
      <c r="B6878" t="s">
        <v>6881</v>
      </c>
      <c r="C6878" t="s">
        <v>339</v>
      </c>
      <c r="D6878">
        <v>0.86499999999999999</v>
      </c>
      <c r="E6878">
        <v>1.7999999999999999E-2</v>
      </c>
    </row>
    <row r="6879" spans="1:5">
      <c r="A6879">
        <v>3700013</v>
      </c>
      <c r="B6879" t="s">
        <v>6882</v>
      </c>
      <c r="C6879" t="s">
        <v>51</v>
      </c>
      <c r="D6879">
        <v>0.86499999999999999</v>
      </c>
      <c r="E6879">
        <v>0.02</v>
      </c>
    </row>
    <row r="6880" spans="1:5">
      <c r="A6880">
        <v>3701530</v>
      </c>
      <c r="B6880" t="s">
        <v>6883</v>
      </c>
      <c r="C6880" t="s">
        <v>51</v>
      </c>
      <c r="D6880">
        <v>0.86499999999999999</v>
      </c>
      <c r="E6880">
        <v>4.3999999999999997E-2</v>
      </c>
    </row>
    <row r="6881" spans="1:5">
      <c r="A6881">
        <v>3703450</v>
      </c>
      <c r="B6881" t="s">
        <v>6884</v>
      </c>
      <c r="C6881" t="s">
        <v>51</v>
      </c>
      <c r="D6881">
        <v>0.86499999999999999</v>
      </c>
      <c r="E6881">
        <v>0.02</v>
      </c>
    </row>
    <row r="6882" spans="1:5">
      <c r="A6882">
        <v>3704650</v>
      </c>
      <c r="B6882" t="s">
        <v>6885</v>
      </c>
      <c r="C6882" t="s">
        <v>51</v>
      </c>
      <c r="D6882">
        <v>0.86499999999999999</v>
      </c>
      <c r="E6882">
        <v>4.3999999999999997E-2</v>
      </c>
    </row>
    <row r="6883" spans="1:5">
      <c r="A6883">
        <v>3704740</v>
      </c>
      <c r="B6883" t="s">
        <v>6886</v>
      </c>
      <c r="C6883" t="s">
        <v>51</v>
      </c>
      <c r="D6883">
        <v>0.86499999999999999</v>
      </c>
      <c r="E6883">
        <v>4.3999999999999997E-2</v>
      </c>
    </row>
    <row r="6884" spans="1:5">
      <c r="A6884">
        <v>4013950</v>
      </c>
      <c r="B6884" t="s">
        <v>6887</v>
      </c>
      <c r="C6884" t="s">
        <v>4447</v>
      </c>
      <c r="D6884">
        <v>0.86499999999999999</v>
      </c>
      <c r="E6884">
        <v>3.5000000000000003E-2</v>
      </c>
    </row>
    <row r="6885" spans="1:5">
      <c r="A6885">
        <v>4676620</v>
      </c>
      <c r="B6885" t="s">
        <v>6888</v>
      </c>
      <c r="C6885" t="s">
        <v>3517</v>
      </c>
      <c r="D6885">
        <v>0.86499999999999999</v>
      </c>
      <c r="E6885">
        <v>4.7E-2</v>
      </c>
    </row>
    <row r="6886" spans="1:5">
      <c r="A6886">
        <v>4701590</v>
      </c>
      <c r="B6886" t="s">
        <v>6889</v>
      </c>
      <c r="C6886" t="s">
        <v>2271</v>
      </c>
      <c r="D6886">
        <v>0.86499999999999999</v>
      </c>
      <c r="E6886">
        <v>1.2999999999999999E-2</v>
      </c>
    </row>
    <row r="6887" spans="1:5">
      <c r="A6887">
        <v>5503660</v>
      </c>
      <c r="B6887" t="s">
        <v>6890</v>
      </c>
      <c r="C6887" t="s">
        <v>3135</v>
      </c>
      <c r="D6887">
        <v>0.86499999999999999</v>
      </c>
      <c r="E6887">
        <v>0.01</v>
      </c>
    </row>
    <row r="6888" spans="1:5">
      <c r="A6888">
        <v>5512960</v>
      </c>
      <c r="B6888" t="s">
        <v>1638</v>
      </c>
      <c r="C6888" t="s">
        <v>3135</v>
      </c>
      <c r="D6888">
        <v>0.86499999999999999</v>
      </c>
      <c r="E6888">
        <v>3.4000000000000002E-2</v>
      </c>
    </row>
    <row r="6889" spans="1:5">
      <c r="A6889">
        <v>5515750</v>
      </c>
      <c r="B6889" t="s">
        <v>577</v>
      </c>
      <c r="C6889" t="s">
        <v>3135</v>
      </c>
      <c r="D6889">
        <v>0.86499999999999999</v>
      </c>
      <c r="E6889">
        <v>1.9E-2</v>
      </c>
    </row>
    <row r="6890" spans="1:5">
      <c r="A6890">
        <v>505500</v>
      </c>
      <c r="B6890" t="s">
        <v>6891</v>
      </c>
      <c r="C6890" t="s">
        <v>768</v>
      </c>
      <c r="D6890">
        <v>0.86399999999999999</v>
      </c>
      <c r="E6890">
        <v>2.9000000000000001E-2</v>
      </c>
    </row>
    <row r="6891" spans="1:5">
      <c r="A6891">
        <v>1721000</v>
      </c>
      <c r="B6891" t="s">
        <v>6892</v>
      </c>
      <c r="C6891" t="s">
        <v>947</v>
      </c>
      <c r="D6891">
        <v>0.86399999999999999</v>
      </c>
      <c r="E6891">
        <v>4.2000000000000003E-2</v>
      </c>
    </row>
    <row r="6892" spans="1:5">
      <c r="A6892">
        <v>1904860</v>
      </c>
      <c r="B6892" t="s">
        <v>6893</v>
      </c>
      <c r="C6892" t="s">
        <v>3275</v>
      </c>
      <c r="D6892">
        <v>0.86399999999999999</v>
      </c>
      <c r="E6892">
        <v>0.02</v>
      </c>
    </row>
    <row r="6893" spans="1:5">
      <c r="A6893">
        <v>1908580</v>
      </c>
      <c r="B6893" t="s">
        <v>6894</v>
      </c>
      <c r="C6893" t="s">
        <v>3275</v>
      </c>
      <c r="D6893">
        <v>0.86399999999999999</v>
      </c>
      <c r="E6893">
        <v>0.02</v>
      </c>
    </row>
    <row r="6894" spans="1:5">
      <c r="A6894">
        <v>1917880</v>
      </c>
      <c r="B6894" t="s">
        <v>6895</v>
      </c>
      <c r="C6894" t="s">
        <v>3275</v>
      </c>
      <c r="D6894">
        <v>0.86399999999999999</v>
      </c>
      <c r="E6894">
        <v>5.0999999999999997E-2</v>
      </c>
    </row>
    <row r="6895" spans="1:5">
      <c r="A6895">
        <v>1920940</v>
      </c>
      <c r="B6895" t="s">
        <v>6896</v>
      </c>
      <c r="C6895" t="s">
        <v>3275</v>
      </c>
      <c r="D6895">
        <v>0.86399999999999999</v>
      </c>
      <c r="E6895">
        <v>0.02</v>
      </c>
    </row>
    <row r="6896" spans="1:5">
      <c r="A6896">
        <v>1923110</v>
      </c>
      <c r="B6896" t="s">
        <v>6897</v>
      </c>
      <c r="C6896" t="s">
        <v>3275</v>
      </c>
      <c r="D6896">
        <v>0.86399999999999999</v>
      </c>
      <c r="E6896">
        <v>0.02</v>
      </c>
    </row>
    <row r="6897" spans="1:5">
      <c r="A6897">
        <v>2616320</v>
      </c>
      <c r="B6897" t="s">
        <v>6898</v>
      </c>
      <c r="C6897" t="s">
        <v>2999</v>
      </c>
      <c r="D6897">
        <v>0.86399999999999999</v>
      </c>
      <c r="E6897">
        <v>1.4999999999999999E-2</v>
      </c>
    </row>
    <row r="6898" spans="1:5">
      <c r="A6898">
        <v>2703750</v>
      </c>
      <c r="B6898" t="s">
        <v>6899</v>
      </c>
      <c r="C6898" t="s">
        <v>1302</v>
      </c>
      <c r="D6898">
        <v>0.86399999999999999</v>
      </c>
      <c r="E6898">
        <v>2.7E-2</v>
      </c>
    </row>
    <row r="6899" spans="1:5">
      <c r="A6899">
        <v>2713860</v>
      </c>
      <c r="B6899" t="s">
        <v>6900</v>
      </c>
      <c r="C6899" t="s">
        <v>1302</v>
      </c>
      <c r="D6899">
        <v>0.86399999999999999</v>
      </c>
      <c r="E6899">
        <v>2.7E-2</v>
      </c>
    </row>
    <row r="6900" spans="1:5">
      <c r="A6900">
        <v>2728170</v>
      </c>
      <c r="B6900" t="s">
        <v>6901</v>
      </c>
      <c r="C6900" t="s">
        <v>1302</v>
      </c>
      <c r="D6900">
        <v>0.86399999999999999</v>
      </c>
      <c r="E6900">
        <v>2.5999999999999999E-2</v>
      </c>
    </row>
    <row r="6901" spans="1:5">
      <c r="A6901">
        <v>2728230</v>
      </c>
      <c r="B6901" t="s">
        <v>6902</v>
      </c>
      <c r="C6901" t="s">
        <v>1302</v>
      </c>
      <c r="D6901">
        <v>0.86399999999999999</v>
      </c>
      <c r="E6901">
        <v>2.7E-2</v>
      </c>
    </row>
    <row r="6902" spans="1:5">
      <c r="A6902">
        <v>2733210</v>
      </c>
      <c r="B6902" t="s">
        <v>6903</v>
      </c>
      <c r="C6902" t="s">
        <v>1302</v>
      </c>
      <c r="D6902">
        <v>0.86399999999999999</v>
      </c>
      <c r="E6902">
        <v>3.1E-2</v>
      </c>
    </row>
    <row r="6903" spans="1:5">
      <c r="A6903">
        <v>2740830</v>
      </c>
      <c r="B6903" t="s">
        <v>6904</v>
      </c>
      <c r="C6903" t="s">
        <v>1302</v>
      </c>
      <c r="D6903">
        <v>0.86399999999999999</v>
      </c>
      <c r="E6903">
        <v>2.7E-2</v>
      </c>
    </row>
    <row r="6904" spans="1:5">
      <c r="A6904">
        <v>3600009</v>
      </c>
      <c r="B6904" t="s">
        <v>6905</v>
      </c>
      <c r="C6904" t="s">
        <v>339</v>
      </c>
      <c r="D6904">
        <v>0.86399999999999999</v>
      </c>
      <c r="E6904">
        <v>2.9000000000000001E-2</v>
      </c>
    </row>
    <row r="6905" spans="1:5">
      <c r="A6905">
        <v>3604290</v>
      </c>
      <c r="B6905" t="s">
        <v>6906</v>
      </c>
      <c r="C6905" t="s">
        <v>339</v>
      </c>
      <c r="D6905">
        <v>0.86399999999999999</v>
      </c>
      <c r="E6905">
        <v>2.9000000000000001E-2</v>
      </c>
    </row>
    <row r="6906" spans="1:5">
      <c r="A6906">
        <v>3607170</v>
      </c>
      <c r="B6906" t="s">
        <v>6907</v>
      </c>
      <c r="C6906" t="s">
        <v>339</v>
      </c>
      <c r="D6906">
        <v>0.86399999999999999</v>
      </c>
      <c r="E6906">
        <v>2.9000000000000001E-2</v>
      </c>
    </row>
    <row r="6907" spans="1:5">
      <c r="A6907">
        <v>3621250</v>
      </c>
      <c r="B6907" t="s">
        <v>6908</v>
      </c>
      <c r="C6907" t="s">
        <v>339</v>
      </c>
      <c r="D6907">
        <v>0.86399999999999999</v>
      </c>
      <c r="E6907">
        <v>2.9000000000000001E-2</v>
      </c>
    </row>
    <row r="6908" spans="1:5">
      <c r="A6908">
        <v>3621260</v>
      </c>
      <c r="B6908" t="s">
        <v>6909</v>
      </c>
      <c r="C6908" t="s">
        <v>339</v>
      </c>
      <c r="D6908">
        <v>0.86399999999999999</v>
      </c>
      <c r="E6908">
        <v>2.9000000000000001E-2</v>
      </c>
    </row>
    <row r="6909" spans="1:5">
      <c r="A6909">
        <v>3622830</v>
      </c>
      <c r="B6909" t="s">
        <v>6910</v>
      </c>
      <c r="C6909" t="s">
        <v>339</v>
      </c>
      <c r="D6909">
        <v>0.86399999999999999</v>
      </c>
      <c r="E6909">
        <v>2.9000000000000001E-2</v>
      </c>
    </row>
    <row r="6910" spans="1:5">
      <c r="A6910">
        <v>3623280</v>
      </c>
      <c r="B6910" t="s">
        <v>6911</v>
      </c>
      <c r="C6910" t="s">
        <v>339</v>
      </c>
      <c r="D6910">
        <v>0.86399999999999999</v>
      </c>
      <c r="E6910">
        <v>2.9000000000000001E-2</v>
      </c>
    </row>
    <row r="6911" spans="1:5">
      <c r="A6911">
        <v>3904802</v>
      </c>
      <c r="B6911" t="s">
        <v>6912</v>
      </c>
      <c r="C6911" t="s">
        <v>2636</v>
      </c>
      <c r="D6911">
        <v>0.86399999999999999</v>
      </c>
      <c r="E6911">
        <v>1.9E-2</v>
      </c>
    </row>
    <row r="6912" spans="1:5">
      <c r="A6912">
        <v>4624540</v>
      </c>
      <c r="B6912" t="s">
        <v>6913</v>
      </c>
      <c r="C6912" t="s">
        <v>3517</v>
      </c>
      <c r="D6912">
        <v>0.86399999999999999</v>
      </c>
      <c r="E6912">
        <v>4.5999999999999999E-2</v>
      </c>
    </row>
    <row r="6913" spans="1:5">
      <c r="A6913">
        <v>4810200</v>
      </c>
      <c r="B6913" t="s">
        <v>6914</v>
      </c>
      <c r="C6913" t="s">
        <v>1407</v>
      </c>
      <c r="D6913">
        <v>0.86399999999999999</v>
      </c>
      <c r="E6913">
        <v>4.2999999999999997E-2</v>
      </c>
    </row>
    <row r="6914" spans="1:5">
      <c r="A6914">
        <v>4814490</v>
      </c>
      <c r="B6914" t="s">
        <v>6915</v>
      </c>
      <c r="C6914" t="s">
        <v>1407</v>
      </c>
      <c r="D6914">
        <v>0.86399999999999999</v>
      </c>
      <c r="E6914">
        <v>4.2999999999999997E-2</v>
      </c>
    </row>
    <row r="6915" spans="1:5">
      <c r="A6915">
        <v>4814640</v>
      </c>
      <c r="B6915" t="s">
        <v>6916</v>
      </c>
      <c r="C6915" t="s">
        <v>1407</v>
      </c>
      <c r="D6915">
        <v>0.86399999999999999</v>
      </c>
      <c r="E6915">
        <v>4.2999999999999997E-2</v>
      </c>
    </row>
    <row r="6916" spans="1:5">
      <c r="A6916">
        <v>4819620</v>
      </c>
      <c r="B6916" t="s">
        <v>6917</v>
      </c>
      <c r="C6916" t="s">
        <v>1407</v>
      </c>
      <c r="D6916">
        <v>0.86399999999999999</v>
      </c>
      <c r="E6916">
        <v>4.2999999999999997E-2</v>
      </c>
    </row>
    <row r="6917" spans="1:5">
      <c r="A6917">
        <v>4820790</v>
      </c>
      <c r="B6917" t="s">
        <v>6918</v>
      </c>
      <c r="C6917" t="s">
        <v>1407</v>
      </c>
      <c r="D6917">
        <v>0.86399999999999999</v>
      </c>
      <c r="E6917">
        <v>4.2999999999999997E-2</v>
      </c>
    </row>
    <row r="6918" spans="1:5">
      <c r="A6918">
        <v>4821300</v>
      </c>
      <c r="B6918" t="s">
        <v>6919</v>
      </c>
      <c r="C6918" t="s">
        <v>1407</v>
      </c>
      <c r="D6918">
        <v>0.86399999999999999</v>
      </c>
      <c r="E6918">
        <v>4.2999999999999997E-2</v>
      </c>
    </row>
    <row r="6919" spans="1:5">
      <c r="A6919">
        <v>4823040</v>
      </c>
      <c r="B6919" t="s">
        <v>6920</v>
      </c>
      <c r="C6919" t="s">
        <v>1407</v>
      </c>
      <c r="D6919">
        <v>0.86399999999999999</v>
      </c>
      <c r="E6919">
        <v>4.2999999999999997E-2</v>
      </c>
    </row>
    <row r="6920" spans="1:5">
      <c r="A6920">
        <v>4823190</v>
      </c>
      <c r="B6920" t="s">
        <v>6921</v>
      </c>
      <c r="C6920" t="s">
        <v>1407</v>
      </c>
      <c r="D6920">
        <v>0.86399999999999999</v>
      </c>
      <c r="E6920">
        <v>4.2999999999999997E-2</v>
      </c>
    </row>
    <row r="6921" spans="1:5">
      <c r="A6921">
        <v>4824300</v>
      </c>
      <c r="B6921" t="s">
        <v>6922</v>
      </c>
      <c r="C6921" t="s">
        <v>1407</v>
      </c>
      <c r="D6921">
        <v>0.86399999999999999</v>
      </c>
      <c r="E6921">
        <v>4.2999999999999997E-2</v>
      </c>
    </row>
    <row r="6922" spans="1:5">
      <c r="A6922">
        <v>4825790</v>
      </c>
      <c r="B6922" t="s">
        <v>6923</v>
      </c>
      <c r="C6922" t="s">
        <v>1407</v>
      </c>
      <c r="D6922">
        <v>0.86399999999999999</v>
      </c>
      <c r="E6922">
        <v>4.2999999999999997E-2</v>
      </c>
    </row>
    <row r="6923" spans="1:5">
      <c r="A6923">
        <v>4826610</v>
      </c>
      <c r="B6923" t="s">
        <v>6924</v>
      </c>
      <c r="C6923" t="s">
        <v>1407</v>
      </c>
      <c r="D6923">
        <v>0.86399999999999999</v>
      </c>
      <c r="E6923">
        <v>4.2999999999999997E-2</v>
      </c>
    </row>
    <row r="6924" spans="1:5">
      <c r="A6924">
        <v>4828170</v>
      </c>
      <c r="B6924" t="s">
        <v>6925</v>
      </c>
      <c r="C6924" t="s">
        <v>1407</v>
      </c>
      <c r="D6924">
        <v>0.86399999999999999</v>
      </c>
      <c r="E6924">
        <v>4.2999999999999997E-2</v>
      </c>
    </row>
    <row r="6925" spans="1:5">
      <c r="A6925">
        <v>4837380</v>
      </c>
      <c r="B6925" t="s">
        <v>6926</v>
      </c>
      <c r="C6925" t="s">
        <v>1407</v>
      </c>
      <c r="D6925">
        <v>0.86399999999999999</v>
      </c>
      <c r="E6925">
        <v>4.2999999999999997E-2</v>
      </c>
    </row>
    <row r="6926" spans="1:5">
      <c r="A6926">
        <v>4839120</v>
      </c>
      <c r="B6926" t="s">
        <v>6927</v>
      </c>
      <c r="C6926" t="s">
        <v>1407</v>
      </c>
      <c r="D6926">
        <v>0.86399999999999999</v>
      </c>
      <c r="E6926">
        <v>4.2999999999999997E-2</v>
      </c>
    </row>
    <row r="6927" spans="1:5">
      <c r="A6927">
        <v>4841430</v>
      </c>
      <c r="B6927" t="s">
        <v>6928</v>
      </c>
      <c r="C6927" t="s">
        <v>1407</v>
      </c>
      <c r="D6927">
        <v>0.86399999999999999</v>
      </c>
      <c r="E6927">
        <v>4.2999999999999997E-2</v>
      </c>
    </row>
    <row r="6928" spans="1:5">
      <c r="A6928">
        <v>4841550</v>
      </c>
      <c r="B6928" t="s">
        <v>6929</v>
      </c>
      <c r="C6928" t="s">
        <v>1407</v>
      </c>
      <c r="D6928">
        <v>0.86399999999999999</v>
      </c>
      <c r="E6928">
        <v>4.2999999999999997E-2</v>
      </c>
    </row>
    <row r="6929" spans="1:5">
      <c r="A6929">
        <v>4845210</v>
      </c>
      <c r="B6929" t="s">
        <v>6930</v>
      </c>
      <c r="C6929" t="s">
        <v>1407</v>
      </c>
      <c r="D6929">
        <v>0.86399999999999999</v>
      </c>
      <c r="E6929">
        <v>4.2999999999999997E-2</v>
      </c>
    </row>
    <row r="6930" spans="1:5">
      <c r="A6930">
        <v>5509000</v>
      </c>
      <c r="B6930" t="s">
        <v>6931</v>
      </c>
      <c r="C6930" t="s">
        <v>3135</v>
      </c>
      <c r="D6930">
        <v>0.86399999999999999</v>
      </c>
      <c r="E6930">
        <v>0.02</v>
      </c>
    </row>
    <row r="6931" spans="1:5">
      <c r="A6931">
        <v>5512180</v>
      </c>
      <c r="B6931" t="s">
        <v>6932</v>
      </c>
      <c r="C6931" t="s">
        <v>3135</v>
      </c>
      <c r="D6931">
        <v>0.86399999999999999</v>
      </c>
      <c r="E6931">
        <v>2.4E-2</v>
      </c>
    </row>
    <row r="6932" spans="1:5">
      <c r="A6932">
        <v>500030</v>
      </c>
      <c r="B6932" t="s">
        <v>6933</v>
      </c>
      <c r="C6932" t="s">
        <v>768</v>
      </c>
      <c r="D6932">
        <v>0.86299999999999999</v>
      </c>
      <c r="E6932">
        <v>5.3999999999999999E-2</v>
      </c>
    </row>
    <row r="6933" spans="1:5">
      <c r="A6933">
        <v>500044</v>
      </c>
      <c r="B6933" t="s">
        <v>6934</v>
      </c>
      <c r="C6933" t="s">
        <v>768</v>
      </c>
      <c r="D6933">
        <v>0.86299999999999999</v>
      </c>
      <c r="E6933">
        <v>5.3999999999999999E-2</v>
      </c>
    </row>
    <row r="6934" spans="1:5">
      <c r="A6934">
        <v>506060</v>
      </c>
      <c r="B6934" t="s">
        <v>6935</v>
      </c>
      <c r="C6934" t="s">
        <v>768</v>
      </c>
      <c r="D6934">
        <v>0.86299999999999999</v>
      </c>
      <c r="E6934">
        <v>5.3999999999999999E-2</v>
      </c>
    </row>
    <row r="6935" spans="1:5">
      <c r="A6935">
        <v>508490</v>
      </c>
      <c r="B6935" t="s">
        <v>6936</v>
      </c>
      <c r="C6935" t="s">
        <v>768</v>
      </c>
      <c r="D6935">
        <v>0.86299999999999999</v>
      </c>
      <c r="E6935">
        <v>5.3999999999999999E-2</v>
      </c>
    </row>
    <row r="6936" spans="1:5">
      <c r="A6936">
        <v>511820</v>
      </c>
      <c r="B6936" t="s">
        <v>4329</v>
      </c>
      <c r="C6936" t="s">
        <v>768</v>
      </c>
      <c r="D6936">
        <v>0.86299999999999999</v>
      </c>
      <c r="E6936">
        <v>5.3999999999999999E-2</v>
      </c>
    </row>
    <row r="6937" spans="1:5">
      <c r="A6937">
        <v>1200150</v>
      </c>
      <c r="B6937" t="s">
        <v>6937</v>
      </c>
      <c r="C6937" t="s">
        <v>2836</v>
      </c>
      <c r="D6937">
        <v>0.86299999999999999</v>
      </c>
      <c r="E6937">
        <v>1.4E-2</v>
      </c>
    </row>
    <row r="6938" spans="1:5">
      <c r="A6938">
        <v>1201800</v>
      </c>
      <c r="B6938" t="s">
        <v>6938</v>
      </c>
      <c r="C6938" t="s">
        <v>2836</v>
      </c>
      <c r="D6938">
        <v>0.86299999999999999</v>
      </c>
      <c r="E6938">
        <v>4.2000000000000003E-2</v>
      </c>
    </row>
    <row r="6939" spans="1:5">
      <c r="A6939">
        <v>1729340</v>
      </c>
      <c r="B6939" t="s">
        <v>6939</v>
      </c>
      <c r="C6939" t="s">
        <v>947</v>
      </c>
      <c r="D6939">
        <v>0.86299999999999999</v>
      </c>
      <c r="E6939">
        <v>2.8000000000000001E-2</v>
      </c>
    </row>
    <row r="6940" spans="1:5">
      <c r="A6940">
        <v>1904680</v>
      </c>
      <c r="B6940" t="s">
        <v>6940</v>
      </c>
      <c r="C6940" t="s">
        <v>3275</v>
      </c>
      <c r="D6940">
        <v>0.86299999999999999</v>
      </c>
      <c r="E6940">
        <v>3.6999999999999998E-2</v>
      </c>
    </row>
    <row r="6941" spans="1:5">
      <c r="A6941">
        <v>1905430</v>
      </c>
      <c r="B6941" t="s">
        <v>6941</v>
      </c>
      <c r="C6941" t="s">
        <v>3275</v>
      </c>
      <c r="D6941">
        <v>0.86299999999999999</v>
      </c>
      <c r="E6941">
        <v>3.6999999999999998E-2</v>
      </c>
    </row>
    <row r="6942" spans="1:5">
      <c r="A6942">
        <v>1928050</v>
      </c>
      <c r="B6942" t="s">
        <v>6942</v>
      </c>
      <c r="C6942" t="s">
        <v>3275</v>
      </c>
      <c r="D6942">
        <v>0.86299999999999999</v>
      </c>
      <c r="E6942">
        <v>4.4999999999999998E-2</v>
      </c>
    </row>
    <row r="6943" spans="1:5">
      <c r="A6943">
        <v>1928200</v>
      </c>
      <c r="B6943" t="s">
        <v>6943</v>
      </c>
      <c r="C6943" t="s">
        <v>3275</v>
      </c>
      <c r="D6943">
        <v>0.86299999999999999</v>
      </c>
      <c r="E6943">
        <v>3.6999999999999998E-2</v>
      </c>
    </row>
    <row r="6944" spans="1:5">
      <c r="A6944">
        <v>2201740</v>
      </c>
      <c r="B6944" t="s">
        <v>6944</v>
      </c>
      <c r="C6944" t="s">
        <v>1557</v>
      </c>
      <c r="D6944">
        <v>0.86299999999999999</v>
      </c>
      <c r="E6944">
        <v>2.9000000000000001E-2</v>
      </c>
    </row>
    <row r="6945" spans="1:5">
      <c r="A6945">
        <v>2703300</v>
      </c>
      <c r="B6945" t="s">
        <v>6945</v>
      </c>
      <c r="C6945" t="s">
        <v>1302</v>
      </c>
      <c r="D6945">
        <v>0.86299999999999999</v>
      </c>
      <c r="E6945">
        <v>3.1E-2</v>
      </c>
    </row>
    <row r="6946" spans="1:5">
      <c r="A6946">
        <v>2706150</v>
      </c>
      <c r="B6946" t="s">
        <v>6946</v>
      </c>
      <c r="C6946" t="s">
        <v>1302</v>
      </c>
      <c r="D6946">
        <v>0.86299999999999999</v>
      </c>
      <c r="E6946">
        <v>5.1999999999999998E-2</v>
      </c>
    </row>
    <row r="6947" spans="1:5">
      <c r="A6947">
        <v>2707110</v>
      </c>
      <c r="B6947" t="s">
        <v>6947</v>
      </c>
      <c r="C6947" t="s">
        <v>1302</v>
      </c>
      <c r="D6947">
        <v>0.86299999999999999</v>
      </c>
      <c r="E6947">
        <v>5.1999999999999998E-2</v>
      </c>
    </row>
    <row r="6948" spans="1:5">
      <c r="A6948">
        <v>2711880</v>
      </c>
      <c r="B6948" t="s">
        <v>6948</v>
      </c>
      <c r="C6948" t="s">
        <v>1302</v>
      </c>
      <c r="D6948">
        <v>0.86299999999999999</v>
      </c>
      <c r="E6948">
        <v>2.7E-2</v>
      </c>
    </row>
    <row r="6949" spans="1:5">
      <c r="A6949">
        <v>2713110</v>
      </c>
      <c r="B6949" t="s">
        <v>6949</v>
      </c>
      <c r="C6949" t="s">
        <v>1302</v>
      </c>
      <c r="D6949">
        <v>0.86299999999999999</v>
      </c>
      <c r="E6949">
        <v>4.1000000000000002E-2</v>
      </c>
    </row>
    <row r="6950" spans="1:5">
      <c r="A6950">
        <v>2713890</v>
      </c>
      <c r="B6950" t="s">
        <v>6950</v>
      </c>
      <c r="C6950" t="s">
        <v>1302</v>
      </c>
      <c r="D6950">
        <v>0.86299999999999999</v>
      </c>
      <c r="E6950">
        <v>4.7E-2</v>
      </c>
    </row>
    <row r="6951" spans="1:5">
      <c r="A6951">
        <v>2723520</v>
      </c>
      <c r="B6951" t="s">
        <v>6951</v>
      </c>
      <c r="C6951" t="s">
        <v>1302</v>
      </c>
      <c r="D6951">
        <v>0.86299999999999999</v>
      </c>
      <c r="E6951">
        <v>2.7E-2</v>
      </c>
    </row>
    <row r="6952" spans="1:5">
      <c r="A6952">
        <v>2732460</v>
      </c>
      <c r="B6952" t="s">
        <v>6952</v>
      </c>
      <c r="C6952" t="s">
        <v>1302</v>
      </c>
      <c r="D6952">
        <v>0.86299999999999999</v>
      </c>
      <c r="E6952">
        <v>2.9000000000000001E-2</v>
      </c>
    </row>
    <row r="6953" spans="1:5">
      <c r="A6953">
        <v>2742120</v>
      </c>
      <c r="B6953" t="s">
        <v>6953</v>
      </c>
      <c r="C6953" t="s">
        <v>1302</v>
      </c>
      <c r="D6953">
        <v>0.86299999999999999</v>
      </c>
      <c r="E6953">
        <v>2.5999999999999999E-2</v>
      </c>
    </row>
    <row r="6954" spans="1:5">
      <c r="A6954">
        <v>2742330</v>
      </c>
      <c r="B6954" t="s">
        <v>6954</v>
      </c>
      <c r="C6954" t="s">
        <v>1302</v>
      </c>
      <c r="D6954">
        <v>0.86299999999999999</v>
      </c>
      <c r="E6954">
        <v>5.1999999999999998E-2</v>
      </c>
    </row>
    <row r="6955" spans="1:5">
      <c r="A6955">
        <v>3100112</v>
      </c>
      <c r="B6955" t="s">
        <v>6955</v>
      </c>
      <c r="C6955" t="s">
        <v>2839</v>
      </c>
      <c r="D6955">
        <v>0.86299999999999999</v>
      </c>
      <c r="E6955">
        <v>3.5999999999999997E-2</v>
      </c>
    </row>
    <row r="6956" spans="1:5">
      <c r="A6956">
        <v>3611740</v>
      </c>
      <c r="B6956" t="s">
        <v>6956</v>
      </c>
      <c r="C6956" t="s">
        <v>339</v>
      </c>
      <c r="D6956">
        <v>0.86299999999999999</v>
      </c>
      <c r="E6956">
        <v>0.03</v>
      </c>
    </row>
    <row r="6957" spans="1:5">
      <c r="A6957">
        <v>3613770</v>
      </c>
      <c r="B6957" t="s">
        <v>6957</v>
      </c>
      <c r="C6957" t="s">
        <v>339</v>
      </c>
      <c r="D6957">
        <v>0.86299999999999999</v>
      </c>
      <c r="E6957">
        <v>2.4E-2</v>
      </c>
    </row>
    <row r="6958" spans="1:5">
      <c r="A6958">
        <v>3616980</v>
      </c>
      <c r="B6958" t="s">
        <v>6958</v>
      </c>
      <c r="C6958" t="s">
        <v>339</v>
      </c>
      <c r="D6958">
        <v>0.86299999999999999</v>
      </c>
      <c r="E6958">
        <v>0.03</v>
      </c>
    </row>
    <row r="6959" spans="1:5">
      <c r="A6959">
        <v>3618540</v>
      </c>
      <c r="B6959" t="s">
        <v>6959</v>
      </c>
      <c r="C6959" t="s">
        <v>339</v>
      </c>
      <c r="D6959">
        <v>0.86299999999999999</v>
      </c>
      <c r="E6959">
        <v>0.03</v>
      </c>
    </row>
    <row r="6960" spans="1:5">
      <c r="A6960">
        <v>3620640</v>
      </c>
      <c r="B6960" t="s">
        <v>6960</v>
      </c>
      <c r="C6960" t="s">
        <v>339</v>
      </c>
      <c r="D6960">
        <v>0.86299999999999999</v>
      </c>
      <c r="E6960">
        <v>2.9000000000000001E-2</v>
      </c>
    </row>
    <row r="6961" spans="1:5">
      <c r="A6961">
        <v>3622380</v>
      </c>
      <c r="B6961" t="s">
        <v>6961</v>
      </c>
      <c r="C6961" t="s">
        <v>339</v>
      </c>
      <c r="D6961">
        <v>0.86299999999999999</v>
      </c>
      <c r="E6961">
        <v>2.8000000000000001E-2</v>
      </c>
    </row>
    <row r="6962" spans="1:5">
      <c r="A6962">
        <v>3627120</v>
      </c>
      <c r="B6962" t="s">
        <v>6962</v>
      </c>
      <c r="C6962" t="s">
        <v>339</v>
      </c>
      <c r="D6962">
        <v>0.86299999999999999</v>
      </c>
      <c r="E6962">
        <v>0.03</v>
      </c>
    </row>
    <row r="6963" spans="1:5">
      <c r="A6963">
        <v>3631440</v>
      </c>
      <c r="B6963" t="s">
        <v>6963</v>
      </c>
      <c r="C6963" t="s">
        <v>339</v>
      </c>
      <c r="D6963">
        <v>0.86299999999999999</v>
      </c>
      <c r="E6963">
        <v>0.03</v>
      </c>
    </row>
    <row r="6964" spans="1:5">
      <c r="A6964">
        <v>3701320</v>
      </c>
      <c r="B6964" t="s">
        <v>6964</v>
      </c>
      <c r="C6964" t="s">
        <v>51</v>
      </c>
      <c r="D6964">
        <v>0.86299999999999999</v>
      </c>
      <c r="E6964">
        <v>3.7999999999999999E-2</v>
      </c>
    </row>
    <row r="6965" spans="1:5">
      <c r="A6965">
        <v>3701950</v>
      </c>
      <c r="B6965" t="s">
        <v>6965</v>
      </c>
      <c r="C6965" t="s">
        <v>51</v>
      </c>
      <c r="D6965">
        <v>0.86299999999999999</v>
      </c>
      <c r="E6965">
        <v>3.7999999999999999E-2</v>
      </c>
    </row>
    <row r="6966" spans="1:5">
      <c r="A6966">
        <v>3703420</v>
      </c>
      <c r="B6966" t="s">
        <v>6966</v>
      </c>
      <c r="C6966" t="s">
        <v>51</v>
      </c>
      <c r="D6966">
        <v>0.86299999999999999</v>
      </c>
      <c r="E6966">
        <v>3.7999999999999999E-2</v>
      </c>
    </row>
    <row r="6967" spans="1:5">
      <c r="A6967">
        <v>3703900</v>
      </c>
      <c r="B6967" t="s">
        <v>6967</v>
      </c>
      <c r="C6967" t="s">
        <v>51</v>
      </c>
      <c r="D6967">
        <v>0.86299999999999999</v>
      </c>
      <c r="E6967">
        <v>3.7999999999999999E-2</v>
      </c>
    </row>
    <row r="6968" spans="1:5">
      <c r="A6968">
        <v>3704890</v>
      </c>
      <c r="B6968" t="s">
        <v>6968</v>
      </c>
      <c r="C6968" t="s">
        <v>51</v>
      </c>
      <c r="D6968">
        <v>0.86299999999999999</v>
      </c>
      <c r="E6968">
        <v>3.7999999999999999E-2</v>
      </c>
    </row>
    <row r="6969" spans="1:5">
      <c r="A6969">
        <v>4112930</v>
      </c>
      <c r="B6969" t="s">
        <v>6969</v>
      </c>
      <c r="C6969" t="s">
        <v>1088</v>
      </c>
      <c r="D6969">
        <v>0.86299999999999999</v>
      </c>
      <c r="E6969">
        <v>4.1000000000000002E-2</v>
      </c>
    </row>
    <row r="6970" spans="1:5">
      <c r="A6970">
        <v>4501860</v>
      </c>
      <c r="B6970" t="s">
        <v>6970</v>
      </c>
      <c r="C6970" t="s">
        <v>2698</v>
      </c>
      <c r="D6970">
        <v>0.86299999999999999</v>
      </c>
      <c r="E6970">
        <v>5.5E-2</v>
      </c>
    </row>
    <row r="6971" spans="1:5">
      <c r="A6971">
        <v>4502670</v>
      </c>
      <c r="B6971" t="s">
        <v>5734</v>
      </c>
      <c r="C6971" t="s">
        <v>2698</v>
      </c>
      <c r="D6971">
        <v>0.86299999999999999</v>
      </c>
      <c r="E6971">
        <v>5.5E-2</v>
      </c>
    </row>
    <row r="6972" spans="1:5">
      <c r="A6972">
        <v>4816020</v>
      </c>
      <c r="B6972" t="s">
        <v>6971</v>
      </c>
      <c r="C6972" t="s">
        <v>1407</v>
      </c>
      <c r="D6972">
        <v>0.86299999999999999</v>
      </c>
      <c r="E6972">
        <v>3.2000000000000001E-2</v>
      </c>
    </row>
    <row r="6973" spans="1:5">
      <c r="A6973">
        <v>4816570</v>
      </c>
      <c r="B6973" t="s">
        <v>6972</v>
      </c>
      <c r="C6973" t="s">
        <v>1407</v>
      </c>
      <c r="D6973">
        <v>0.86299999999999999</v>
      </c>
      <c r="E6973">
        <v>3.5999999999999997E-2</v>
      </c>
    </row>
    <row r="6974" spans="1:5">
      <c r="A6974">
        <v>4823490</v>
      </c>
      <c r="B6974" t="s">
        <v>6973</v>
      </c>
      <c r="C6974" t="s">
        <v>1407</v>
      </c>
      <c r="D6974">
        <v>0.86299999999999999</v>
      </c>
      <c r="E6974">
        <v>3.5999999999999997E-2</v>
      </c>
    </row>
    <row r="6975" spans="1:5">
      <c r="A6975">
        <v>4823700</v>
      </c>
      <c r="B6975" t="s">
        <v>6974</v>
      </c>
      <c r="C6975" t="s">
        <v>1407</v>
      </c>
      <c r="D6975">
        <v>0.86299999999999999</v>
      </c>
      <c r="E6975">
        <v>3.5999999999999997E-2</v>
      </c>
    </row>
    <row r="6976" spans="1:5">
      <c r="A6976">
        <v>4827060</v>
      </c>
      <c r="B6976" t="s">
        <v>6975</v>
      </c>
      <c r="C6976" t="s">
        <v>1407</v>
      </c>
      <c r="D6976">
        <v>0.86299999999999999</v>
      </c>
      <c r="E6976">
        <v>3.5999999999999997E-2</v>
      </c>
    </row>
    <row r="6977" spans="1:5">
      <c r="A6977">
        <v>4827390</v>
      </c>
      <c r="B6977" t="s">
        <v>6976</v>
      </c>
      <c r="C6977" t="s">
        <v>1407</v>
      </c>
      <c r="D6977">
        <v>0.86299999999999999</v>
      </c>
      <c r="E6977">
        <v>3.5999999999999997E-2</v>
      </c>
    </row>
    <row r="6978" spans="1:5">
      <c r="A6978">
        <v>4828830</v>
      </c>
      <c r="B6978" t="s">
        <v>6977</v>
      </c>
      <c r="C6978" t="s">
        <v>1407</v>
      </c>
      <c r="D6978">
        <v>0.86299999999999999</v>
      </c>
      <c r="E6978">
        <v>3.5999999999999997E-2</v>
      </c>
    </row>
    <row r="6979" spans="1:5">
      <c r="A6979">
        <v>4829460</v>
      </c>
      <c r="B6979" t="s">
        <v>6978</v>
      </c>
      <c r="C6979" t="s">
        <v>1407</v>
      </c>
      <c r="D6979">
        <v>0.86299999999999999</v>
      </c>
      <c r="E6979">
        <v>3.5999999999999997E-2</v>
      </c>
    </row>
    <row r="6980" spans="1:5">
      <c r="A6980">
        <v>4832340</v>
      </c>
      <c r="B6980" t="s">
        <v>6979</v>
      </c>
      <c r="C6980" t="s">
        <v>1407</v>
      </c>
      <c r="D6980">
        <v>0.86299999999999999</v>
      </c>
      <c r="E6980">
        <v>3.5999999999999997E-2</v>
      </c>
    </row>
    <row r="6981" spans="1:5">
      <c r="A6981">
        <v>4835130</v>
      </c>
      <c r="B6981" t="s">
        <v>6980</v>
      </c>
      <c r="C6981" t="s">
        <v>1407</v>
      </c>
      <c r="D6981">
        <v>0.86299999999999999</v>
      </c>
      <c r="E6981">
        <v>3.5999999999999997E-2</v>
      </c>
    </row>
    <row r="6982" spans="1:5">
      <c r="A6982">
        <v>4836630</v>
      </c>
      <c r="B6982" t="s">
        <v>6981</v>
      </c>
      <c r="C6982" t="s">
        <v>1407</v>
      </c>
      <c r="D6982">
        <v>0.86299999999999999</v>
      </c>
      <c r="E6982">
        <v>3.5999999999999997E-2</v>
      </c>
    </row>
    <row r="6983" spans="1:5">
      <c r="A6983">
        <v>4836750</v>
      </c>
      <c r="B6983" t="s">
        <v>6982</v>
      </c>
      <c r="C6983" t="s">
        <v>1407</v>
      </c>
      <c r="D6983">
        <v>0.86299999999999999</v>
      </c>
      <c r="E6983">
        <v>3.5999999999999997E-2</v>
      </c>
    </row>
    <row r="6984" spans="1:5">
      <c r="A6984">
        <v>4837860</v>
      </c>
      <c r="B6984" t="s">
        <v>6983</v>
      </c>
      <c r="C6984" t="s">
        <v>1407</v>
      </c>
      <c r="D6984">
        <v>0.86299999999999999</v>
      </c>
      <c r="E6984">
        <v>4.2999999999999997E-2</v>
      </c>
    </row>
    <row r="6985" spans="1:5">
      <c r="A6985">
        <v>4840320</v>
      </c>
      <c r="B6985" t="s">
        <v>6984</v>
      </c>
      <c r="C6985" t="s">
        <v>1407</v>
      </c>
      <c r="D6985">
        <v>0.86299999999999999</v>
      </c>
      <c r="E6985">
        <v>3.5999999999999997E-2</v>
      </c>
    </row>
    <row r="6986" spans="1:5">
      <c r="A6986">
        <v>4840650</v>
      </c>
      <c r="B6986" t="s">
        <v>6985</v>
      </c>
      <c r="C6986" t="s">
        <v>1407</v>
      </c>
      <c r="D6986">
        <v>0.86299999999999999</v>
      </c>
      <c r="E6986">
        <v>4.2999999999999997E-2</v>
      </c>
    </row>
    <row r="6987" spans="1:5">
      <c r="A6987">
        <v>4842480</v>
      </c>
      <c r="B6987" t="s">
        <v>6986</v>
      </c>
      <c r="C6987" t="s">
        <v>1407</v>
      </c>
      <c r="D6987">
        <v>0.86299999999999999</v>
      </c>
      <c r="E6987">
        <v>3.5999999999999997E-2</v>
      </c>
    </row>
    <row r="6988" spans="1:5">
      <c r="A6988">
        <v>5099929</v>
      </c>
      <c r="B6988" t="s">
        <v>6987</v>
      </c>
      <c r="C6988" t="s">
        <v>3759</v>
      </c>
      <c r="D6988">
        <v>0.86299999999999999</v>
      </c>
      <c r="E6988">
        <v>4.2000000000000003E-2</v>
      </c>
    </row>
    <row r="6989" spans="1:5">
      <c r="A6989">
        <v>5508850</v>
      </c>
      <c r="B6989" t="s">
        <v>6988</v>
      </c>
      <c r="C6989" t="s">
        <v>3135</v>
      </c>
      <c r="D6989">
        <v>0.86299999999999999</v>
      </c>
      <c r="E6989">
        <v>3.6999999999999998E-2</v>
      </c>
    </row>
    <row r="6990" spans="1:5">
      <c r="A6990">
        <v>5510230</v>
      </c>
      <c r="B6990" t="s">
        <v>6989</v>
      </c>
      <c r="C6990" t="s">
        <v>3135</v>
      </c>
      <c r="D6990">
        <v>0.86299999999999999</v>
      </c>
      <c r="E6990">
        <v>3.6999999999999998E-2</v>
      </c>
    </row>
    <row r="6991" spans="1:5">
      <c r="A6991">
        <v>5510500</v>
      </c>
      <c r="B6991" t="s">
        <v>6990</v>
      </c>
      <c r="C6991" t="s">
        <v>3135</v>
      </c>
      <c r="D6991">
        <v>0.86299999999999999</v>
      </c>
      <c r="E6991">
        <v>3.3000000000000002E-2</v>
      </c>
    </row>
    <row r="6992" spans="1:5">
      <c r="A6992">
        <v>5515720</v>
      </c>
      <c r="B6992" t="s">
        <v>6991</v>
      </c>
      <c r="C6992" t="s">
        <v>3135</v>
      </c>
      <c r="D6992">
        <v>0.86299999999999999</v>
      </c>
      <c r="E6992">
        <v>2.1000000000000001E-2</v>
      </c>
    </row>
    <row r="6993" spans="1:5">
      <c r="A6993">
        <v>1201680</v>
      </c>
      <c r="B6993" t="s">
        <v>6992</v>
      </c>
      <c r="C6993" t="s">
        <v>2836</v>
      </c>
      <c r="D6993">
        <v>0.86199999999999999</v>
      </c>
      <c r="E6993">
        <v>1.4999999999999999E-2</v>
      </c>
    </row>
    <row r="6994" spans="1:5">
      <c r="A6994">
        <v>1701411</v>
      </c>
      <c r="B6994" t="s">
        <v>6993</v>
      </c>
      <c r="C6994" t="s">
        <v>947</v>
      </c>
      <c r="D6994">
        <v>0.86199999999999999</v>
      </c>
      <c r="E6994">
        <v>4.4999999999999998E-2</v>
      </c>
    </row>
    <row r="6995" spans="1:5">
      <c r="A6995">
        <v>1709600</v>
      </c>
      <c r="B6995" t="s">
        <v>6994</v>
      </c>
      <c r="C6995" t="s">
        <v>947</v>
      </c>
      <c r="D6995">
        <v>0.86199999999999999</v>
      </c>
      <c r="E6995">
        <v>3.2000000000000001E-2</v>
      </c>
    </row>
    <row r="6996" spans="1:5">
      <c r="A6996">
        <v>1716140</v>
      </c>
      <c r="B6996" t="s">
        <v>6995</v>
      </c>
      <c r="C6996" t="s">
        <v>947</v>
      </c>
      <c r="D6996">
        <v>0.86199999999999999</v>
      </c>
      <c r="E6996">
        <v>4.2000000000000003E-2</v>
      </c>
    </row>
    <row r="6997" spans="1:5">
      <c r="A6997">
        <v>1725050</v>
      </c>
      <c r="B6997" t="s">
        <v>6996</v>
      </c>
      <c r="C6997" t="s">
        <v>947</v>
      </c>
      <c r="D6997">
        <v>0.86199999999999999</v>
      </c>
      <c r="E6997">
        <v>3.2000000000000001E-2</v>
      </c>
    </row>
    <row r="6998" spans="1:5">
      <c r="A6998">
        <v>1801920</v>
      </c>
      <c r="B6998" t="s">
        <v>6997</v>
      </c>
      <c r="C6998" t="s">
        <v>39</v>
      </c>
      <c r="D6998">
        <v>0.86199999999999999</v>
      </c>
      <c r="E6998">
        <v>2.7E-2</v>
      </c>
    </row>
    <row r="6999" spans="1:5">
      <c r="A6999">
        <v>1803940</v>
      </c>
      <c r="B6999" t="s">
        <v>6998</v>
      </c>
      <c r="C6999" t="s">
        <v>39</v>
      </c>
      <c r="D6999">
        <v>0.86199999999999999</v>
      </c>
      <c r="E6999">
        <v>2.7E-2</v>
      </c>
    </row>
    <row r="7000" spans="1:5">
      <c r="A7000">
        <v>1809370</v>
      </c>
      <c r="B7000" t="s">
        <v>6999</v>
      </c>
      <c r="C7000" t="s">
        <v>39</v>
      </c>
      <c r="D7000">
        <v>0.86199999999999999</v>
      </c>
      <c r="E7000">
        <v>2.7E-2</v>
      </c>
    </row>
    <row r="7001" spans="1:5">
      <c r="A7001">
        <v>1914370</v>
      </c>
      <c r="B7001" t="s">
        <v>7000</v>
      </c>
      <c r="C7001" t="s">
        <v>3275</v>
      </c>
      <c r="D7001">
        <v>0.86199999999999999</v>
      </c>
      <c r="E7001">
        <v>3.6999999999999998E-2</v>
      </c>
    </row>
    <row r="7002" spans="1:5">
      <c r="A7002">
        <v>2606630</v>
      </c>
      <c r="B7002" t="s">
        <v>7001</v>
      </c>
      <c r="C7002" t="s">
        <v>2999</v>
      </c>
      <c r="D7002">
        <v>0.86199999999999999</v>
      </c>
      <c r="E7002">
        <v>2.3E-2</v>
      </c>
    </row>
    <row r="7003" spans="1:5">
      <c r="A7003">
        <v>2702910</v>
      </c>
      <c r="B7003" t="s">
        <v>7002</v>
      </c>
      <c r="C7003" t="s">
        <v>1302</v>
      </c>
      <c r="D7003">
        <v>0.86199999999999999</v>
      </c>
      <c r="E7003">
        <v>2.5999999999999999E-2</v>
      </c>
    </row>
    <row r="7004" spans="1:5">
      <c r="A7004">
        <v>2707450</v>
      </c>
      <c r="B7004" t="s">
        <v>7003</v>
      </c>
      <c r="C7004" t="s">
        <v>1302</v>
      </c>
      <c r="D7004">
        <v>0.86199999999999999</v>
      </c>
      <c r="E7004">
        <v>4.5999999999999999E-2</v>
      </c>
    </row>
    <row r="7005" spans="1:5">
      <c r="A7005">
        <v>3607860</v>
      </c>
      <c r="B7005" t="s">
        <v>7004</v>
      </c>
      <c r="C7005" t="s">
        <v>339</v>
      </c>
      <c r="D7005">
        <v>0.86199999999999999</v>
      </c>
      <c r="E7005">
        <v>2.9000000000000001E-2</v>
      </c>
    </row>
    <row r="7006" spans="1:5">
      <c r="A7006">
        <v>3618030</v>
      </c>
      <c r="B7006" t="s">
        <v>7005</v>
      </c>
      <c r="C7006" t="s">
        <v>339</v>
      </c>
      <c r="D7006">
        <v>0.86199999999999999</v>
      </c>
      <c r="E7006">
        <v>2.9000000000000001E-2</v>
      </c>
    </row>
    <row r="7007" spans="1:5">
      <c r="A7007">
        <v>3623640</v>
      </c>
      <c r="B7007" t="s">
        <v>7006</v>
      </c>
      <c r="C7007" t="s">
        <v>339</v>
      </c>
      <c r="D7007">
        <v>0.86199999999999999</v>
      </c>
      <c r="E7007">
        <v>2.5000000000000001E-2</v>
      </c>
    </row>
    <row r="7008" spans="1:5">
      <c r="A7008">
        <v>3630330</v>
      </c>
      <c r="B7008" t="s">
        <v>7007</v>
      </c>
      <c r="C7008" t="s">
        <v>339</v>
      </c>
      <c r="D7008">
        <v>0.86199999999999999</v>
      </c>
      <c r="E7008">
        <v>0.03</v>
      </c>
    </row>
    <row r="7009" spans="1:5">
      <c r="A7009">
        <v>3702370</v>
      </c>
      <c r="B7009" t="s">
        <v>7008</v>
      </c>
      <c r="C7009" t="s">
        <v>51</v>
      </c>
      <c r="D7009">
        <v>0.86199999999999999</v>
      </c>
      <c r="E7009">
        <v>3.4000000000000002E-2</v>
      </c>
    </row>
    <row r="7010" spans="1:5">
      <c r="A7010">
        <v>3904358</v>
      </c>
      <c r="B7010" t="s">
        <v>7009</v>
      </c>
      <c r="C7010" t="s">
        <v>2636</v>
      </c>
      <c r="D7010">
        <v>0.86199999999999999</v>
      </c>
      <c r="E7010">
        <v>3.5000000000000003E-2</v>
      </c>
    </row>
    <row r="7011" spans="1:5">
      <c r="A7011">
        <v>3904511</v>
      </c>
      <c r="B7011" t="s">
        <v>7010</v>
      </c>
      <c r="C7011" t="s">
        <v>2636</v>
      </c>
      <c r="D7011">
        <v>0.86199999999999999</v>
      </c>
      <c r="E7011">
        <v>4.7E-2</v>
      </c>
    </row>
    <row r="7012" spans="1:5">
      <c r="A7012">
        <v>3904808</v>
      </c>
      <c r="B7012" t="s">
        <v>7011</v>
      </c>
      <c r="C7012" t="s">
        <v>2636</v>
      </c>
      <c r="D7012">
        <v>0.86199999999999999</v>
      </c>
      <c r="E7012">
        <v>3.5000000000000003E-2</v>
      </c>
    </row>
    <row r="7013" spans="1:5">
      <c r="A7013">
        <v>3904809</v>
      </c>
      <c r="B7013" t="s">
        <v>6345</v>
      </c>
      <c r="C7013" t="s">
        <v>2636</v>
      </c>
      <c r="D7013">
        <v>0.86199999999999999</v>
      </c>
      <c r="E7013">
        <v>3.5000000000000003E-2</v>
      </c>
    </row>
    <row r="7014" spans="1:5">
      <c r="A7014">
        <v>4020550</v>
      </c>
      <c r="B7014" t="s">
        <v>7012</v>
      </c>
      <c r="C7014" t="s">
        <v>4447</v>
      </c>
      <c r="D7014">
        <v>0.86199999999999999</v>
      </c>
      <c r="E7014">
        <v>2.9000000000000001E-2</v>
      </c>
    </row>
    <row r="7015" spans="1:5">
      <c r="A7015">
        <v>4809150</v>
      </c>
      <c r="B7015" t="s">
        <v>7013</v>
      </c>
      <c r="C7015" t="s">
        <v>1407</v>
      </c>
      <c r="D7015">
        <v>0.86199999999999999</v>
      </c>
      <c r="E7015">
        <v>1.6E-2</v>
      </c>
    </row>
    <row r="7016" spans="1:5">
      <c r="A7016">
        <v>4810910</v>
      </c>
      <c r="B7016" t="s">
        <v>7014</v>
      </c>
      <c r="C7016" t="s">
        <v>1407</v>
      </c>
      <c r="D7016">
        <v>0.86199999999999999</v>
      </c>
      <c r="E7016">
        <v>1.6E-2</v>
      </c>
    </row>
    <row r="7017" spans="1:5">
      <c r="A7017">
        <v>4811730</v>
      </c>
      <c r="B7017" t="s">
        <v>7015</v>
      </c>
      <c r="C7017" t="s">
        <v>1407</v>
      </c>
      <c r="D7017">
        <v>0.86199999999999999</v>
      </c>
      <c r="E7017">
        <v>1.6E-2</v>
      </c>
    </row>
    <row r="7018" spans="1:5">
      <c r="A7018">
        <v>4814970</v>
      </c>
      <c r="B7018" t="s">
        <v>7016</v>
      </c>
      <c r="C7018" t="s">
        <v>1407</v>
      </c>
      <c r="D7018">
        <v>0.86199999999999999</v>
      </c>
      <c r="E7018">
        <v>1.6E-2</v>
      </c>
    </row>
    <row r="7019" spans="1:5">
      <c r="A7019">
        <v>4820610</v>
      </c>
      <c r="B7019" t="s">
        <v>7017</v>
      </c>
      <c r="C7019" t="s">
        <v>1407</v>
      </c>
      <c r="D7019">
        <v>0.86199999999999999</v>
      </c>
      <c r="E7019">
        <v>1.6E-2</v>
      </c>
    </row>
    <row r="7020" spans="1:5">
      <c r="A7020">
        <v>4822140</v>
      </c>
      <c r="B7020" t="s">
        <v>7018</v>
      </c>
      <c r="C7020" t="s">
        <v>1407</v>
      </c>
      <c r="D7020">
        <v>0.86199999999999999</v>
      </c>
      <c r="E7020">
        <v>1.6E-2</v>
      </c>
    </row>
    <row r="7021" spans="1:5">
      <c r="A7021">
        <v>4826280</v>
      </c>
      <c r="B7021" t="s">
        <v>7019</v>
      </c>
      <c r="C7021" t="s">
        <v>1407</v>
      </c>
      <c r="D7021">
        <v>0.86199999999999999</v>
      </c>
      <c r="E7021">
        <v>1.6E-2</v>
      </c>
    </row>
    <row r="7022" spans="1:5">
      <c r="A7022">
        <v>4829190</v>
      </c>
      <c r="B7022" t="s">
        <v>7020</v>
      </c>
      <c r="C7022" t="s">
        <v>1407</v>
      </c>
      <c r="D7022">
        <v>0.86199999999999999</v>
      </c>
      <c r="E7022">
        <v>1.6E-2</v>
      </c>
    </row>
    <row r="7023" spans="1:5">
      <c r="A7023">
        <v>4829820</v>
      </c>
      <c r="B7023" t="s">
        <v>7021</v>
      </c>
      <c r="C7023" t="s">
        <v>1407</v>
      </c>
      <c r="D7023">
        <v>0.86199999999999999</v>
      </c>
      <c r="E7023">
        <v>1.6E-2</v>
      </c>
    </row>
    <row r="7024" spans="1:5">
      <c r="A7024">
        <v>4830640</v>
      </c>
      <c r="B7024" t="s">
        <v>7022</v>
      </c>
      <c r="C7024" t="s">
        <v>1407</v>
      </c>
      <c r="D7024">
        <v>0.86199999999999999</v>
      </c>
      <c r="E7024">
        <v>1.6E-2</v>
      </c>
    </row>
    <row r="7025" spans="1:5">
      <c r="A7025">
        <v>4836780</v>
      </c>
      <c r="B7025" t="s">
        <v>7023</v>
      </c>
      <c r="C7025" t="s">
        <v>1407</v>
      </c>
      <c r="D7025">
        <v>0.86199999999999999</v>
      </c>
      <c r="E7025">
        <v>4.5999999999999999E-2</v>
      </c>
    </row>
    <row r="7026" spans="1:5">
      <c r="A7026">
        <v>4837110</v>
      </c>
      <c r="B7026" t="s">
        <v>7024</v>
      </c>
      <c r="C7026" t="s">
        <v>1407</v>
      </c>
      <c r="D7026">
        <v>0.86199999999999999</v>
      </c>
      <c r="E7026">
        <v>1.6E-2</v>
      </c>
    </row>
    <row r="7027" spans="1:5">
      <c r="A7027">
        <v>4842030</v>
      </c>
      <c r="B7027" t="s">
        <v>7025</v>
      </c>
      <c r="C7027" t="s">
        <v>1407</v>
      </c>
      <c r="D7027">
        <v>0.86199999999999999</v>
      </c>
      <c r="E7027">
        <v>4.2000000000000003E-2</v>
      </c>
    </row>
    <row r="7028" spans="1:5">
      <c r="A7028">
        <v>4844280</v>
      </c>
      <c r="B7028" t="s">
        <v>7026</v>
      </c>
      <c r="C7028" t="s">
        <v>1407</v>
      </c>
      <c r="D7028">
        <v>0.86199999999999999</v>
      </c>
      <c r="E7028">
        <v>1.6E-2</v>
      </c>
    </row>
    <row r="7029" spans="1:5">
      <c r="A7029">
        <v>5510560</v>
      </c>
      <c r="B7029" t="s">
        <v>7027</v>
      </c>
      <c r="C7029" t="s">
        <v>3135</v>
      </c>
      <c r="D7029">
        <v>0.86199999999999999</v>
      </c>
      <c r="E7029">
        <v>3.6999999999999998E-2</v>
      </c>
    </row>
    <row r="7030" spans="1:5">
      <c r="A7030">
        <v>409160</v>
      </c>
      <c r="B7030" t="s">
        <v>7028</v>
      </c>
      <c r="C7030" t="s">
        <v>2728</v>
      </c>
      <c r="D7030">
        <v>0.86099999999999999</v>
      </c>
      <c r="E7030">
        <v>2.5999999999999999E-2</v>
      </c>
    </row>
    <row r="7031" spans="1:5">
      <c r="A7031">
        <v>505340</v>
      </c>
      <c r="B7031" t="s">
        <v>7029</v>
      </c>
      <c r="C7031" t="s">
        <v>768</v>
      </c>
      <c r="D7031">
        <v>0.86099999999999999</v>
      </c>
      <c r="E7031">
        <v>5.0999999999999997E-2</v>
      </c>
    </row>
    <row r="7032" spans="1:5">
      <c r="A7032">
        <v>1300570</v>
      </c>
      <c r="B7032" t="s">
        <v>7030</v>
      </c>
      <c r="C7032" t="s">
        <v>1135</v>
      </c>
      <c r="D7032">
        <v>0.86099999999999999</v>
      </c>
      <c r="E7032">
        <v>3.5999999999999997E-2</v>
      </c>
    </row>
    <row r="7033" spans="1:5">
      <c r="A7033">
        <v>1300810</v>
      </c>
      <c r="B7033" t="s">
        <v>7031</v>
      </c>
      <c r="C7033" t="s">
        <v>1135</v>
      </c>
      <c r="D7033">
        <v>0.86099999999999999</v>
      </c>
      <c r="E7033">
        <v>3.5999999999999997E-2</v>
      </c>
    </row>
    <row r="7034" spans="1:5">
      <c r="A7034">
        <v>1301980</v>
      </c>
      <c r="B7034" t="s">
        <v>7032</v>
      </c>
      <c r="C7034" t="s">
        <v>1135</v>
      </c>
      <c r="D7034">
        <v>0.86099999999999999</v>
      </c>
      <c r="E7034">
        <v>3.5999999999999997E-2</v>
      </c>
    </row>
    <row r="7035" spans="1:5">
      <c r="A7035">
        <v>1302040</v>
      </c>
      <c r="B7035" t="s">
        <v>7033</v>
      </c>
      <c r="C7035" t="s">
        <v>1135</v>
      </c>
      <c r="D7035">
        <v>0.86099999999999999</v>
      </c>
      <c r="E7035">
        <v>3.5999999999999997E-2</v>
      </c>
    </row>
    <row r="7036" spans="1:5">
      <c r="A7036">
        <v>1303090</v>
      </c>
      <c r="B7036" t="s">
        <v>7034</v>
      </c>
      <c r="C7036" t="s">
        <v>1135</v>
      </c>
      <c r="D7036">
        <v>0.86099999999999999</v>
      </c>
      <c r="E7036">
        <v>3.5999999999999997E-2</v>
      </c>
    </row>
    <row r="7037" spans="1:5">
      <c r="A7037">
        <v>1304500</v>
      </c>
      <c r="B7037" t="s">
        <v>7035</v>
      </c>
      <c r="C7037" t="s">
        <v>1135</v>
      </c>
      <c r="D7037">
        <v>0.86099999999999999</v>
      </c>
      <c r="E7037">
        <v>3.5999999999999997E-2</v>
      </c>
    </row>
    <row r="7038" spans="1:5">
      <c r="A7038">
        <v>1701395</v>
      </c>
      <c r="B7038" t="s">
        <v>7036</v>
      </c>
      <c r="C7038" t="s">
        <v>947</v>
      </c>
      <c r="D7038">
        <v>0.86099999999999999</v>
      </c>
      <c r="E7038">
        <v>4.3999999999999997E-2</v>
      </c>
    </row>
    <row r="7039" spans="1:5">
      <c r="A7039">
        <v>1703660</v>
      </c>
      <c r="B7039" t="s">
        <v>7037</v>
      </c>
      <c r="C7039" t="s">
        <v>947</v>
      </c>
      <c r="D7039">
        <v>0.86099999999999999</v>
      </c>
      <c r="E7039">
        <v>4.4999999999999998E-2</v>
      </c>
    </row>
    <row r="7040" spans="1:5">
      <c r="A7040">
        <v>1708160</v>
      </c>
      <c r="B7040" t="s">
        <v>7038</v>
      </c>
      <c r="C7040" t="s">
        <v>947</v>
      </c>
      <c r="D7040">
        <v>0.86099999999999999</v>
      </c>
      <c r="E7040">
        <v>4.4999999999999998E-2</v>
      </c>
    </row>
    <row r="7041" spans="1:5">
      <c r="A7041">
        <v>1710690</v>
      </c>
      <c r="B7041" t="s">
        <v>7039</v>
      </c>
      <c r="C7041" t="s">
        <v>947</v>
      </c>
      <c r="D7041">
        <v>0.86099999999999999</v>
      </c>
      <c r="E7041">
        <v>4.4999999999999998E-2</v>
      </c>
    </row>
    <row r="7042" spans="1:5">
      <c r="A7042">
        <v>1714350</v>
      </c>
      <c r="B7042" t="s">
        <v>7040</v>
      </c>
      <c r="C7042" t="s">
        <v>947</v>
      </c>
      <c r="D7042">
        <v>0.86099999999999999</v>
      </c>
      <c r="E7042">
        <v>4.8000000000000001E-2</v>
      </c>
    </row>
    <row r="7043" spans="1:5">
      <c r="A7043">
        <v>1716350</v>
      </c>
      <c r="B7043" t="s">
        <v>7041</v>
      </c>
      <c r="C7043" t="s">
        <v>947</v>
      </c>
      <c r="D7043">
        <v>0.86099999999999999</v>
      </c>
      <c r="E7043">
        <v>4.4999999999999998E-2</v>
      </c>
    </row>
    <row r="7044" spans="1:5">
      <c r="A7044">
        <v>1732830</v>
      </c>
      <c r="B7044" t="s">
        <v>7042</v>
      </c>
      <c r="C7044" t="s">
        <v>947</v>
      </c>
      <c r="D7044">
        <v>0.86099999999999999</v>
      </c>
      <c r="E7044">
        <v>4.8000000000000001E-2</v>
      </c>
    </row>
    <row r="7045" spans="1:5">
      <c r="A7045">
        <v>1737490</v>
      </c>
      <c r="B7045" t="s">
        <v>7043</v>
      </c>
      <c r="C7045" t="s">
        <v>947</v>
      </c>
      <c r="D7045">
        <v>0.86099999999999999</v>
      </c>
      <c r="E7045">
        <v>4.3999999999999997E-2</v>
      </c>
    </row>
    <row r="7046" spans="1:5">
      <c r="A7046">
        <v>1742060</v>
      </c>
      <c r="B7046" t="s">
        <v>7044</v>
      </c>
      <c r="C7046" t="s">
        <v>947</v>
      </c>
      <c r="D7046">
        <v>0.86099999999999999</v>
      </c>
      <c r="E7046">
        <v>4.4999999999999998E-2</v>
      </c>
    </row>
    <row r="7047" spans="1:5">
      <c r="A7047">
        <v>1800240</v>
      </c>
      <c r="B7047" t="s">
        <v>7045</v>
      </c>
      <c r="C7047" t="s">
        <v>39</v>
      </c>
      <c r="D7047">
        <v>0.86099999999999999</v>
      </c>
      <c r="E7047">
        <v>2.9000000000000001E-2</v>
      </c>
    </row>
    <row r="7048" spans="1:5">
      <c r="A7048">
        <v>1804800</v>
      </c>
      <c r="B7048" t="s">
        <v>7046</v>
      </c>
      <c r="C7048" t="s">
        <v>39</v>
      </c>
      <c r="D7048">
        <v>0.86099999999999999</v>
      </c>
      <c r="E7048">
        <v>2.9000000000000001E-2</v>
      </c>
    </row>
    <row r="7049" spans="1:5">
      <c r="A7049">
        <v>1805700</v>
      </c>
      <c r="B7049" t="s">
        <v>7047</v>
      </c>
      <c r="C7049" t="s">
        <v>39</v>
      </c>
      <c r="D7049">
        <v>0.86099999999999999</v>
      </c>
      <c r="E7049">
        <v>2.9000000000000001E-2</v>
      </c>
    </row>
    <row r="7050" spans="1:5">
      <c r="A7050">
        <v>1806630</v>
      </c>
      <c r="B7050" t="s">
        <v>7048</v>
      </c>
      <c r="C7050" t="s">
        <v>39</v>
      </c>
      <c r="D7050">
        <v>0.86099999999999999</v>
      </c>
      <c r="E7050">
        <v>2.9000000000000001E-2</v>
      </c>
    </row>
    <row r="7051" spans="1:5">
      <c r="A7051">
        <v>1809600</v>
      </c>
      <c r="B7051" t="s">
        <v>7049</v>
      </c>
      <c r="C7051" t="s">
        <v>39</v>
      </c>
      <c r="D7051">
        <v>0.86099999999999999</v>
      </c>
      <c r="E7051">
        <v>2.9000000000000001E-2</v>
      </c>
    </row>
    <row r="7052" spans="1:5">
      <c r="A7052">
        <v>1810530</v>
      </c>
      <c r="B7052" t="s">
        <v>7050</v>
      </c>
      <c r="C7052" t="s">
        <v>39</v>
      </c>
      <c r="D7052">
        <v>0.86099999999999999</v>
      </c>
      <c r="E7052">
        <v>2.9000000000000001E-2</v>
      </c>
    </row>
    <row r="7053" spans="1:5">
      <c r="A7053">
        <v>1811190</v>
      </c>
      <c r="B7053" t="s">
        <v>7051</v>
      </c>
      <c r="C7053" t="s">
        <v>39</v>
      </c>
      <c r="D7053">
        <v>0.86099999999999999</v>
      </c>
      <c r="E7053">
        <v>2.9000000000000001E-2</v>
      </c>
    </row>
    <row r="7054" spans="1:5">
      <c r="A7054">
        <v>1811220</v>
      </c>
      <c r="B7054" t="s">
        <v>7052</v>
      </c>
      <c r="C7054" t="s">
        <v>39</v>
      </c>
      <c r="D7054">
        <v>0.86099999999999999</v>
      </c>
      <c r="E7054">
        <v>2.9000000000000001E-2</v>
      </c>
    </row>
    <row r="7055" spans="1:5">
      <c r="A7055">
        <v>1900027</v>
      </c>
      <c r="B7055" t="s">
        <v>7053</v>
      </c>
      <c r="C7055" t="s">
        <v>3275</v>
      </c>
      <c r="D7055">
        <v>0.86099999999999999</v>
      </c>
      <c r="E7055">
        <v>2.9000000000000001E-2</v>
      </c>
    </row>
    <row r="7056" spans="1:5">
      <c r="A7056">
        <v>1908220</v>
      </c>
      <c r="B7056" t="s">
        <v>7054</v>
      </c>
      <c r="C7056" t="s">
        <v>3275</v>
      </c>
      <c r="D7056">
        <v>0.86099999999999999</v>
      </c>
      <c r="E7056">
        <v>2.9000000000000001E-2</v>
      </c>
    </row>
    <row r="7057" spans="1:5">
      <c r="A7057">
        <v>1909990</v>
      </c>
      <c r="B7057" t="s">
        <v>7055</v>
      </c>
      <c r="C7057" t="s">
        <v>3275</v>
      </c>
      <c r="D7057">
        <v>0.86099999999999999</v>
      </c>
      <c r="E7057">
        <v>3.5999999999999997E-2</v>
      </c>
    </row>
    <row r="7058" spans="1:5">
      <c r="A7058">
        <v>1928230</v>
      </c>
      <c r="B7058" t="s">
        <v>7056</v>
      </c>
      <c r="C7058" t="s">
        <v>3275</v>
      </c>
      <c r="D7058">
        <v>0.86099999999999999</v>
      </c>
      <c r="E7058">
        <v>2.9000000000000001E-2</v>
      </c>
    </row>
    <row r="7059" spans="1:5">
      <c r="A7059">
        <v>2606990</v>
      </c>
      <c r="B7059" t="s">
        <v>2518</v>
      </c>
      <c r="C7059" t="s">
        <v>2999</v>
      </c>
      <c r="D7059">
        <v>0.86099999999999999</v>
      </c>
      <c r="E7059">
        <v>1.7000000000000001E-2</v>
      </c>
    </row>
    <row r="7060" spans="1:5">
      <c r="A7060">
        <v>2741060</v>
      </c>
      <c r="B7060" t="s">
        <v>7057</v>
      </c>
      <c r="C7060" t="s">
        <v>1302</v>
      </c>
      <c r="D7060">
        <v>0.86099999999999999</v>
      </c>
      <c r="E7060">
        <v>3.7999999999999999E-2</v>
      </c>
    </row>
    <row r="7061" spans="1:5">
      <c r="A7061">
        <v>3100121</v>
      </c>
      <c r="B7061" t="s">
        <v>7058</v>
      </c>
      <c r="C7061" t="s">
        <v>2839</v>
      </c>
      <c r="D7061">
        <v>0.86099999999999999</v>
      </c>
      <c r="E7061">
        <v>2.1000000000000001E-2</v>
      </c>
    </row>
    <row r="7062" spans="1:5">
      <c r="A7062">
        <v>3105340</v>
      </c>
      <c r="B7062" t="s">
        <v>7059</v>
      </c>
      <c r="C7062" t="s">
        <v>2839</v>
      </c>
      <c r="D7062">
        <v>0.86099999999999999</v>
      </c>
      <c r="E7062">
        <v>3.5999999999999997E-2</v>
      </c>
    </row>
    <row r="7063" spans="1:5">
      <c r="A7063">
        <v>3172150</v>
      </c>
      <c r="B7063" t="s">
        <v>7060</v>
      </c>
      <c r="C7063" t="s">
        <v>2839</v>
      </c>
      <c r="D7063">
        <v>0.86099999999999999</v>
      </c>
      <c r="E7063">
        <v>3.5999999999999997E-2</v>
      </c>
    </row>
    <row r="7064" spans="1:5">
      <c r="A7064">
        <v>3629610</v>
      </c>
      <c r="B7064" t="s">
        <v>7061</v>
      </c>
      <c r="C7064" t="s">
        <v>339</v>
      </c>
      <c r="D7064">
        <v>0.86099999999999999</v>
      </c>
      <c r="E7064">
        <v>1.2999999999999999E-2</v>
      </c>
    </row>
    <row r="7065" spans="1:5">
      <c r="A7065">
        <v>3800047</v>
      </c>
      <c r="B7065" t="s">
        <v>7062</v>
      </c>
      <c r="C7065" t="s">
        <v>1981</v>
      </c>
      <c r="D7065">
        <v>0.86099999999999999</v>
      </c>
      <c r="E7065">
        <v>3.9E-2</v>
      </c>
    </row>
    <row r="7066" spans="1:5">
      <c r="A7066">
        <v>4004630</v>
      </c>
      <c r="B7066" t="s">
        <v>7063</v>
      </c>
      <c r="C7066" t="s">
        <v>4447</v>
      </c>
      <c r="D7066">
        <v>0.86099999999999999</v>
      </c>
      <c r="E7066">
        <v>3.3000000000000002E-2</v>
      </c>
    </row>
    <row r="7067" spans="1:5">
      <c r="A7067">
        <v>4016530</v>
      </c>
      <c r="B7067" t="s">
        <v>7064</v>
      </c>
      <c r="C7067" t="s">
        <v>4447</v>
      </c>
      <c r="D7067">
        <v>0.86099999999999999</v>
      </c>
      <c r="E7067">
        <v>3.3000000000000002E-2</v>
      </c>
    </row>
    <row r="7068" spans="1:5">
      <c r="A7068">
        <v>4017020</v>
      </c>
      <c r="B7068" t="s">
        <v>7065</v>
      </c>
      <c r="C7068" t="s">
        <v>4447</v>
      </c>
      <c r="D7068">
        <v>0.86099999999999999</v>
      </c>
      <c r="E7068">
        <v>3.3000000000000002E-2</v>
      </c>
    </row>
    <row r="7069" spans="1:5">
      <c r="A7069">
        <v>4019620</v>
      </c>
      <c r="B7069" t="s">
        <v>7066</v>
      </c>
      <c r="C7069" t="s">
        <v>4447</v>
      </c>
      <c r="D7069">
        <v>0.86099999999999999</v>
      </c>
      <c r="E7069">
        <v>3.3000000000000002E-2</v>
      </c>
    </row>
    <row r="7070" spans="1:5">
      <c r="A7070">
        <v>4020250</v>
      </c>
      <c r="B7070" t="s">
        <v>7067</v>
      </c>
      <c r="C7070" t="s">
        <v>4447</v>
      </c>
      <c r="D7070">
        <v>0.86099999999999999</v>
      </c>
      <c r="E7070">
        <v>1.4999999999999999E-2</v>
      </c>
    </row>
    <row r="7071" spans="1:5">
      <c r="A7071">
        <v>4021540</v>
      </c>
      <c r="B7071" t="s">
        <v>7068</v>
      </c>
      <c r="C7071" t="s">
        <v>4447</v>
      </c>
      <c r="D7071">
        <v>0.86099999999999999</v>
      </c>
      <c r="E7071">
        <v>3.3000000000000002E-2</v>
      </c>
    </row>
    <row r="7072" spans="1:5">
      <c r="A7072">
        <v>4023700</v>
      </c>
      <c r="B7072" t="s">
        <v>7069</v>
      </c>
      <c r="C7072" t="s">
        <v>4447</v>
      </c>
      <c r="D7072">
        <v>0.86099999999999999</v>
      </c>
      <c r="E7072">
        <v>3.3000000000000002E-2</v>
      </c>
    </row>
    <row r="7073" spans="1:5">
      <c r="A7073">
        <v>4030120</v>
      </c>
      <c r="B7073" t="s">
        <v>7070</v>
      </c>
      <c r="C7073" t="s">
        <v>4447</v>
      </c>
      <c r="D7073">
        <v>0.86099999999999999</v>
      </c>
      <c r="E7073">
        <v>3.3000000000000002E-2</v>
      </c>
    </row>
    <row r="7074" spans="1:5">
      <c r="A7074">
        <v>4800005</v>
      </c>
      <c r="B7074" t="s">
        <v>7071</v>
      </c>
      <c r="C7074" t="s">
        <v>1407</v>
      </c>
      <c r="D7074">
        <v>0.86099999999999999</v>
      </c>
      <c r="E7074">
        <v>0.04</v>
      </c>
    </row>
    <row r="7075" spans="1:5">
      <c r="A7075">
        <v>4809000</v>
      </c>
      <c r="B7075" t="s">
        <v>7072</v>
      </c>
      <c r="C7075" t="s">
        <v>1407</v>
      </c>
      <c r="D7075">
        <v>0.86099999999999999</v>
      </c>
      <c r="E7075">
        <v>4.7E-2</v>
      </c>
    </row>
    <row r="7076" spans="1:5">
      <c r="A7076">
        <v>4815600</v>
      </c>
      <c r="B7076" t="s">
        <v>7073</v>
      </c>
      <c r="C7076" t="s">
        <v>1407</v>
      </c>
      <c r="D7076">
        <v>0.86099999999999999</v>
      </c>
      <c r="E7076">
        <v>1.6E-2</v>
      </c>
    </row>
    <row r="7077" spans="1:5">
      <c r="A7077">
        <v>4819020</v>
      </c>
      <c r="B7077" t="s">
        <v>7074</v>
      </c>
      <c r="C7077" t="s">
        <v>1407</v>
      </c>
      <c r="D7077">
        <v>0.86099999999999999</v>
      </c>
      <c r="E7077">
        <v>4.7E-2</v>
      </c>
    </row>
    <row r="7078" spans="1:5">
      <c r="A7078">
        <v>4819350</v>
      </c>
      <c r="B7078" t="s">
        <v>7075</v>
      </c>
      <c r="C7078" t="s">
        <v>1407</v>
      </c>
      <c r="D7078">
        <v>0.86099999999999999</v>
      </c>
      <c r="E7078">
        <v>4.7E-2</v>
      </c>
    </row>
    <row r="7079" spans="1:5">
      <c r="A7079">
        <v>4821030</v>
      </c>
      <c r="B7079" t="s">
        <v>7076</v>
      </c>
      <c r="C7079" t="s">
        <v>1407</v>
      </c>
      <c r="D7079">
        <v>0.86099999999999999</v>
      </c>
      <c r="E7079">
        <v>4.7E-2</v>
      </c>
    </row>
    <row r="7080" spans="1:5">
      <c r="A7080">
        <v>4825440</v>
      </c>
      <c r="B7080" t="s">
        <v>7077</v>
      </c>
      <c r="C7080" t="s">
        <v>1407</v>
      </c>
      <c r="D7080">
        <v>0.86099999999999999</v>
      </c>
      <c r="E7080">
        <v>4.7E-2</v>
      </c>
    </row>
    <row r="7081" spans="1:5">
      <c r="A7081">
        <v>4826310</v>
      </c>
      <c r="B7081" t="s">
        <v>7078</v>
      </c>
      <c r="C7081" t="s">
        <v>1407</v>
      </c>
      <c r="D7081">
        <v>0.86099999999999999</v>
      </c>
      <c r="E7081">
        <v>4.3999999999999997E-2</v>
      </c>
    </row>
    <row r="7082" spans="1:5">
      <c r="A7082">
        <v>4828200</v>
      </c>
      <c r="B7082" t="s">
        <v>7079</v>
      </c>
      <c r="C7082" t="s">
        <v>1407</v>
      </c>
      <c r="D7082">
        <v>0.86099999999999999</v>
      </c>
      <c r="E7082">
        <v>1.6E-2</v>
      </c>
    </row>
    <row r="7083" spans="1:5">
      <c r="A7083">
        <v>4832880</v>
      </c>
      <c r="B7083" t="s">
        <v>7080</v>
      </c>
      <c r="C7083" t="s">
        <v>1407</v>
      </c>
      <c r="D7083">
        <v>0.86099999999999999</v>
      </c>
      <c r="E7083">
        <v>4.7E-2</v>
      </c>
    </row>
    <row r="7084" spans="1:5">
      <c r="A7084">
        <v>4835550</v>
      </c>
      <c r="B7084" t="s">
        <v>7081</v>
      </c>
      <c r="C7084" t="s">
        <v>1407</v>
      </c>
      <c r="D7084">
        <v>0.86099999999999999</v>
      </c>
      <c r="E7084">
        <v>4.7E-2</v>
      </c>
    </row>
    <row r="7085" spans="1:5">
      <c r="A7085">
        <v>4837410</v>
      </c>
      <c r="B7085" t="s">
        <v>7082</v>
      </c>
      <c r="C7085" t="s">
        <v>1407</v>
      </c>
      <c r="D7085">
        <v>0.86099999999999999</v>
      </c>
      <c r="E7085">
        <v>1.6E-2</v>
      </c>
    </row>
    <row r="7086" spans="1:5">
      <c r="A7086">
        <v>4838310</v>
      </c>
      <c r="B7086" t="s">
        <v>7083</v>
      </c>
      <c r="C7086" t="s">
        <v>1407</v>
      </c>
      <c r="D7086">
        <v>0.86099999999999999</v>
      </c>
      <c r="E7086">
        <v>4.7E-2</v>
      </c>
    </row>
    <row r="7087" spans="1:5">
      <c r="A7087">
        <v>4841610</v>
      </c>
      <c r="B7087" t="s">
        <v>7084</v>
      </c>
      <c r="C7087" t="s">
        <v>1407</v>
      </c>
      <c r="D7087">
        <v>0.86099999999999999</v>
      </c>
      <c r="E7087">
        <v>4.7E-2</v>
      </c>
    </row>
    <row r="7088" spans="1:5">
      <c r="A7088">
        <v>4843140</v>
      </c>
      <c r="B7088" t="s">
        <v>7085</v>
      </c>
      <c r="C7088" t="s">
        <v>1407</v>
      </c>
      <c r="D7088">
        <v>0.86099999999999999</v>
      </c>
      <c r="E7088">
        <v>3.2000000000000001E-2</v>
      </c>
    </row>
    <row r="7089" spans="1:5">
      <c r="A7089">
        <v>4845040</v>
      </c>
      <c r="B7089" t="s">
        <v>7086</v>
      </c>
      <c r="C7089" t="s">
        <v>1407</v>
      </c>
      <c r="D7089">
        <v>0.86099999999999999</v>
      </c>
      <c r="E7089">
        <v>1.6E-2</v>
      </c>
    </row>
    <row r="7090" spans="1:5">
      <c r="A7090">
        <v>4845240</v>
      </c>
      <c r="B7090" t="s">
        <v>7087</v>
      </c>
      <c r="C7090" t="s">
        <v>1407</v>
      </c>
      <c r="D7090">
        <v>0.86099999999999999</v>
      </c>
      <c r="E7090">
        <v>4.7E-2</v>
      </c>
    </row>
    <row r="7091" spans="1:5">
      <c r="A7091">
        <v>4846380</v>
      </c>
      <c r="B7091" t="s">
        <v>7088</v>
      </c>
      <c r="C7091" t="s">
        <v>1407</v>
      </c>
      <c r="D7091">
        <v>0.86099999999999999</v>
      </c>
      <c r="E7091">
        <v>4.7E-2</v>
      </c>
    </row>
    <row r="7092" spans="1:5">
      <c r="A7092">
        <v>4846650</v>
      </c>
      <c r="B7092" t="s">
        <v>7089</v>
      </c>
      <c r="C7092" t="s">
        <v>1407</v>
      </c>
      <c r="D7092">
        <v>0.86099999999999999</v>
      </c>
      <c r="E7092">
        <v>4.7E-2</v>
      </c>
    </row>
    <row r="7093" spans="1:5">
      <c r="A7093">
        <v>5504350</v>
      </c>
      <c r="B7093" t="s">
        <v>7090</v>
      </c>
      <c r="C7093" t="s">
        <v>3135</v>
      </c>
      <c r="D7093">
        <v>0.86099999999999999</v>
      </c>
      <c r="E7093">
        <v>2.3E-2</v>
      </c>
    </row>
    <row r="7094" spans="1:5">
      <c r="A7094">
        <v>5506540</v>
      </c>
      <c r="B7094" t="s">
        <v>7091</v>
      </c>
      <c r="C7094" t="s">
        <v>3135</v>
      </c>
      <c r="D7094">
        <v>0.86099999999999999</v>
      </c>
      <c r="E7094">
        <v>1.4E-2</v>
      </c>
    </row>
    <row r="7095" spans="1:5">
      <c r="A7095">
        <v>5511010</v>
      </c>
      <c r="B7095" t="s">
        <v>7092</v>
      </c>
      <c r="C7095" t="s">
        <v>3135</v>
      </c>
      <c r="D7095">
        <v>0.86099999999999999</v>
      </c>
      <c r="E7095">
        <v>1.4E-2</v>
      </c>
    </row>
    <row r="7096" spans="1:5">
      <c r="A7096">
        <v>5516350</v>
      </c>
      <c r="B7096" t="s">
        <v>7093</v>
      </c>
      <c r="C7096" t="s">
        <v>3135</v>
      </c>
      <c r="D7096">
        <v>0.86099999999999999</v>
      </c>
      <c r="E7096">
        <v>1.4E-2</v>
      </c>
    </row>
    <row r="7097" spans="1:5">
      <c r="A7097">
        <v>400005</v>
      </c>
      <c r="B7097" t="s">
        <v>7094</v>
      </c>
      <c r="C7097" t="s">
        <v>2728</v>
      </c>
      <c r="D7097">
        <v>0.86</v>
      </c>
      <c r="E7097">
        <v>3.3000000000000002E-2</v>
      </c>
    </row>
    <row r="7098" spans="1:5">
      <c r="A7098">
        <v>400021</v>
      </c>
      <c r="B7098" t="s">
        <v>7095</v>
      </c>
      <c r="C7098" t="s">
        <v>2728</v>
      </c>
      <c r="D7098">
        <v>0.86</v>
      </c>
      <c r="E7098">
        <v>3.3000000000000002E-2</v>
      </c>
    </row>
    <row r="7099" spans="1:5">
      <c r="A7099">
        <v>400082</v>
      </c>
      <c r="B7099" t="s">
        <v>7096</v>
      </c>
      <c r="C7099" t="s">
        <v>2728</v>
      </c>
      <c r="D7099">
        <v>0.86</v>
      </c>
      <c r="E7099">
        <v>3.3000000000000002E-2</v>
      </c>
    </row>
    <row r="7100" spans="1:5">
      <c r="A7100">
        <v>400295</v>
      </c>
      <c r="B7100" t="s">
        <v>7097</v>
      </c>
      <c r="C7100" t="s">
        <v>2728</v>
      </c>
      <c r="D7100">
        <v>0.86</v>
      </c>
      <c r="E7100">
        <v>3.3000000000000002E-2</v>
      </c>
    </row>
    <row r="7101" spans="1:5">
      <c r="A7101">
        <v>401160</v>
      </c>
      <c r="B7101" t="s">
        <v>7098</v>
      </c>
      <c r="C7101" t="s">
        <v>2728</v>
      </c>
      <c r="D7101">
        <v>0.86</v>
      </c>
      <c r="E7101">
        <v>3.3000000000000002E-2</v>
      </c>
    </row>
    <row r="7102" spans="1:5">
      <c r="A7102">
        <v>401290</v>
      </c>
      <c r="B7102" t="s">
        <v>7099</v>
      </c>
      <c r="C7102" t="s">
        <v>2728</v>
      </c>
      <c r="D7102">
        <v>0.86</v>
      </c>
      <c r="E7102">
        <v>3.3000000000000002E-2</v>
      </c>
    </row>
    <row r="7103" spans="1:5">
      <c r="A7103">
        <v>401500</v>
      </c>
      <c r="B7103" t="s">
        <v>7100</v>
      </c>
      <c r="C7103" t="s">
        <v>2728</v>
      </c>
      <c r="D7103">
        <v>0.86</v>
      </c>
      <c r="E7103">
        <v>3.3000000000000002E-2</v>
      </c>
    </row>
    <row r="7104" spans="1:5">
      <c r="A7104">
        <v>403660</v>
      </c>
      <c r="B7104" t="s">
        <v>7101</v>
      </c>
      <c r="C7104" t="s">
        <v>2728</v>
      </c>
      <c r="D7104">
        <v>0.86</v>
      </c>
      <c r="E7104">
        <v>3.3000000000000002E-2</v>
      </c>
    </row>
    <row r="7105" spans="1:5">
      <c r="A7105">
        <v>404280</v>
      </c>
      <c r="B7105" t="s">
        <v>7102</v>
      </c>
      <c r="C7105" t="s">
        <v>2728</v>
      </c>
      <c r="D7105">
        <v>0.86</v>
      </c>
      <c r="E7105">
        <v>3.3000000000000002E-2</v>
      </c>
    </row>
    <row r="7106" spans="1:5">
      <c r="A7106">
        <v>404410</v>
      </c>
      <c r="B7106" t="s">
        <v>7103</v>
      </c>
      <c r="C7106" t="s">
        <v>2728</v>
      </c>
      <c r="D7106">
        <v>0.86</v>
      </c>
      <c r="E7106">
        <v>3.3000000000000002E-2</v>
      </c>
    </row>
    <row r="7107" spans="1:5">
      <c r="A7107">
        <v>405190</v>
      </c>
      <c r="B7107" t="s">
        <v>7104</v>
      </c>
      <c r="C7107" t="s">
        <v>2728</v>
      </c>
      <c r="D7107">
        <v>0.86</v>
      </c>
      <c r="E7107">
        <v>3.3000000000000002E-2</v>
      </c>
    </row>
    <row r="7108" spans="1:5">
      <c r="A7108">
        <v>405730</v>
      </c>
      <c r="B7108" t="s">
        <v>7105</v>
      </c>
      <c r="C7108" t="s">
        <v>2728</v>
      </c>
      <c r="D7108">
        <v>0.86</v>
      </c>
      <c r="E7108">
        <v>3.3000000000000002E-2</v>
      </c>
    </row>
    <row r="7109" spans="1:5">
      <c r="A7109">
        <v>405980</v>
      </c>
      <c r="B7109" t="s">
        <v>7106</v>
      </c>
      <c r="C7109" t="s">
        <v>2728</v>
      </c>
      <c r="D7109">
        <v>0.86</v>
      </c>
      <c r="E7109">
        <v>3.3000000000000002E-2</v>
      </c>
    </row>
    <row r="7110" spans="1:5">
      <c r="A7110">
        <v>406120</v>
      </c>
      <c r="B7110" t="s">
        <v>7107</v>
      </c>
      <c r="C7110" t="s">
        <v>2728</v>
      </c>
      <c r="D7110">
        <v>0.86</v>
      </c>
      <c r="E7110">
        <v>3.3000000000000002E-2</v>
      </c>
    </row>
    <row r="7111" spans="1:5">
      <c r="A7111">
        <v>406780</v>
      </c>
      <c r="B7111" t="s">
        <v>7108</v>
      </c>
      <c r="C7111" t="s">
        <v>2728</v>
      </c>
      <c r="D7111">
        <v>0.86</v>
      </c>
      <c r="E7111">
        <v>3.3000000000000002E-2</v>
      </c>
    </row>
    <row r="7112" spans="1:5">
      <c r="A7112">
        <v>408640</v>
      </c>
      <c r="B7112" t="s">
        <v>7109</v>
      </c>
      <c r="C7112" t="s">
        <v>2728</v>
      </c>
      <c r="D7112">
        <v>0.86</v>
      </c>
      <c r="E7112">
        <v>3.3000000000000002E-2</v>
      </c>
    </row>
    <row r="7113" spans="1:5">
      <c r="A7113">
        <v>408880</v>
      </c>
      <c r="B7113" t="s">
        <v>7110</v>
      </c>
      <c r="C7113" t="s">
        <v>2728</v>
      </c>
      <c r="D7113">
        <v>0.86</v>
      </c>
      <c r="E7113">
        <v>3.3000000000000002E-2</v>
      </c>
    </row>
    <row r="7114" spans="1:5">
      <c r="A7114">
        <v>409120</v>
      </c>
      <c r="B7114" t="s">
        <v>7111</v>
      </c>
      <c r="C7114" t="s">
        <v>2728</v>
      </c>
      <c r="D7114">
        <v>0.86</v>
      </c>
      <c r="E7114">
        <v>3.3000000000000002E-2</v>
      </c>
    </row>
    <row r="7115" spans="1:5">
      <c r="A7115">
        <v>409570</v>
      </c>
      <c r="B7115" t="s">
        <v>7112</v>
      </c>
      <c r="C7115" t="s">
        <v>2728</v>
      </c>
      <c r="D7115">
        <v>0.86</v>
      </c>
      <c r="E7115">
        <v>3.3000000000000002E-2</v>
      </c>
    </row>
    <row r="7116" spans="1:5">
      <c r="A7116">
        <v>510380</v>
      </c>
      <c r="B7116" t="s">
        <v>7113</v>
      </c>
      <c r="C7116" t="s">
        <v>768</v>
      </c>
      <c r="D7116">
        <v>0.86</v>
      </c>
      <c r="E7116">
        <v>4.7E-2</v>
      </c>
    </row>
    <row r="7117" spans="1:5">
      <c r="A7117">
        <v>802010</v>
      </c>
      <c r="B7117" t="s">
        <v>7114</v>
      </c>
      <c r="C7117" t="s">
        <v>1572</v>
      </c>
      <c r="D7117">
        <v>0.86</v>
      </c>
      <c r="E7117">
        <v>2.9000000000000001E-2</v>
      </c>
    </row>
    <row r="7118" spans="1:5">
      <c r="A7118">
        <v>802070</v>
      </c>
      <c r="B7118" t="s">
        <v>7115</v>
      </c>
      <c r="C7118" t="s">
        <v>1572</v>
      </c>
      <c r="D7118">
        <v>0.86</v>
      </c>
      <c r="E7118">
        <v>2.9000000000000001E-2</v>
      </c>
    </row>
    <row r="7119" spans="1:5">
      <c r="A7119">
        <v>802130</v>
      </c>
      <c r="B7119" t="s">
        <v>7116</v>
      </c>
      <c r="C7119" t="s">
        <v>1572</v>
      </c>
      <c r="D7119">
        <v>0.86</v>
      </c>
      <c r="E7119">
        <v>2.9000000000000001E-2</v>
      </c>
    </row>
    <row r="7120" spans="1:5">
      <c r="A7120">
        <v>802190</v>
      </c>
      <c r="B7120" t="s">
        <v>7117</v>
      </c>
      <c r="C7120" t="s">
        <v>1572</v>
      </c>
      <c r="D7120">
        <v>0.86</v>
      </c>
      <c r="E7120">
        <v>2.9000000000000001E-2</v>
      </c>
    </row>
    <row r="7121" spans="1:5">
      <c r="A7121">
        <v>802520</v>
      </c>
      <c r="B7121" t="s">
        <v>7118</v>
      </c>
      <c r="C7121" t="s">
        <v>1572</v>
      </c>
      <c r="D7121">
        <v>0.86</v>
      </c>
      <c r="E7121">
        <v>2.9000000000000001E-2</v>
      </c>
    </row>
    <row r="7122" spans="1:5">
      <c r="A7122">
        <v>802850</v>
      </c>
      <c r="B7122" t="s">
        <v>7119</v>
      </c>
      <c r="C7122" t="s">
        <v>1572</v>
      </c>
      <c r="D7122">
        <v>0.86</v>
      </c>
      <c r="E7122">
        <v>2.9000000000000001E-2</v>
      </c>
    </row>
    <row r="7123" spans="1:5">
      <c r="A7123">
        <v>803150</v>
      </c>
      <c r="B7123" t="s">
        <v>7120</v>
      </c>
      <c r="C7123" t="s">
        <v>1572</v>
      </c>
      <c r="D7123">
        <v>0.86</v>
      </c>
      <c r="E7123">
        <v>2.9000000000000001E-2</v>
      </c>
    </row>
    <row r="7124" spans="1:5">
      <c r="A7124">
        <v>803300</v>
      </c>
      <c r="B7124" t="s">
        <v>7121</v>
      </c>
      <c r="C7124" t="s">
        <v>1572</v>
      </c>
      <c r="D7124">
        <v>0.86</v>
      </c>
      <c r="E7124">
        <v>2.9000000000000001E-2</v>
      </c>
    </row>
    <row r="7125" spans="1:5">
      <c r="A7125">
        <v>804140</v>
      </c>
      <c r="B7125" t="s">
        <v>7122</v>
      </c>
      <c r="C7125" t="s">
        <v>1572</v>
      </c>
      <c r="D7125">
        <v>0.86</v>
      </c>
      <c r="E7125">
        <v>2.9000000000000001E-2</v>
      </c>
    </row>
    <row r="7126" spans="1:5">
      <c r="A7126">
        <v>804620</v>
      </c>
      <c r="B7126" t="s">
        <v>7123</v>
      </c>
      <c r="C7126" t="s">
        <v>1572</v>
      </c>
      <c r="D7126">
        <v>0.86</v>
      </c>
      <c r="E7126">
        <v>2.9000000000000001E-2</v>
      </c>
    </row>
    <row r="7127" spans="1:5">
      <c r="A7127">
        <v>804650</v>
      </c>
      <c r="B7127" t="s">
        <v>7124</v>
      </c>
      <c r="C7127" t="s">
        <v>1572</v>
      </c>
      <c r="D7127">
        <v>0.86</v>
      </c>
      <c r="E7127">
        <v>2.9000000000000001E-2</v>
      </c>
    </row>
    <row r="7128" spans="1:5">
      <c r="A7128">
        <v>804980</v>
      </c>
      <c r="B7128" t="s">
        <v>7125</v>
      </c>
      <c r="C7128" t="s">
        <v>1572</v>
      </c>
      <c r="D7128">
        <v>0.86</v>
      </c>
      <c r="E7128">
        <v>2.9000000000000001E-2</v>
      </c>
    </row>
    <row r="7129" spans="1:5">
      <c r="A7129">
        <v>805100</v>
      </c>
      <c r="B7129" t="s">
        <v>7126</v>
      </c>
      <c r="C7129" t="s">
        <v>1572</v>
      </c>
      <c r="D7129">
        <v>0.86</v>
      </c>
      <c r="E7129">
        <v>2.9000000000000001E-2</v>
      </c>
    </row>
    <row r="7130" spans="1:5">
      <c r="A7130">
        <v>805160</v>
      </c>
      <c r="B7130" t="s">
        <v>7127</v>
      </c>
      <c r="C7130" t="s">
        <v>1572</v>
      </c>
      <c r="D7130">
        <v>0.86</v>
      </c>
      <c r="E7130">
        <v>2.9000000000000001E-2</v>
      </c>
    </row>
    <row r="7131" spans="1:5">
      <c r="A7131">
        <v>805700</v>
      </c>
      <c r="B7131" t="s">
        <v>7128</v>
      </c>
      <c r="C7131" t="s">
        <v>1572</v>
      </c>
      <c r="D7131">
        <v>0.86</v>
      </c>
      <c r="E7131">
        <v>2.9000000000000001E-2</v>
      </c>
    </row>
    <row r="7132" spans="1:5">
      <c r="A7132">
        <v>805760</v>
      </c>
      <c r="B7132" t="s">
        <v>7129</v>
      </c>
      <c r="C7132" t="s">
        <v>1572</v>
      </c>
      <c r="D7132">
        <v>0.86</v>
      </c>
      <c r="E7132">
        <v>2.9000000000000001E-2</v>
      </c>
    </row>
    <row r="7133" spans="1:5">
      <c r="A7133">
        <v>806300</v>
      </c>
      <c r="B7133" t="s">
        <v>7130</v>
      </c>
      <c r="C7133" t="s">
        <v>1572</v>
      </c>
      <c r="D7133">
        <v>0.86</v>
      </c>
      <c r="E7133">
        <v>2.9000000000000001E-2</v>
      </c>
    </row>
    <row r="7134" spans="1:5">
      <c r="A7134">
        <v>806360</v>
      </c>
      <c r="B7134" t="s">
        <v>7131</v>
      </c>
      <c r="C7134" t="s">
        <v>1572</v>
      </c>
      <c r="D7134">
        <v>0.86</v>
      </c>
      <c r="E7134">
        <v>2.9000000000000001E-2</v>
      </c>
    </row>
    <row r="7135" spans="1:5">
      <c r="A7135">
        <v>806390</v>
      </c>
      <c r="B7135" t="s">
        <v>7132</v>
      </c>
      <c r="C7135" t="s">
        <v>1572</v>
      </c>
      <c r="D7135">
        <v>0.86</v>
      </c>
      <c r="E7135">
        <v>2.9000000000000001E-2</v>
      </c>
    </row>
    <row r="7136" spans="1:5">
      <c r="A7136">
        <v>806420</v>
      </c>
      <c r="B7136" t="s">
        <v>7133</v>
      </c>
      <c r="C7136" t="s">
        <v>1572</v>
      </c>
      <c r="D7136">
        <v>0.86</v>
      </c>
      <c r="E7136">
        <v>2.9000000000000001E-2</v>
      </c>
    </row>
    <row r="7137" spans="1:5">
      <c r="A7137">
        <v>806450</v>
      </c>
      <c r="B7137" t="s">
        <v>7134</v>
      </c>
      <c r="C7137" t="s">
        <v>1572</v>
      </c>
      <c r="D7137">
        <v>0.86</v>
      </c>
      <c r="E7137">
        <v>2.9000000000000001E-2</v>
      </c>
    </row>
    <row r="7138" spans="1:5">
      <c r="A7138">
        <v>806960</v>
      </c>
      <c r="B7138" t="s">
        <v>7135</v>
      </c>
      <c r="C7138" t="s">
        <v>1572</v>
      </c>
      <c r="D7138">
        <v>0.86</v>
      </c>
      <c r="E7138">
        <v>2.9000000000000001E-2</v>
      </c>
    </row>
    <row r="7139" spans="1:5">
      <c r="A7139">
        <v>807080</v>
      </c>
      <c r="B7139" t="s">
        <v>7136</v>
      </c>
      <c r="C7139" t="s">
        <v>1572</v>
      </c>
      <c r="D7139">
        <v>0.86</v>
      </c>
      <c r="E7139">
        <v>2.9000000000000001E-2</v>
      </c>
    </row>
    <row r="7140" spans="1:5">
      <c r="A7140">
        <v>807200</v>
      </c>
      <c r="B7140" t="s">
        <v>7137</v>
      </c>
      <c r="C7140" t="s">
        <v>1572</v>
      </c>
      <c r="D7140">
        <v>0.86</v>
      </c>
      <c r="E7140">
        <v>2.9000000000000001E-2</v>
      </c>
    </row>
    <row r="7141" spans="1:5">
      <c r="A7141">
        <v>807260</v>
      </c>
      <c r="B7141" t="s">
        <v>7138</v>
      </c>
      <c r="C7141" t="s">
        <v>1572</v>
      </c>
      <c r="D7141">
        <v>0.86</v>
      </c>
      <c r="E7141">
        <v>2.9000000000000001E-2</v>
      </c>
    </row>
    <row r="7142" spans="1:5">
      <c r="A7142">
        <v>1600510</v>
      </c>
      <c r="B7142" t="s">
        <v>7139</v>
      </c>
      <c r="C7142" t="s">
        <v>3899</v>
      </c>
      <c r="D7142">
        <v>0.86</v>
      </c>
      <c r="E7142">
        <v>3.5999999999999997E-2</v>
      </c>
    </row>
    <row r="7143" spans="1:5">
      <c r="A7143">
        <v>1600600</v>
      </c>
      <c r="B7143" t="s">
        <v>7140</v>
      </c>
      <c r="C7143" t="s">
        <v>3899</v>
      </c>
      <c r="D7143">
        <v>0.86</v>
      </c>
      <c r="E7143">
        <v>3.5999999999999997E-2</v>
      </c>
    </row>
    <row r="7144" spans="1:5">
      <c r="A7144">
        <v>1601140</v>
      </c>
      <c r="B7144" t="s">
        <v>7141</v>
      </c>
      <c r="C7144" t="s">
        <v>3899</v>
      </c>
      <c r="D7144">
        <v>0.86</v>
      </c>
      <c r="E7144">
        <v>3.5999999999999997E-2</v>
      </c>
    </row>
    <row r="7145" spans="1:5">
      <c r="A7145">
        <v>1602130</v>
      </c>
      <c r="B7145" t="s">
        <v>7142</v>
      </c>
      <c r="C7145" t="s">
        <v>3899</v>
      </c>
      <c r="D7145">
        <v>0.86</v>
      </c>
      <c r="E7145">
        <v>3.5999999999999997E-2</v>
      </c>
    </row>
    <row r="7146" spans="1:5">
      <c r="A7146">
        <v>1602160</v>
      </c>
      <c r="B7146" t="s">
        <v>7143</v>
      </c>
      <c r="C7146" t="s">
        <v>3899</v>
      </c>
      <c r="D7146">
        <v>0.86</v>
      </c>
      <c r="E7146">
        <v>3.5999999999999997E-2</v>
      </c>
    </row>
    <row r="7147" spans="1:5">
      <c r="A7147">
        <v>1602340</v>
      </c>
      <c r="B7147" t="s">
        <v>7144</v>
      </c>
      <c r="C7147" t="s">
        <v>3899</v>
      </c>
      <c r="D7147">
        <v>0.86</v>
      </c>
      <c r="E7147">
        <v>3.5999999999999997E-2</v>
      </c>
    </row>
    <row r="7148" spans="1:5">
      <c r="A7148">
        <v>1602370</v>
      </c>
      <c r="B7148" t="s">
        <v>7145</v>
      </c>
      <c r="C7148" t="s">
        <v>3899</v>
      </c>
      <c r="D7148">
        <v>0.86</v>
      </c>
      <c r="E7148">
        <v>3.5999999999999997E-2</v>
      </c>
    </row>
    <row r="7149" spans="1:5">
      <c r="A7149">
        <v>1602460</v>
      </c>
      <c r="B7149" t="s">
        <v>7146</v>
      </c>
      <c r="C7149" t="s">
        <v>3899</v>
      </c>
      <c r="D7149">
        <v>0.86</v>
      </c>
      <c r="E7149">
        <v>3.5999999999999997E-2</v>
      </c>
    </row>
    <row r="7150" spans="1:5">
      <c r="A7150">
        <v>1602550</v>
      </c>
      <c r="B7150" t="s">
        <v>7147</v>
      </c>
      <c r="C7150" t="s">
        <v>3899</v>
      </c>
      <c r="D7150">
        <v>0.86</v>
      </c>
      <c r="E7150">
        <v>3.5999999999999997E-2</v>
      </c>
    </row>
    <row r="7151" spans="1:5">
      <c r="A7151">
        <v>1602580</v>
      </c>
      <c r="B7151" t="s">
        <v>7148</v>
      </c>
      <c r="C7151" t="s">
        <v>3899</v>
      </c>
      <c r="D7151">
        <v>0.86</v>
      </c>
      <c r="E7151">
        <v>3.5999999999999997E-2</v>
      </c>
    </row>
    <row r="7152" spans="1:5">
      <c r="A7152">
        <v>1603330</v>
      </c>
      <c r="B7152" t="s">
        <v>7149</v>
      </c>
      <c r="C7152" t="s">
        <v>3899</v>
      </c>
      <c r="D7152">
        <v>0.86</v>
      </c>
      <c r="E7152">
        <v>3.5999999999999997E-2</v>
      </c>
    </row>
    <row r="7153" spans="1:5">
      <c r="A7153">
        <v>1603480</v>
      </c>
      <c r="B7153" t="s">
        <v>7150</v>
      </c>
      <c r="C7153" t="s">
        <v>3899</v>
      </c>
      <c r="D7153">
        <v>0.86</v>
      </c>
      <c r="E7153">
        <v>3.5999999999999997E-2</v>
      </c>
    </row>
    <row r="7154" spans="1:5">
      <c r="A7154">
        <v>1900022</v>
      </c>
      <c r="B7154" t="s">
        <v>7151</v>
      </c>
      <c r="C7154" t="s">
        <v>3275</v>
      </c>
      <c r="D7154">
        <v>0.86</v>
      </c>
      <c r="E7154">
        <v>1.7000000000000001E-2</v>
      </c>
    </row>
    <row r="7155" spans="1:5">
      <c r="A7155">
        <v>1907380</v>
      </c>
      <c r="B7155" t="s">
        <v>7152</v>
      </c>
      <c r="C7155" t="s">
        <v>3275</v>
      </c>
      <c r="D7155">
        <v>0.86</v>
      </c>
      <c r="E7155">
        <v>3.5999999999999997E-2</v>
      </c>
    </row>
    <row r="7156" spans="1:5">
      <c r="A7156">
        <v>1916680</v>
      </c>
      <c r="B7156" t="s">
        <v>7153</v>
      </c>
      <c r="C7156" t="s">
        <v>3275</v>
      </c>
      <c r="D7156">
        <v>0.86</v>
      </c>
      <c r="E7156">
        <v>2.8000000000000001E-2</v>
      </c>
    </row>
    <row r="7157" spans="1:5">
      <c r="A7157">
        <v>1927960</v>
      </c>
      <c r="B7157" t="s">
        <v>7154</v>
      </c>
      <c r="C7157" t="s">
        <v>3275</v>
      </c>
      <c r="D7157">
        <v>0.86</v>
      </c>
      <c r="E7157">
        <v>2.8000000000000001E-2</v>
      </c>
    </row>
    <row r="7158" spans="1:5">
      <c r="A7158">
        <v>2314785</v>
      </c>
      <c r="B7158" t="s">
        <v>7155</v>
      </c>
      <c r="C7158" t="s">
        <v>3948</v>
      </c>
      <c r="D7158">
        <v>0.86</v>
      </c>
      <c r="E7158">
        <v>1.7000000000000001E-2</v>
      </c>
    </row>
    <row r="7159" spans="1:5">
      <c r="A7159">
        <v>3700690</v>
      </c>
      <c r="B7159" t="s">
        <v>7156</v>
      </c>
      <c r="C7159" t="s">
        <v>51</v>
      </c>
      <c r="D7159">
        <v>0.86</v>
      </c>
      <c r="E7159">
        <v>2.7E-2</v>
      </c>
    </row>
    <row r="7160" spans="1:5">
      <c r="A7160">
        <v>3702190</v>
      </c>
      <c r="B7160" t="s">
        <v>7157</v>
      </c>
      <c r="C7160" t="s">
        <v>51</v>
      </c>
      <c r="D7160">
        <v>0.86</v>
      </c>
      <c r="E7160">
        <v>2.7E-2</v>
      </c>
    </row>
    <row r="7161" spans="1:5">
      <c r="A7161">
        <v>3703360</v>
      </c>
      <c r="B7161" t="s">
        <v>7158</v>
      </c>
      <c r="C7161" t="s">
        <v>51</v>
      </c>
      <c r="D7161">
        <v>0.86</v>
      </c>
      <c r="E7161">
        <v>2.7E-2</v>
      </c>
    </row>
    <row r="7162" spans="1:5">
      <c r="A7162">
        <v>3800060</v>
      </c>
      <c r="B7162" t="s">
        <v>7159</v>
      </c>
      <c r="C7162" t="s">
        <v>1981</v>
      </c>
      <c r="D7162">
        <v>0.86</v>
      </c>
      <c r="E7162">
        <v>3.3000000000000002E-2</v>
      </c>
    </row>
    <row r="7163" spans="1:5">
      <c r="A7163">
        <v>3820400</v>
      </c>
      <c r="B7163" t="s">
        <v>7160</v>
      </c>
      <c r="C7163" t="s">
        <v>1981</v>
      </c>
      <c r="D7163">
        <v>0.86</v>
      </c>
      <c r="E7163">
        <v>3.5999999999999997E-2</v>
      </c>
    </row>
    <row r="7164" spans="1:5">
      <c r="A7164">
        <v>3904546</v>
      </c>
      <c r="B7164" t="s">
        <v>7161</v>
      </c>
      <c r="C7164" t="s">
        <v>2636</v>
      </c>
      <c r="D7164">
        <v>0.86</v>
      </c>
      <c r="E7164">
        <v>2.5000000000000001E-2</v>
      </c>
    </row>
    <row r="7165" spans="1:5">
      <c r="A7165">
        <v>4022590</v>
      </c>
      <c r="B7165" t="s">
        <v>7162</v>
      </c>
      <c r="C7165" t="s">
        <v>4447</v>
      </c>
      <c r="D7165">
        <v>0.86</v>
      </c>
      <c r="E7165">
        <v>2.1999999999999999E-2</v>
      </c>
    </row>
    <row r="7166" spans="1:5">
      <c r="A7166">
        <v>4100040</v>
      </c>
      <c r="B7166" t="s">
        <v>7163</v>
      </c>
      <c r="C7166" t="s">
        <v>1088</v>
      </c>
      <c r="D7166">
        <v>0.86</v>
      </c>
      <c r="E7166">
        <v>4.1000000000000002E-2</v>
      </c>
    </row>
    <row r="7167" spans="1:5">
      <c r="A7167">
        <v>4101620</v>
      </c>
      <c r="B7167" t="s">
        <v>7164</v>
      </c>
      <c r="C7167" t="s">
        <v>1088</v>
      </c>
      <c r="D7167">
        <v>0.86</v>
      </c>
      <c r="E7167">
        <v>4.1000000000000002E-2</v>
      </c>
    </row>
    <row r="7168" spans="1:5">
      <c r="A7168">
        <v>4103260</v>
      </c>
      <c r="B7168" t="s">
        <v>7165</v>
      </c>
      <c r="C7168" t="s">
        <v>1088</v>
      </c>
      <c r="D7168">
        <v>0.86</v>
      </c>
      <c r="E7168">
        <v>4.1000000000000002E-2</v>
      </c>
    </row>
    <row r="7169" spans="1:5">
      <c r="A7169">
        <v>4103265</v>
      </c>
      <c r="B7169" t="s">
        <v>7166</v>
      </c>
      <c r="C7169" t="s">
        <v>1088</v>
      </c>
      <c r="D7169">
        <v>0.86</v>
      </c>
      <c r="E7169">
        <v>4.1000000000000002E-2</v>
      </c>
    </row>
    <row r="7170" spans="1:5">
      <c r="A7170">
        <v>4106750</v>
      </c>
      <c r="B7170" t="s">
        <v>7167</v>
      </c>
      <c r="C7170" t="s">
        <v>1088</v>
      </c>
      <c r="D7170">
        <v>0.86</v>
      </c>
      <c r="E7170">
        <v>4.1000000000000002E-2</v>
      </c>
    </row>
    <row r="7171" spans="1:5">
      <c r="A7171">
        <v>4108940</v>
      </c>
      <c r="B7171" t="s">
        <v>7168</v>
      </c>
      <c r="C7171" t="s">
        <v>1088</v>
      </c>
      <c r="D7171">
        <v>0.86</v>
      </c>
      <c r="E7171">
        <v>2.9000000000000001E-2</v>
      </c>
    </row>
    <row r="7172" spans="1:5">
      <c r="A7172">
        <v>4111100</v>
      </c>
      <c r="B7172" t="s">
        <v>7169</v>
      </c>
      <c r="C7172" t="s">
        <v>1088</v>
      </c>
      <c r="D7172">
        <v>0.86</v>
      </c>
      <c r="E7172">
        <v>4.1000000000000002E-2</v>
      </c>
    </row>
    <row r="7173" spans="1:5">
      <c r="A7173">
        <v>4111720</v>
      </c>
      <c r="B7173" t="s">
        <v>7170</v>
      </c>
      <c r="C7173" t="s">
        <v>1088</v>
      </c>
      <c r="D7173">
        <v>0.86</v>
      </c>
      <c r="E7173">
        <v>4.1000000000000002E-2</v>
      </c>
    </row>
    <row r="7174" spans="1:5">
      <c r="A7174">
        <v>4113080</v>
      </c>
      <c r="B7174" t="s">
        <v>7171</v>
      </c>
      <c r="C7174" t="s">
        <v>1088</v>
      </c>
      <c r="D7174">
        <v>0.86</v>
      </c>
      <c r="E7174">
        <v>4.1000000000000002E-2</v>
      </c>
    </row>
    <row r="7175" spans="1:5">
      <c r="A7175">
        <v>4811490</v>
      </c>
      <c r="B7175" t="s">
        <v>7172</v>
      </c>
      <c r="C7175" t="s">
        <v>1407</v>
      </c>
      <c r="D7175">
        <v>0.86</v>
      </c>
      <c r="E7175">
        <v>4.1000000000000002E-2</v>
      </c>
    </row>
    <row r="7176" spans="1:5">
      <c r="A7176">
        <v>4813960</v>
      </c>
      <c r="B7176" t="s">
        <v>7173</v>
      </c>
      <c r="C7176" t="s">
        <v>1407</v>
      </c>
      <c r="D7176">
        <v>0.86</v>
      </c>
      <c r="E7176">
        <v>1.4999999999999999E-2</v>
      </c>
    </row>
    <row r="7177" spans="1:5">
      <c r="A7177">
        <v>4815960</v>
      </c>
      <c r="B7177" t="s">
        <v>7174</v>
      </c>
      <c r="C7177" t="s">
        <v>1407</v>
      </c>
      <c r="D7177">
        <v>0.86</v>
      </c>
      <c r="E7177">
        <v>4.7E-2</v>
      </c>
    </row>
    <row r="7178" spans="1:5">
      <c r="A7178">
        <v>4825140</v>
      </c>
      <c r="B7178" t="s">
        <v>7175</v>
      </c>
      <c r="C7178" t="s">
        <v>1407</v>
      </c>
      <c r="D7178">
        <v>0.86</v>
      </c>
      <c r="E7178">
        <v>4.7E-2</v>
      </c>
    </row>
    <row r="7179" spans="1:5">
      <c r="A7179">
        <v>4843400</v>
      </c>
      <c r="B7179" t="s">
        <v>7176</v>
      </c>
      <c r="C7179" t="s">
        <v>1407</v>
      </c>
      <c r="D7179">
        <v>0.86</v>
      </c>
      <c r="E7179">
        <v>2.5999999999999999E-2</v>
      </c>
    </row>
    <row r="7180" spans="1:5">
      <c r="A7180">
        <v>5500780</v>
      </c>
      <c r="B7180" t="s">
        <v>7177</v>
      </c>
      <c r="C7180" t="s">
        <v>3135</v>
      </c>
      <c r="D7180">
        <v>0.86</v>
      </c>
      <c r="E7180">
        <v>1.2999999999999999E-2</v>
      </c>
    </row>
    <row r="7181" spans="1:5">
      <c r="A7181">
        <v>5501740</v>
      </c>
      <c r="B7181" t="s">
        <v>7178</v>
      </c>
      <c r="C7181" t="s">
        <v>3135</v>
      </c>
      <c r="D7181">
        <v>0.86</v>
      </c>
      <c r="E7181">
        <v>0.03</v>
      </c>
    </row>
    <row r="7182" spans="1:5">
      <c r="A7182">
        <v>1302400</v>
      </c>
      <c r="B7182" t="s">
        <v>7179</v>
      </c>
      <c r="C7182" t="s">
        <v>1135</v>
      </c>
      <c r="D7182">
        <v>0.85899999999999999</v>
      </c>
      <c r="E7182">
        <v>3.3000000000000002E-2</v>
      </c>
    </row>
    <row r="7183" spans="1:5">
      <c r="A7183">
        <v>1705460</v>
      </c>
      <c r="B7183" t="s">
        <v>7180</v>
      </c>
      <c r="C7183" t="s">
        <v>947</v>
      </c>
      <c r="D7183">
        <v>0.85899999999999999</v>
      </c>
      <c r="E7183">
        <v>0.03</v>
      </c>
    </row>
    <row r="7184" spans="1:5">
      <c r="A7184">
        <v>1707770</v>
      </c>
      <c r="B7184" t="s">
        <v>7181</v>
      </c>
      <c r="C7184" t="s">
        <v>947</v>
      </c>
      <c r="D7184">
        <v>0.85899999999999999</v>
      </c>
      <c r="E7184">
        <v>0.03</v>
      </c>
    </row>
    <row r="7185" spans="1:5">
      <c r="A7185">
        <v>1708430</v>
      </c>
      <c r="B7185" t="s">
        <v>7182</v>
      </c>
      <c r="C7185" t="s">
        <v>947</v>
      </c>
      <c r="D7185">
        <v>0.85899999999999999</v>
      </c>
      <c r="E7185">
        <v>0.03</v>
      </c>
    </row>
    <row r="7186" spans="1:5">
      <c r="A7186">
        <v>1708610</v>
      </c>
      <c r="B7186" t="s">
        <v>7183</v>
      </c>
      <c r="C7186" t="s">
        <v>947</v>
      </c>
      <c r="D7186">
        <v>0.85899999999999999</v>
      </c>
      <c r="E7186">
        <v>0.03</v>
      </c>
    </row>
    <row r="7187" spans="1:5">
      <c r="A7187">
        <v>1713410</v>
      </c>
      <c r="B7187" t="s">
        <v>7184</v>
      </c>
      <c r="C7187" t="s">
        <v>947</v>
      </c>
      <c r="D7187">
        <v>0.85899999999999999</v>
      </c>
      <c r="E7187">
        <v>0.03</v>
      </c>
    </row>
    <row r="7188" spans="1:5">
      <c r="A7188">
        <v>1716680</v>
      </c>
      <c r="B7188" t="s">
        <v>7185</v>
      </c>
      <c r="C7188" t="s">
        <v>947</v>
      </c>
      <c r="D7188">
        <v>0.85899999999999999</v>
      </c>
      <c r="E7188">
        <v>0.03</v>
      </c>
    </row>
    <row r="7189" spans="1:5">
      <c r="A7189">
        <v>1717670</v>
      </c>
      <c r="B7189" t="s">
        <v>7186</v>
      </c>
      <c r="C7189" t="s">
        <v>947</v>
      </c>
      <c r="D7189">
        <v>0.85899999999999999</v>
      </c>
      <c r="E7189">
        <v>0.03</v>
      </c>
    </row>
    <row r="7190" spans="1:5">
      <c r="A7190">
        <v>1723250</v>
      </c>
      <c r="B7190" t="s">
        <v>7187</v>
      </c>
      <c r="C7190" t="s">
        <v>947</v>
      </c>
      <c r="D7190">
        <v>0.85899999999999999</v>
      </c>
      <c r="E7190">
        <v>0.03</v>
      </c>
    </row>
    <row r="7191" spans="1:5">
      <c r="A7191">
        <v>1726760</v>
      </c>
      <c r="B7191" t="s">
        <v>7188</v>
      </c>
      <c r="C7191" t="s">
        <v>947</v>
      </c>
      <c r="D7191">
        <v>0.85899999999999999</v>
      </c>
      <c r="E7191">
        <v>0.03</v>
      </c>
    </row>
    <row r="7192" spans="1:5">
      <c r="A7192">
        <v>1727180</v>
      </c>
      <c r="B7192" t="s">
        <v>7189</v>
      </c>
      <c r="C7192" t="s">
        <v>947</v>
      </c>
      <c r="D7192">
        <v>0.85899999999999999</v>
      </c>
      <c r="E7192">
        <v>0.03</v>
      </c>
    </row>
    <row r="7193" spans="1:5">
      <c r="A7193">
        <v>1728560</v>
      </c>
      <c r="B7193" t="s">
        <v>7190</v>
      </c>
      <c r="C7193" t="s">
        <v>947</v>
      </c>
      <c r="D7193">
        <v>0.85899999999999999</v>
      </c>
      <c r="E7193">
        <v>0.03</v>
      </c>
    </row>
    <row r="7194" spans="1:5">
      <c r="A7194">
        <v>1730540</v>
      </c>
      <c r="B7194" t="s">
        <v>7191</v>
      </c>
      <c r="C7194" t="s">
        <v>947</v>
      </c>
      <c r="D7194">
        <v>0.85899999999999999</v>
      </c>
      <c r="E7194">
        <v>0.03</v>
      </c>
    </row>
    <row r="7195" spans="1:5">
      <c r="A7195">
        <v>1730660</v>
      </c>
      <c r="B7195" t="s">
        <v>7192</v>
      </c>
      <c r="C7195" t="s">
        <v>947</v>
      </c>
      <c r="D7195">
        <v>0.85899999999999999</v>
      </c>
      <c r="E7195">
        <v>0.03</v>
      </c>
    </row>
    <row r="7196" spans="1:5">
      <c r="A7196">
        <v>1736640</v>
      </c>
      <c r="B7196" t="s">
        <v>7193</v>
      </c>
      <c r="C7196" t="s">
        <v>947</v>
      </c>
      <c r="D7196">
        <v>0.85899999999999999</v>
      </c>
      <c r="E7196">
        <v>0.03</v>
      </c>
    </row>
    <row r="7197" spans="1:5">
      <c r="A7197">
        <v>1738700</v>
      </c>
      <c r="B7197" t="s">
        <v>7194</v>
      </c>
      <c r="C7197" t="s">
        <v>947</v>
      </c>
      <c r="D7197">
        <v>0.85899999999999999</v>
      </c>
      <c r="E7197">
        <v>0.03</v>
      </c>
    </row>
    <row r="7198" spans="1:5">
      <c r="A7198">
        <v>1742240</v>
      </c>
      <c r="B7198" t="s">
        <v>7195</v>
      </c>
      <c r="C7198" t="s">
        <v>947</v>
      </c>
      <c r="D7198">
        <v>0.85899999999999999</v>
      </c>
      <c r="E7198">
        <v>0.03</v>
      </c>
    </row>
    <row r="7199" spans="1:5">
      <c r="A7199">
        <v>1805400</v>
      </c>
      <c r="B7199" t="s">
        <v>7196</v>
      </c>
      <c r="C7199" t="s">
        <v>39</v>
      </c>
      <c r="D7199">
        <v>0.85899999999999999</v>
      </c>
      <c r="E7199">
        <v>1.6E-2</v>
      </c>
    </row>
    <row r="7200" spans="1:5">
      <c r="A7200">
        <v>1811340</v>
      </c>
      <c r="B7200" t="s">
        <v>7197</v>
      </c>
      <c r="C7200" t="s">
        <v>39</v>
      </c>
      <c r="D7200">
        <v>0.85899999999999999</v>
      </c>
      <c r="E7200">
        <v>1.6E-2</v>
      </c>
    </row>
    <row r="7201" spans="1:5">
      <c r="A7201">
        <v>1811370</v>
      </c>
      <c r="B7201" t="s">
        <v>7198</v>
      </c>
      <c r="C7201" t="s">
        <v>39</v>
      </c>
      <c r="D7201">
        <v>0.85899999999999999</v>
      </c>
      <c r="E7201">
        <v>2.1999999999999999E-2</v>
      </c>
    </row>
    <row r="7202" spans="1:5">
      <c r="A7202">
        <v>1812870</v>
      </c>
      <c r="B7202" t="s">
        <v>7199</v>
      </c>
      <c r="C7202" t="s">
        <v>39</v>
      </c>
      <c r="D7202">
        <v>0.85899999999999999</v>
      </c>
      <c r="E7202">
        <v>1.6E-2</v>
      </c>
    </row>
    <row r="7203" spans="1:5">
      <c r="A7203">
        <v>1910050</v>
      </c>
      <c r="B7203" t="s">
        <v>7200</v>
      </c>
      <c r="C7203" t="s">
        <v>3275</v>
      </c>
      <c r="D7203">
        <v>0.85899999999999999</v>
      </c>
      <c r="E7203">
        <v>2.3E-2</v>
      </c>
    </row>
    <row r="7204" spans="1:5">
      <c r="A7204">
        <v>2100079</v>
      </c>
      <c r="B7204" t="s">
        <v>7201</v>
      </c>
      <c r="C7204" t="s">
        <v>2920</v>
      </c>
      <c r="D7204">
        <v>0.85899999999999999</v>
      </c>
      <c r="E7204">
        <v>0.02</v>
      </c>
    </row>
    <row r="7205" spans="1:5">
      <c r="A7205">
        <v>2620550</v>
      </c>
      <c r="B7205" t="s">
        <v>7202</v>
      </c>
      <c r="C7205" t="s">
        <v>2999</v>
      </c>
      <c r="D7205">
        <v>0.85899999999999999</v>
      </c>
      <c r="E7205">
        <v>2.8000000000000001E-2</v>
      </c>
    </row>
    <row r="7206" spans="1:5">
      <c r="A7206">
        <v>2623610</v>
      </c>
      <c r="B7206" t="s">
        <v>7203</v>
      </c>
      <c r="C7206" t="s">
        <v>2999</v>
      </c>
      <c r="D7206">
        <v>0.85899999999999999</v>
      </c>
      <c r="E7206">
        <v>1.2E-2</v>
      </c>
    </row>
    <row r="7207" spans="1:5">
      <c r="A7207">
        <v>2628530</v>
      </c>
      <c r="B7207" t="s">
        <v>7204</v>
      </c>
      <c r="C7207" t="s">
        <v>2999</v>
      </c>
      <c r="D7207">
        <v>0.85899999999999999</v>
      </c>
      <c r="E7207">
        <v>1.6E-2</v>
      </c>
    </row>
    <row r="7208" spans="1:5">
      <c r="A7208">
        <v>2700103</v>
      </c>
      <c r="B7208" t="s">
        <v>7205</v>
      </c>
      <c r="C7208" t="s">
        <v>1302</v>
      </c>
      <c r="D7208">
        <v>0.85899999999999999</v>
      </c>
      <c r="E7208">
        <v>0.04</v>
      </c>
    </row>
    <row r="7209" spans="1:5">
      <c r="A7209">
        <v>2700125</v>
      </c>
      <c r="B7209" t="s">
        <v>7206</v>
      </c>
      <c r="C7209" t="s">
        <v>1302</v>
      </c>
      <c r="D7209">
        <v>0.85899999999999999</v>
      </c>
      <c r="E7209">
        <v>3.5000000000000003E-2</v>
      </c>
    </row>
    <row r="7210" spans="1:5">
      <c r="A7210">
        <v>2717120</v>
      </c>
      <c r="B7210" t="s">
        <v>7207</v>
      </c>
      <c r="C7210" t="s">
        <v>1302</v>
      </c>
      <c r="D7210">
        <v>0.85899999999999999</v>
      </c>
      <c r="E7210">
        <v>0.03</v>
      </c>
    </row>
    <row r="7211" spans="1:5">
      <c r="A7211">
        <v>3175390</v>
      </c>
      <c r="B7211" t="s">
        <v>7208</v>
      </c>
      <c r="C7211" t="s">
        <v>2839</v>
      </c>
      <c r="D7211">
        <v>0.85899999999999999</v>
      </c>
      <c r="E7211">
        <v>2.3E-2</v>
      </c>
    </row>
    <row r="7212" spans="1:5">
      <c r="A7212">
        <v>3613710</v>
      </c>
      <c r="B7212" t="s">
        <v>7209</v>
      </c>
      <c r="C7212" t="s">
        <v>339</v>
      </c>
      <c r="D7212">
        <v>0.85899999999999999</v>
      </c>
      <c r="E7212">
        <v>1.2999999999999999E-2</v>
      </c>
    </row>
    <row r="7213" spans="1:5">
      <c r="A7213">
        <v>3904352</v>
      </c>
      <c r="B7213" t="s">
        <v>4238</v>
      </c>
      <c r="C7213" t="s">
        <v>2636</v>
      </c>
      <c r="D7213">
        <v>0.85899999999999999</v>
      </c>
      <c r="E7213">
        <v>3.6999999999999998E-2</v>
      </c>
    </row>
    <row r="7214" spans="1:5">
      <c r="A7214">
        <v>3904689</v>
      </c>
      <c r="B7214" t="s">
        <v>7210</v>
      </c>
      <c r="C7214" t="s">
        <v>2636</v>
      </c>
      <c r="D7214">
        <v>0.85899999999999999</v>
      </c>
      <c r="E7214">
        <v>2.5999999999999999E-2</v>
      </c>
    </row>
    <row r="7215" spans="1:5">
      <c r="A7215">
        <v>4002430</v>
      </c>
      <c r="B7215" t="s">
        <v>7211</v>
      </c>
      <c r="C7215" t="s">
        <v>4447</v>
      </c>
      <c r="D7215">
        <v>0.85899999999999999</v>
      </c>
      <c r="E7215">
        <v>3.4000000000000002E-2</v>
      </c>
    </row>
    <row r="7216" spans="1:5">
      <c r="A7216">
        <v>4006060</v>
      </c>
      <c r="B7216" t="s">
        <v>7212</v>
      </c>
      <c r="C7216" t="s">
        <v>4447</v>
      </c>
      <c r="D7216">
        <v>0.85899999999999999</v>
      </c>
      <c r="E7216">
        <v>3.4000000000000002E-2</v>
      </c>
    </row>
    <row r="7217" spans="1:5">
      <c r="A7217">
        <v>4014520</v>
      </c>
      <c r="B7217" t="s">
        <v>7213</v>
      </c>
      <c r="C7217" t="s">
        <v>4447</v>
      </c>
      <c r="D7217">
        <v>0.85899999999999999</v>
      </c>
      <c r="E7217">
        <v>0.04</v>
      </c>
    </row>
    <row r="7218" spans="1:5">
      <c r="A7218">
        <v>4017190</v>
      </c>
      <c r="B7218" t="s">
        <v>7214</v>
      </c>
      <c r="C7218" t="s">
        <v>4447</v>
      </c>
      <c r="D7218">
        <v>0.85899999999999999</v>
      </c>
      <c r="E7218">
        <v>3.4000000000000002E-2</v>
      </c>
    </row>
    <row r="7219" spans="1:5">
      <c r="A7219">
        <v>4020970</v>
      </c>
      <c r="B7219" t="s">
        <v>7215</v>
      </c>
      <c r="C7219" t="s">
        <v>4447</v>
      </c>
      <c r="D7219">
        <v>0.85899999999999999</v>
      </c>
      <c r="E7219">
        <v>0.04</v>
      </c>
    </row>
    <row r="7220" spans="1:5">
      <c r="A7220">
        <v>4022830</v>
      </c>
      <c r="B7220" t="s">
        <v>7216</v>
      </c>
      <c r="C7220" t="s">
        <v>4447</v>
      </c>
      <c r="D7220">
        <v>0.85899999999999999</v>
      </c>
      <c r="E7220">
        <v>0.04</v>
      </c>
    </row>
    <row r="7221" spans="1:5">
      <c r="A7221">
        <v>4024840</v>
      </c>
      <c r="B7221" t="s">
        <v>7217</v>
      </c>
      <c r="C7221" t="s">
        <v>4447</v>
      </c>
      <c r="D7221">
        <v>0.85899999999999999</v>
      </c>
      <c r="E7221">
        <v>0.04</v>
      </c>
    </row>
    <row r="7222" spans="1:5">
      <c r="A7222">
        <v>4030960</v>
      </c>
      <c r="B7222" t="s">
        <v>7218</v>
      </c>
      <c r="C7222" t="s">
        <v>4447</v>
      </c>
      <c r="D7222">
        <v>0.85899999999999999</v>
      </c>
      <c r="E7222">
        <v>3.4000000000000002E-2</v>
      </c>
    </row>
    <row r="7223" spans="1:5">
      <c r="A7223">
        <v>4031380</v>
      </c>
      <c r="B7223" t="s">
        <v>7219</v>
      </c>
      <c r="C7223" t="s">
        <v>4447</v>
      </c>
      <c r="D7223">
        <v>0.85899999999999999</v>
      </c>
      <c r="E7223">
        <v>0.04</v>
      </c>
    </row>
    <row r="7224" spans="1:5">
      <c r="A7224">
        <v>4032130</v>
      </c>
      <c r="B7224" t="s">
        <v>7220</v>
      </c>
      <c r="C7224" t="s">
        <v>4447</v>
      </c>
      <c r="D7224">
        <v>0.85899999999999999</v>
      </c>
      <c r="E7224">
        <v>0.04</v>
      </c>
    </row>
    <row r="7225" spans="1:5">
      <c r="A7225">
        <v>4816350</v>
      </c>
      <c r="B7225" t="s">
        <v>7221</v>
      </c>
      <c r="C7225" t="s">
        <v>1407</v>
      </c>
      <c r="D7225">
        <v>0.85899999999999999</v>
      </c>
      <c r="E7225">
        <v>3.9E-2</v>
      </c>
    </row>
    <row r="7226" spans="1:5">
      <c r="A7226">
        <v>4819170</v>
      </c>
      <c r="B7226" t="s">
        <v>7222</v>
      </c>
      <c r="C7226" t="s">
        <v>1407</v>
      </c>
      <c r="D7226">
        <v>0.85899999999999999</v>
      </c>
      <c r="E7226">
        <v>3.5000000000000003E-2</v>
      </c>
    </row>
    <row r="7227" spans="1:5">
      <c r="A7227">
        <v>5500210</v>
      </c>
      <c r="B7227" t="s">
        <v>7223</v>
      </c>
      <c r="C7227" t="s">
        <v>3135</v>
      </c>
      <c r="D7227">
        <v>0.85899999999999999</v>
      </c>
      <c r="E7227">
        <v>3.2000000000000001E-2</v>
      </c>
    </row>
    <row r="7228" spans="1:5">
      <c r="A7228">
        <v>5507530</v>
      </c>
      <c r="B7228" t="s">
        <v>7224</v>
      </c>
      <c r="C7228" t="s">
        <v>3135</v>
      </c>
      <c r="D7228">
        <v>0.85899999999999999</v>
      </c>
      <c r="E7228">
        <v>1.2999999999999999E-2</v>
      </c>
    </row>
    <row r="7229" spans="1:5">
      <c r="A7229">
        <v>510320</v>
      </c>
      <c r="B7229" t="s">
        <v>7225</v>
      </c>
      <c r="C7229" t="s">
        <v>768</v>
      </c>
      <c r="D7229">
        <v>0.85799999999999998</v>
      </c>
      <c r="E7229">
        <v>5.0999999999999997E-2</v>
      </c>
    </row>
    <row r="7230" spans="1:5">
      <c r="A7230">
        <v>637590</v>
      </c>
      <c r="B7230" t="s">
        <v>7226</v>
      </c>
      <c r="C7230" t="s">
        <v>163</v>
      </c>
      <c r="D7230">
        <v>0.85799999999999998</v>
      </c>
      <c r="E7230">
        <v>0.03</v>
      </c>
    </row>
    <row r="7231" spans="1:5">
      <c r="A7231">
        <v>1726710</v>
      </c>
      <c r="B7231" t="s">
        <v>7227</v>
      </c>
      <c r="C7231" t="s">
        <v>947</v>
      </c>
      <c r="D7231">
        <v>0.85799999999999998</v>
      </c>
      <c r="E7231">
        <v>5.0999999999999997E-2</v>
      </c>
    </row>
    <row r="7232" spans="1:5">
      <c r="A7232">
        <v>1733950</v>
      </c>
      <c r="B7232" t="s">
        <v>7228</v>
      </c>
      <c r="C7232" t="s">
        <v>947</v>
      </c>
      <c r="D7232">
        <v>0.85799999999999998</v>
      </c>
      <c r="E7232">
        <v>5.0999999999999997E-2</v>
      </c>
    </row>
    <row r="7233" spans="1:5">
      <c r="A7233">
        <v>1734350</v>
      </c>
      <c r="B7233" t="s">
        <v>7229</v>
      </c>
      <c r="C7233" t="s">
        <v>947</v>
      </c>
      <c r="D7233">
        <v>0.85799999999999998</v>
      </c>
      <c r="E7233">
        <v>5.0999999999999997E-2</v>
      </c>
    </row>
    <row r="7234" spans="1:5">
      <c r="A7234">
        <v>1734380</v>
      </c>
      <c r="B7234" t="s">
        <v>7230</v>
      </c>
      <c r="C7234" t="s">
        <v>947</v>
      </c>
      <c r="D7234">
        <v>0.85799999999999998</v>
      </c>
      <c r="E7234">
        <v>0.05</v>
      </c>
    </row>
    <row r="7235" spans="1:5">
      <c r="A7235">
        <v>1742310</v>
      </c>
      <c r="B7235" t="s">
        <v>7231</v>
      </c>
      <c r="C7235" t="s">
        <v>947</v>
      </c>
      <c r="D7235">
        <v>0.85799999999999998</v>
      </c>
      <c r="E7235">
        <v>0.05</v>
      </c>
    </row>
    <row r="7236" spans="1:5">
      <c r="A7236">
        <v>1907980</v>
      </c>
      <c r="B7236" t="s">
        <v>7232</v>
      </c>
      <c r="C7236" t="s">
        <v>3275</v>
      </c>
      <c r="D7236">
        <v>0.85799999999999998</v>
      </c>
      <c r="E7236">
        <v>2.9000000000000001E-2</v>
      </c>
    </row>
    <row r="7237" spans="1:5">
      <c r="A7237">
        <v>1919140</v>
      </c>
      <c r="B7237" t="s">
        <v>7233</v>
      </c>
      <c r="C7237" t="s">
        <v>3275</v>
      </c>
      <c r="D7237">
        <v>0.85799999999999998</v>
      </c>
      <c r="E7237">
        <v>2.3E-2</v>
      </c>
    </row>
    <row r="7238" spans="1:5">
      <c r="A7238">
        <v>2400180</v>
      </c>
      <c r="B7238" t="s">
        <v>7234</v>
      </c>
      <c r="C7238" t="s">
        <v>399</v>
      </c>
      <c r="D7238">
        <v>0.85799999999999998</v>
      </c>
      <c r="E7238">
        <v>3.7999999999999999E-2</v>
      </c>
    </row>
    <row r="7239" spans="1:5">
      <c r="A7239">
        <v>2400300</v>
      </c>
      <c r="B7239" t="s">
        <v>7235</v>
      </c>
      <c r="C7239" t="s">
        <v>399</v>
      </c>
      <c r="D7239">
        <v>0.85799999999999998</v>
      </c>
      <c r="E7239">
        <v>3.7999999999999999E-2</v>
      </c>
    </row>
    <row r="7240" spans="1:5">
      <c r="A7240">
        <v>2400570</v>
      </c>
      <c r="B7240" t="s">
        <v>7236</v>
      </c>
      <c r="C7240" t="s">
        <v>399</v>
      </c>
      <c r="D7240">
        <v>0.85799999999999998</v>
      </c>
      <c r="E7240">
        <v>3.7999999999999999E-2</v>
      </c>
    </row>
    <row r="7241" spans="1:5">
      <c r="A7241">
        <v>2615390</v>
      </c>
      <c r="B7241" t="s">
        <v>7237</v>
      </c>
      <c r="C7241" t="s">
        <v>2999</v>
      </c>
      <c r="D7241">
        <v>0.85799999999999998</v>
      </c>
      <c r="E7241">
        <v>1.4999999999999999E-2</v>
      </c>
    </row>
    <row r="7242" spans="1:5">
      <c r="A7242">
        <v>2627060</v>
      </c>
      <c r="B7242" t="s">
        <v>7238</v>
      </c>
      <c r="C7242" t="s">
        <v>2999</v>
      </c>
      <c r="D7242">
        <v>0.85799999999999998</v>
      </c>
      <c r="E7242">
        <v>1.6E-2</v>
      </c>
    </row>
    <row r="7243" spans="1:5">
      <c r="A7243">
        <v>2801560</v>
      </c>
      <c r="B7243" t="s">
        <v>7239</v>
      </c>
      <c r="C7243" t="s">
        <v>4367</v>
      </c>
      <c r="D7243">
        <v>0.85799999999999998</v>
      </c>
      <c r="E7243">
        <v>2.5000000000000001E-2</v>
      </c>
    </row>
    <row r="7244" spans="1:5">
      <c r="A7244">
        <v>2801590</v>
      </c>
      <c r="B7244" t="s">
        <v>6698</v>
      </c>
      <c r="C7244" t="s">
        <v>4367</v>
      </c>
      <c r="D7244">
        <v>0.85799999999999998</v>
      </c>
      <c r="E7244">
        <v>2.5000000000000001E-2</v>
      </c>
    </row>
    <row r="7245" spans="1:5">
      <c r="A7245">
        <v>2802160</v>
      </c>
      <c r="B7245" t="s">
        <v>7240</v>
      </c>
      <c r="C7245" t="s">
        <v>4367</v>
      </c>
      <c r="D7245">
        <v>0.85799999999999998</v>
      </c>
      <c r="E7245">
        <v>2.5000000000000001E-2</v>
      </c>
    </row>
    <row r="7246" spans="1:5">
      <c r="A7246">
        <v>2803000</v>
      </c>
      <c r="B7246" t="s">
        <v>7241</v>
      </c>
      <c r="C7246" t="s">
        <v>4367</v>
      </c>
      <c r="D7246">
        <v>0.85799999999999998</v>
      </c>
      <c r="E7246">
        <v>2.5000000000000001E-2</v>
      </c>
    </row>
    <row r="7247" spans="1:5">
      <c r="A7247">
        <v>2803360</v>
      </c>
      <c r="B7247" t="s">
        <v>7242</v>
      </c>
      <c r="C7247" t="s">
        <v>4367</v>
      </c>
      <c r="D7247">
        <v>0.85799999999999998</v>
      </c>
      <c r="E7247">
        <v>2.5000000000000001E-2</v>
      </c>
    </row>
    <row r="7248" spans="1:5">
      <c r="A7248">
        <v>2803480</v>
      </c>
      <c r="B7248" t="s">
        <v>7243</v>
      </c>
      <c r="C7248" t="s">
        <v>4367</v>
      </c>
      <c r="D7248">
        <v>0.85799999999999998</v>
      </c>
      <c r="E7248">
        <v>2.5000000000000001E-2</v>
      </c>
    </row>
    <row r="7249" spans="1:5">
      <c r="A7249">
        <v>2910590</v>
      </c>
      <c r="B7249" t="s">
        <v>7244</v>
      </c>
      <c r="C7249" t="s">
        <v>3083</v>
      </c>
      <c r="D7249">
        <v>0.85799999999999998</v>
      </c>
      <c r="E7249">
        <v>0.02</v>
      </c>
    </row>
    <row r="7250" spans="1:5">
      <c r="A7250">
        <v>2911940</v>
      </c>
      <c r="B7250" t="s">
        <v>7245</v>
      </c>
      <c r="C7250" t="s">
        <v>3083</v>
      </c>
      <c r="D7250">
        <v>0.85799999999999998</v>
      </c>
      <c r="E7250">
        <v>0.02</v>
      </c>
    </row>
    <row r="7251" spans="1:5">
      <c r="A7251">
        <v>2927060</v>
      </c>
      <c r="B7251" t="s">
        <v>7246</v>
      </c>
      <c r="C7251" t="s">
        <v>3083</v>
      </c>
      <c r="D7251">
        <v>0.85799999999999998</v>
      </c>
      <c r="E7251">
        <v>0.02</v>
      </c>
    </row>
    <row r="7252" spans="1:5">
      <c r="A7252">
        <v>3500150</v>
      </c>
      <c r="B7252" t="s">
        <v>7247</v>
      </c>
      <c r="C7252" t="s">
        <v>219</v>
      </c>
      <c r="D7252">
        <v>0.85799999999999998</v>
      </c>
      <c r="E7252">
        <v>3.2000000000000001E-2</v>
      </c>
    </row>
    <row r="7253" spans="1:5">
      <c r="A7253">
        <v>3500240</v>
      </c>
      <c r="B7253" t="s">
        <v>7248</v>
      </c>
      <c r="C7253" t="s">
        <v>219</v>
      </c>
      <c r="D7253">
        <v>0.85799999999999998</v>
      </c>
      <c r="E7253">
        <v>3.2000000000000001E-2</v>
      </c>
    </row>
    <row r="7254" spans="1:5">
      <c r="A7254">
        <v>3500390</v>
      </c>
      <c r="B7254" t="s">
        <v>7249</v>
      </c>
      <c r="C7254" t="s">
        <v>219</v>
      </c>
      <c r="D7254">
        <v>0.85799999999999998</v>
      </c>
      <c r="E7254">
        <v>3.2000000000000001E-2</v>
      </c>
    </row>
    <row r="7255" spans="1:5">
      <c r="A7255">
        <v>3500990</v>
      </c>
      <c r="B7255" t="s">
        <v>7250</v>
      </c>
      <c r="C7255" t="s">
        <v>219</v>
      </c>
      <c r="D7255">
        <v>0.85799999999999998</v>
      </c>
      <c r="E7255">
        <v>3.2000000000000001E-2</v>
      </c>
    </row>
    <row r="7256" spans="1:5">
      <c r="A7256">
        <v>3606090</v>
      </c>
      <c r="B7256" t="s">
        <v>7251</v>
      </c>
      <c r="C7256" t="s">
        <v>339</v>
      </c>
      <c r="D7256">
        <v>0.85799999999999998</v>
      </c>
      <c r="E7256">
        <v>2.1999999999999999E-2</v>
      </c>
    </row>
    <row r="7257" spans="1:5">
      <c r="A7257">
        <v>3610710</v>
      </c>
      <c r="B7257" t="s">
        <v>7252</v>
      </c>
      <c r="C7257" t="s">
        <v>339</v>
      </c>
      <c r="D7257">
        <v>0.85799999999999998</v>
      </c>
      <c r="E7257">
        <v>1.2999999999999999E-2</v>
      </c>
    </row>
    <row r="7258" spans="1:5">
      <c r="A7258">
        <v>3628800</v>
      </c>
      <c r="B7258" t="s">
        <v>7253</v>
      </c>
      <c r="C7258" t="s">
        <v>339</v>
      </c>
      <c r="D7258">
        <v>0.85799999999999998</v>
      </c>
      <c r="E7258">
        <v>2.8000000000000001E-2</v>
      </c>
    </row>
    <row r="7259" spans="1:5">
      <c r="A7259">
        <v>3705020</v>
      </c>
      <c r="B7259" t="s">
        <v>7254</v>
      </c>
      <c r="C7259" t="s">
        <v>51</v>
      </c>
      <c r="D7259">
        <v>0.85799999999999998</v>
      </c>
      <c r="E7259">
        <v>2.9000000000000001E-2</v>
      </c>
    </row>
    <row r="7260" spans="1:5">
      <c r="A7260">
        <v>3800029</v>
      </c>
      <c r="B7260" t="s">
        <v>7255</v>
      </c>
      <c r="C7260" t="s">
        <v>1981</v>
      </c>
      <c r="D7260">
        <v>0.85799999999999998</v>
      </c>
      <c r="E7260">
        <v>3.7999999999999999E-2</v>
      </c>
    </row>
    <row r="7261" spans="1:5">
      <c r="A7261">
        <v>3904420</v>
      </c>
      <c r="B7261" t="s">
        <v>7256</v>
      </c>
      <c r="C7261" t="s">
        <v>2636</v>
      </c>
      <c r="D7261">
        <v>0.85799999999999998</v>
      </c>
      <c r="E7261">
        <v>2.7E-2</v>
      </c>
    </row>
    <row r="7262" spans="1:5">
      <c r="A7262">
        <v>3904591</v>
      </c>
      <c r="B7262" t="s">
        <v>7257</v>
      </c>
      <c r="C7262" t="s">
        <v>2636</v>
      </c>
      <c r="D7262">
        <v>0.85799999999999998</v>
      </c>
      <c r="E7262">
        <v>3.6999999999999998E-2</v>
      </c>
    </row>
    <row r="7263" spans="1:5">
      <c r="A7263">
        <v>3904684</v>
      </c>
      <c r="B7263" t="s">
        <v>7258</v>
      </c>
      <c r="C7263" t="s">
        <v>2636</v>
      </c>
      <c r="D7263">
        <v>0.85799999999999998</v>
      </c>
      <c r="E7263">
        <v>2.7E-2</v>
      </c>
    </row>
    <row r="7264" spans="1:5">
      <c r="A7264">
        <v>3904686</v>
      </c>
      <c r="B7264" t="s">
        <v>7259</v>
      </c>
      <c r="C7264" t="s">
        <v>2636</v>
      </c>
      <c r="D7264">
        <v>0.85799999999999998</v>
      </c>
      <c r="E7264">
        <v>2.7E-2</v>
      </c>
    </row>
    <row r="7265" spans="1:5">
      <c r="A7265">
        <v>3904688</v>
      </c>
      <c r="B7265" t="s">
        <v>7260</v>
      </c>
      <c r="C7265" t="s">
        <v>2636</v>
      </c>
      <c r="D7265">
        <v>0.85799999999999998</v>
      </c>
      <c r="E7265">
        <v>2.7E-2</v>
      </c>
    </row>
    <row r="7266" spans="1:5">
      <c r="A7266">
        <v>3904690</v>
      </c>
      <c r="B7266" t="s">
        <v>7261</v>
      </c>
      <c r="C7266" t="s">
        <v>2636</v>
      </c>
      <c r="D7266">
        <v>0.85799999999999998</v>
      </c>
      <c r="E7266">
        <v>2.7E-2</v>
      </c>
    </row>
    <row r="7267" spans="1:5">
      <c r="A7267">
        <v>3904807</v>
      </c>
      <c r="B7267" t="s">
        <v>7262</v>
      </c>
      <c r="C7267" t="s">
        <v>2636</v>
      </c>
      <c r="D7267">
        <v>0.85799999999999998</v>
      </c>
      <c r="E7267">
        <v>3.3000000000000002E-2</v>
      </c>
    </row>
    <row r="7268" spans="1:5">
      <c r="A7268">
        <v>3904926</v>
      </c>
      <c r="B7268" t="s">
        <v>7263</v>
      </c>
      <c r="C7268" t="s">
        <v>2636</v>
      </c>
      <c r="D7268">
        <v>0.85799999999999998</v>
      </c>
      <c r="E7268">
        <v>0.03</v>
      </c>
    </row>
    <row r="7269" spans="1:5">
      <c r="A7269">
        <v>4017580</v>
      </c>
      <c r="B7269" t="s">
        <v>7264</v>
      </c>
      <c r="C7269" t="s">
        <v>4447</v>
      </c>
      <c r="D7269">
        <v>0.85799999999999998</v>
      </c>
      <c r="E7269">
        <v>1.6E-2</v>
      </c>
    </row>
    <row r="7270" spans="1:5">
      <c r="A7270">
        <v>4017880</v>
      </c>
      <c r="B7270" t="s">
        <v>7265</v>
      </c>
      <c r="C7270" t="s">
        <v>4447</v>
      </c>
      <c r="D7270">
        <v>0.85799999999999998</v>
      </c>
      <c r="E7270">
        <v>1.6E-2</v>
      </c>
    </row>
    <row r="7271" spans="1:5">
      <c r="A7271">
        <v>4021630</v>
      </c>
      <c r="B7271" t="s">
        <v>7266</v>
      </c>
      <c r="C7271" t="s">
        <v>4447</v>
      </c>
      <c r="D7271">
        <v>0.85799999999999998</v>
      </c>
      <c r="E7271">
        <v>1.6E-2</v>
      </c>
    </row>
    <row r="7272" spans="1:5">
      <c r="A7272">
        <v>4026100</v>
      </c>
      <c r="B7272" t="s">
        <v>7267</v>
      </c>
      <c r="C7272" t="s">
        <v>4447</v>
      </c>
      <c r="D7272">
        <v>0.85799999999999998</v>
      </c>
      <c r="E7272">
        <v>1.6E-2</v>
      </c>
    </row>
    <row r="7273" spans="1:5">
      <c r="A7273">
        <v>4031650</v>
      </c>
      <c r="B7273" t="s">
        <v>7268</v>
      </c>
      <c r="C7273" t="s">
        <v>4447</v>
      </c>
      <c r="D7273">
        <v>0.85799999999999998</v>
      </c>
      <c r="E7273">
        <v>3.9E-2</v>
      </c>
    </row>
    <row r="7274" spans="1:5">
      <c r="A7274">
        <v>4200824</v>
      </c>
      <c r="B7274" t="s">
        <v>4254</v>
      </c>
      <c r="C7274" t="s">
        <v>1330</v>
      </c>
      <c r="D7274">
        <v>0.85799999999999998</v>
      </c>
      <c r="E7274">
        <v>2.1000000000000001E-2</v>
      </c>
    </row>
    <row r="7275" spans="1:5">
      <c r="A7275">
        <v>4202130</v>
      </c>
      <c r="B7275" t="s">
        <v>7269</v>
      </c>
      <c r="C7275" t="s">
        <v>1330</v>
      </c>
      <c r="D7275">
        <v>0.85799999999999998</v>
      </c>
      <c r="E7275">
        <v>2.1000000000000001E-2</v>
      </c>
    </row>
    <row r="7276" spans="1:5">
      <c r="A7276">
        <v>4202440</v>
      </c>
      <c r="B7276" t="s">
        <v>7270</v>
      </c>
      <c r="C7276" t="s">
        <v>1330</v>
      </c>
      <c r="D7276">
        <v>0.85799999999999998</v>
      </c>
      <c r="E7276">
        <v>2.1000000000000001E-2</v>
      </c>
    </row>
    <row r="7277" spans="1:5">
      <c r="A7277">
        <v>4203120</v>
      </c>
      <c r="B7277" t="s">
        <v>7271</v>
      </c>
      <c r="C7277" t="s">
        <v>1330</v>
      </c>
      <c r="D7277">
        <v>0.85799999999999998</v>
      </c>
      <c r="E7277">
        <v>2.1000000000000001E-2</v>
      </c>
    </row>
    <row r="7278" spans="1:5">
      <c r="A7278">
        <v>4203630</v>
      </c>
      <c r="B7278" t="s">
        <v>7272</v>
      </c>
      <c r="C7278" t="s">
        <v>1330</v>
      </c>
      <c r="D7278">
        <v>0.85799999999999998</v>
      </c>
      <c r="E7278">
        <v>2.1000000000000001E-2</v>
      </c>
    </row>
    <row r="7279" spans="1:5">
      <c r="A7279">
        <v>4210380</v>
      </c>
      <c r="B7279" t="s">
        <v>7273</v>
      </c>
      <c r="C7279" t="s">
        <v>1330</v>
      </c>
      <c r="D7279">
        <v>0.85799999999999998</v>
      </c>
      <c r="E7279">
        <v>2.1000000000000001E-2</v>
      </c>
    </row>
    <row r="7280" spans="1:5">
      <c r="A7280">
        <v>4212030</v>
      </c>
      <c r="B7280" t="s">
        <v>7274</v>
      </c>
      <c r="C7280" t="s">
        <v>1330</v>
      </c>
      <c r="D7280">
        <v>0.85799999999999998</v>
      </c>
      <c r="E7280">
        <v>2.1000000000000001E-2</v>
      </c>
    </row>
    <row r="7281" spans="1:5">
      <c r="A7281">
        <v>4215270</v>
      </c>
      <c r="B7281" t="s">
        <v>7275</v>
      </c>
      <c r="C7281" t="s">
        <v>1330</v>
      </c>
      <c r="D7281">
        <v>0.85799999999999998</v>
      </c>
      <c r="E7281">
        <v>2.1000000000000001E-2</v>
      </c>
    </row>
    <row r="7282" spans="1:5">
      <c r="A7282">
        <v>4216530</v>
      </c>
      <c r="B7282" t="s">
        <v>7276</v>
      </c>
      <c r="C7282" t="s">
        <v>1330</v>
      </c>
      <c r="D7282">
        <v>0.85799999999999998</v>
      </c>
      <c r="E7282">
        <v>2.1000000000000001E-2</v>
      </c>
    </row>
    <row r="7283" spans="1:5">
      <c r="A7283">
        <v>4217430</v>
      </c>
      <c r="B7283" t="s">
        <v>7277</v>
      </c>
      <c r="C7283" t="s">
        <v>1330</v>
      </c>
      <c r="D7283">
        <v>0.85799999999999998</v>
      </c>
      <c r="E7283">
        <v>2.1000000000000001E-2</v>
      </c>
    </row>
    <row r="7284" spans="1:5">
      <c r="A7284">
        <v>4220460</v>
      </c>
      <c r="B7284" t="s">
        <v>7278</v>
      </c>
      <c r="C7284" t="s">
        <v>1330</v>
      </c>
      <c r="D7284">
        <v>0.85799999999999998</v>
      </c>
      <c r="E7284">
        <v>2.1000000000000001E-2</v>
      </c>
    </row>
    <row r="7285" spans="1:5">
      <c r="A7285">
        <v>4222230</v>
      </c>
      <c r="B7285" t="s">
        <v>7279</v>
      </c>
      <c r="C7285" t="s">
        <v>1330</v>
      </c>
      <c r="D7285">
        <v>0.85799999999999998</v>
      </c>
      <c r="E7285">
        <v>2.1000000000000001E-2</v>
      </c>
    </row>
    <row r="7286" spans="1:5">
      <c r="A7286">
        <v>4224870</v>
      </c>
      <c r="B7286" t="s">
        <v>7280</v>
      </c>
      <c r="C7286" t="s">
        <v>1330</v>
      </c>
      <c r="D7286">
        <v>0.85799999999999998</v>
      </c>
      <c r="E7286">
        <v>2.1000000000000001E-2</v>
      </c>
    </row>
    <row r="7287" spans="1:5">
      <c r="A7287">
        <v>4226040</v>
      </c>
      <c r="B7287" t="s">
        <v>7281</v>
      </c>
      <c r="C7287" t="s">
        <v>1330</v>
      </c>
      <c r="D7287">
        <v>0.85799999999999998</v>
      </c>
      <c r="E7287">
        <v>2.1000000000000001E-2</v>
      </c>
    </row>
    <row r="7288" spans="1:5">
      <c r="A7288">
        <v>4676740</v>
      </c>
      <c r="B7288" t="s">
        <v>7282</v>
      </c>
      <c r="C7288" t="s">
        <v>3517</v>
      </c>
      <c r="D7288">
        <v>0.85799999999999998</v>
      </c>
      <c r="E7288">
        <v>4.1000000000000002E-2</v>
      </c>
    </row>
    <row r="7289" spans="1:5">
      <c r="A7289">
        <v>4809030</v>
      </c>
      <c r="B7289" t="s">
        <v>7283</v>
      </c>
      <c r="C7289" t="s">
        <v>1407</v>
      </c>
      <c r="D7289">
        <v>0.85799999999999998</v>
      </c>
      <c r="E7289">
        <v>3.5999999999999997E-2</v>
      </c>
    </row>
    <row r="7290" spans="1:5">
      <c r="A7290">
        <v>4824030</v>
      </c>
      <c r="B7290" t="s">
        <v>7284</v>
      </c>
      <c r="C7290" t="s">
        <v>1407</v>
      </c>
      <c r="D7290">
        <v>0.85799999999999998</v>
      </c>
      <c r="E7290">
        <v>0.06</v>
      </c>
    </row>
    <row r="7291" spans="1:5">
      <c r="A7291">
        <v>4824450</v>
      </c>
      <c r="B7291" t="s">
        <v>7285</v>
      </c>
      <c r="C7291" t="s">
        <v>1407</v>
      </c>
      <c r="D7291">
        <v>0.85799999999999998</v>
      </c>
      <c r="E7291">
        <v>3.5999999999999997E-2</v>
      </c>
    </row>
    <row r="7292" spans="1:5">
      <c r="A7292">
        <v>4829580</v>
      </c>
      <c r="B7292" t="s">
        <v>7286</v>
      </c>
      <c r="C7292" t="s">
        <v>1407</v>
      </c>
      <c r="D7292">
        <v>0.85799999999999998</v>
      </c>
      <c r="E7292">
        <v>3.5999999999999997E-2</v>
      </c>
    </row>
    <row r="7293" spans="1:5">
      <c r="A7293">
        <v>4830600</v>
      </c>
      <c r="B7293" t="s">
        <v>7287</v>
      </c>
      <c r="C7293" t="s">
        <v>1407</v>
      </c>
      <c r="D7293">
        <v>0.85799999999999998</v>
      </c>
      <c r="E7293">
        <v>3.5999999999999997E-2</v>
      </c>
    </row>
    <row r="7294" spans="1:5">
      <c r="A7294">
        <v>4832640</v>
      </c>
      <c r="B7294" t="s">
        <v>7288</v>
      </c>
      <c r="C7294" t="s">
        <v>1407</v>
      </c>
      <c r="D7294">
        <v>0.85799999999999998</v>
      </c>
      <c r="E7294">
        <v>0.06</v>
      </c>
    </row>
    <row r="7295" spans="1:5">
      <c r="A7295">
        <v>4834110</v>
      </c>
      <c r="B7295" t="s">
        <v>7289</v>
      </c>
      <c r="C7295" t="s">
        <v>1407</v>
      </c>
      <c r="D7295">
        <v>0.85799999999999998</v>
      </c>
      <c r="E7295">
        <v>3.5999999999999997E-2</v>
      </c>
    </row>
    <row r="7296" spans="1:5">
      <c r="A7296">
        <v>4836660</v>
      </c>
      <c r="B7296" t="s">
        <v>7290</v>
      </c>
      <c r="C7296" t="s">
        <v>1407</v>
      </c>
      <c r="D7296">
        <v>0.85799999999999998</v>
      </c>
      <c r="E7296">
        <v>3.5999999999999997E-2</v>
      </c>
    </row>
    <row r="7297" spans="1:5">
      <c r="A7297">
        <v>4844730</v>
      </c>
      <c r="B7297" t="s">
        <v>7291</v>
      </c>
      <c r="C7297" t="s">
        <v>1407</v>
      </c>
      <c r="D7297">
        <v>0.85799999999999998</v>
      </c>
      <c r="E7297">
        <v>3.5999999999999997E-2</v>
      </c>
    </row>
    <row r="7298" spans="1:5">
      <c r="A7298">
        <v>5099927</v>
      </c>
      <c r="B7298" t="s">
        <v>7292</v>
      </c>
      <c r="C7298" t="s">
        <v>3759</v>
      </c>
      <c r="D7298">
        <v>0.85799999999999998</v>
      </c>
      <c r="E7298">
        <v>0.06</v>
      </c>
    </row>
    <row r="7299" spans="1:5">
      <c r="A7299">
        <v>5304800</v>
      </c>
      <c r="B7299" t="s">
        <v>7293</v>
      </c>
      <c r="C7299" t="s">
        <v>259</v>
      </c>
      <c r="D7299">
        <v>0.85799999999999998</v>
      </c>
      <c r="E7299">
        <v>3.4000000000000002E-2</v>
      </c>
    </row>
    <row r="7300" spans="1:5">
      <c r="A7300">
        <v>5400750</v>
      </c>
      <c r="B7300" t="s">
        <v>7294</v>
      </c>
      <c r="C7300" t="s">
        <v>4335</v>
      </c>
      <c r="D7300">
        <v>0.85799999999999998</v>
      </c>
      <c r="E7300">
        <v>4.2999999999999997E-2</v>
      </c>
    </row>
    <row r="7301" spans="1:5">
      <c r="A7301">
        <v>5401560</v>
      </c>
      <c r="B7301" t="s">
        <v>7295</v>
      </c>
      <c r="C7301" t="s">
        <v>4335</v>
      </c>
      <c r="D7301">
        <v>0.85799999999999998</v>
      </c>
      <c r="E7301">
        <v>4.2999999999999997E-2</v>
      </c>
    </row>
    <row r="7302" spans="1:5">
      <c r="A7302">
        <v>5500450</v>
      </c>
      <c r="B7302" t="s">
        <v>7296</v>
      </c>
      <c r="C7302" t="s">
        <v>3135</v>
      </c>
      <c r="D7302">
        <v>0.85799999999999998</v>
      </c>
      <c r="E7302">
        <v>3.5000000000000003E-2</v>
      </c>
    </row>
    <row r="7303" spans="1:5">
      <c r="A7303">
        <v>5501020</v>
      </c>
      <c r="B7303" t="s">
        <v>7297</v>
      </c>
      <c r="C7303" t="s">
        <v>3135</v>
      </c>
      <c r="D7303">
        <v>0.85799999999999998</v>
      </c>
      <c r="E7303">
        <v>3.5000000000000003E-2</v>
      </c>
    </row>
    <row r="7304" spans="1:5">
      <c r="A7304">
        <v>5503150</v>
      </c>
      <c r="B7304" t="s">
        <v>7298</v>
      </c>
      <c r="C7304" t="s">
        <v>3135</v>
      </c>
      <c r="D7304">
        <v>0.85799999999999998</v>
      </c>
      <c r="E7304">
        <v>3.5000000000000003E-2</v>
      </c>
    </row>
    <row r="7305" spans="1:5">
      <c r="A7305">
        <v>5503840</v>
      </c>
      <c r="B7305" t="s">
        <v>7299</v>
      </c>
      <c r="C7305" t="s">
        <v>3135</v>
      </c>
      <c r="D7305">
        <v>0.85799999999999998</v>
      </c>
      <c r="E7305">
        <v>2.1999999999999999E-2</v>
      </c>
    </row>
    <row r="7306" spans="1:5">
      <c r="A7306">
        <v>5505730</v>
      </c>
      <c r="B7306" t="s">
        <v>7300</v>
      </c>
      <c r="C7306" t="s">
        <v>3135</v>
      </c>
      <c r="D7306">
        <v>0.85799999999999998</v>
      </c>
      <c r="E7306">
        <v>3.5000000000000003E-2</v>
      </c>
    </row>
    <row r="7307" spans="1:5">
      <c r="A7307">
        <v>5507230</v>
      </c>
      <c r="B7307" t="s">
        <v>7301</v>
      </c>
      <c r="C7307" t="s">
        <v>3135</v>
      </c>
      <c r="D7307">
        <v>0.85799999999999998</v>
      </c>
      <c r="E7307">
        <v>3.5000000000000003E-2</v>
      </c>
    </row>
    <row r="7308" spans="1:5">
      <c r="A7308">
        <v>5509210</v>
      </c>
      <c r="B7308" t="s">
        <v>7302</v>
      </c>
      <c r="C7308" t="s">
        <v>3135</v>
      </c>
      <c r="D7308">
        <v>0.85799999999999998</v>
      </c>
      <c r="E7308">
        <v>3.5999999999999997E-2</v>
      </c>
    </row>
    <row r="7309" spans="1:5">
      <c r="A7309">
        <v>5509840</v>
      </c>
      <c r="B7309" t="s">
        <v>304</v>
      </c>
      <c r="C7309" t="s">
        <v>3135</v>
      </c>
      <c r="D7309">
        <v>0.85799999999999998</v>
      </c>
      <c r="E7309">
        <v>3.5000000000000003E-2</v>
      </c>
    </row>
    <row r="7310" spans="1:5">
      <c r="A7310">
        <v>5509900</v>
      </c>
      <c r="B7310" t="s">
        <v>6625</v>
      </c>
      <c r="C7310" t="s">
        <v>3135</v>
      </c>
      <c r="D7310">
        <v>0.85799999999999998</v>
      </c>
      <c r="E7310">
        <v>3.5000000000000003E-2</v>
      </c>
    </row>
    <row r="7311" spans="1:5">
      <c r="A7311">
        <v>5513830</v>
      </c>
      <c r="B7311" t="s">
        <v>7303</v>
      </c>
      <c r="C7311" t="s">
        <v>3135</v>
      </c>
      <c r="D7311">
        <v>0.85799999999999998</v>
      </c>
      <c r="E7311">
        <v>3.5000000000000003E-2</v>
      </c>
    </row>
    <row r="7312" spans="1:5">
      <c r="A7312">
        <v>100185</v>
      </c>
      <c r="B7312" t="s">
        <v>7304</v>
      </c>
      <c r="C7312" t="s">
        <v>3531</v>
      </c>
      <c r="D7312">
        <v>0.85699999999999998</v>
      </c>
      <c r="E7312">
        <v>1.2999999999999999E-2</v>
      </c>
    </row>
    <row r="7313" spans="1:5">
      <c r="A7313">
        <v>100188</v>
      </c>
      <c r="B7313" t="s">
        <v>7305</v>
      </c>
      <c r="C7313" t="s">
        <v>3531</v>
      </c>
      <c r="D7313">
        <v>0.85699999999999998</v>
      </c>
      <c r="E7313">
        <v>1.2999999999999999E-2</v>
      </c>
    </row>
    <row r="7314" spans="1:5">
      <c r="A7314">
        <v>100189</v>
      </c>
      <c r="B7314" t="s">
        <v>7306</v>
      </c>
      <c r="C7314" t="s">
        <v>3531</v>
      </c>
      <c r="D7314">
        <v>0.85699999999999998</v>
      </c>
      <c r="E7314">
        <v>1.2999999999999999E-2</v>
      </c>
    </row>
    <row r="7315" spans="1:5">
      <c r="A7315">
        <v>102370</v>
      </c>
      <c r="B7315" t="s">
        <v>7307</v>
      </c>
      <c r="C7315" t="s">
        <v>3531</v>
      </c>
      <c r="D7315">
        <v>0.85699999999999998</v>
      </c>
      <c r="E7315">
        <v>1.2999999999999999E-2</v>
      </c>
    </row>
    <row r="7316" spans="1:5">
      <c r="A7316">
        <v>619950</v>
      </c>
      <c r="B7316" t="s">
        <v>7308</v>
      </c>
      <c r="C7316" t="s">
        <v>163</v>
      </c>
      <c r="D7316">
        <v>0.85699999999999998</v>
      </c>
      <c r="E7316">
        <v>2.9000000000000001E-2</v>
      </c>
    </row>
    <row r="7317" spans="1:5">
      <c r="A7317">
        <v>1300330</v>
      </c>
      <c r="B7317" t="s">
        <v>7309</v>
      </c>
      <c r="C7317" t="s">
        <v>1135</v>
      </c>
      <c r="D7317">
        <v>0.85699999999999998</v>
      </c>
      <c r="E7317">
        <v>0.04</v>
      </c>
    </row>
    <row r="7318" spans="1:5">
      <c r="A7318">
        <v>1300900</v>
      </c>
      <c r="B7318" t="s">
        <v>7310</v>
      </c>
      <c r="C7318" t="s">
        <v>1135</v>
      </c>
      <c r="D7318">
        <v>0.85699999999999998</v>
      </c>
      <c r="E7318">
        <v>0.04</v>
      </c>
    </row>
    <row r="7319" spans="1:5">
      <c r="A7319">
        <v>1719200</v>
      </c>
      <c r="B7319" t="s">
        <v>7311</v>
      </c>
      <c r="C7319" t="s">
        <v>947</v>
      </c>
      <c r="D7319">
        <v>0.85699999999999998</v>
      </c>
      <c r="E7319">
        <v>2.9000000000000001E-2</v>
      </c>
    </row>
    <row r="7320" spans="1:5">
      <c r="A7320">
        <v>1726590</v>
      </c>
      <c r="B7320" t="s">
        <v>7312</v>
      </c>
      <c r="C7320" t="s">
        <v>947</v>
      </c>
      <c r="D7320">
        <v>0.85699999999999998</v>
      </c>
      <c r="E7320">
        <v>5.0999999999999997E-2</v>
      </c>
    </row>
    <row r="7321" spans="1:5">
      <c r="A7321">
        <v>2622980</v>
      </c>
      <c r="B7321" t="s">
        <v>7313</v>
      </c>
      <c r="C7321" t="s">
        <v>2999</v>
      </c>
      <c r="D7321">
        <v>0.85699999999999998</v>
      </c>
      <c r="E7321">
        <v>2.1999999999999999E-2</v>
      </c>
    </row>
    <row r="7322" spans="1:5">
      <c r="A7322">
        <v>2725050</v>
      </c>
      <c r="B7322" t="s">
        <v>7314</v>
      </c>
      <c r="C7322" t="s">
        <v>1302</v>
      </c>
      <c r="D7322">
        <v>0.85699999999999998</v>
      </c>
      <c r="E7322">
        <v>3.2000000000000001E-2</v>
      </c>
    </row>
    <row r="7323" spans="1:5">
      <c r="A7323">
        <v>3602520</v>
      </c>
      <c r="B7323" t="s">
        <v>7315</v>
      </c>
      <c r="C7323" t="s">
        <v>339</v>
      </c>
      <c r="D7323">
        <v>0.85699999999999998</v>
      </c>
      <c r="E7323">
        <v>2.3E-2</v>
      </c>
    </row>
    <row r="7324" spans="1:5">
      <c r="A7324">
        <v>3603990</v>
      </c>
      <c r="B7324" t="s">
        <v>7316</v>
      </c>
      <c r="C7324" t="s">
        <v>339</v>
      </c>
      <c r="D7324">
        <v>0.85699999999999998</v>
      </c>
      <c r="E7324">
        <v>2.3E-2</v>
      </c>
    </row>
    <row r="7325" spans="1:5">
      <c r="A7325">
        <v>3608340</v>
      </c>
      <c r="B7325" t="s">
        <v>7317</v>
      </c>
      <c r="C7325" t="s">
        <v>339</v>
      </c>
      <c r="D7325">
        <v>0.85699999999999998</v>
      </c>
      <c r="E7325">
        <v>2.3E-2</v>
      </c>
    </row>
    <row r="7326" spans="1:5">
      <c r="A7326">
        <v>3610380</v>
      </c>
      <c r="B7326" t="s">
        <v>7318</v>
      </c>
      <c r="C7326" t="s">
        <v>339</v>
      </c>
      <c r="D7326">
        <v>0.85699999999999998</v>
      </c>
      <c r="E7326">
        <v>2.3E-2</v>
      </c>
    </row>
    <row r="7327" spans="1:5">
      <c r="A7327">
        <v>3612300</v>
      </c>
      <c r="B7327" t="s">
        <v>7319</v>
      </c>
      <c r="C7327" t="s">
        <v>339</v>
      </c>
      <c r="D7327">
        <v>0.85699999999999998</v>
      </c>
      <c r="E7327">
        <v>0.02</v>
      </c>
    </row>
    <row r="7328" spans="1:5">
      <c r="A7328">
        <v>3614610</v>
      </c>
      <c r="B7328" t="s">
        <v>7320</v>
      </c>
      <c r="C7328" t="s">
        <v>339</v>
      </c>
      <c r="D7328">
        <v>0.85699999999999998</v>
      </c>
      <c r="E7328">
        <v>2.3E-2</v>
      </c>
    </row>
    <row r="7329" spans="1:5">
      <c r="A7329">
        <v>3617970</v>
      </c>
      <c r="B7329" t="s">
        <v>7321</v>
      </c>
      <c r="C7329" t="s">
        <v>339</v>
      </c>
      <c r="D7329">
        <v>0.85699999999999998</v>
      </c>
      <c r="E7329">
        <v>2.3E-2</v>
      </c>
    </row>
    <row r="7330" spans="1:5">
      <c r="A7330">
        <v>3621510</v>
      </c>
      <c r="B7330" t="s">
        <v>7322</v>
      </c>
      <c r="C7330" t="s">
        <v>339</v>
      </c>
      <c r="D7330">
        <v>0.85699999999999998</v>
      </c>
      <c r="E7330">
        <v>2.3E-2</v>
      </c>
    </row>
    <row r="7331" spans="1:5">
      <c r="A7331">
        <v>3805850</v>
      </c>
      <c r="B7331" t="s">
        <v>7323</v>
      </c>
      <c r="C7331" t="s">
        <v>1981</v>
      </c>
      <c r="D7331">
        <v>0.85699999999999998</v>
      </c>
      <c r="E7331">
        <v>3.9E-2</v>
      </c>
    </row>
    <row r="7332" spans="1:5">
      <c r="A7332">
        <v>3904393</v>
      </c>
      <c r="B7332" t="s">
        <v>7324</v>
      </c>
      <c r="C7332" t="s">
        <v>2636</v>
      </c>
      <c r="D7332">
        <v>0.85699999999999998</v>
      </c>
      <c r="E7332">
        <v>3.3000000000000002E-2</v>
      </c>
    </row>
    <row r="7333" spans="1:5">
      <c r="A7333">
        <v>3904409</v>
      </c>
      <c r="B7333" t="s">
        <v>7325</v>
      </c>
      <c r="C7333" t="s">
        <v>2636</v>
      </c>
      <c r="D7333">
        <v>0.85699999999999998</v>
      </c>
      <c r="E7333">
        <v>3.3000000000000002E-2</v>
      </c>
    </row>
    <row r="7334" spans="1:5">
      <c r="A7334">
        <v>3904563</v>
      </c>
      <c r="B7334" t="s">
        <v>7326</v>
      </c>
      <c r="C7334" t="s">
        <v>2636</v>
      </c>
      <c r="D7334">
        <v>0.85699999999999998</v>
      </c>
      <c r="E7334">
        <v>3.3000000000000002E-2</v>
      </c>
    </row>
    <row r="7335" spans="1:5">
      <c r="A7335">
        <v>3904592</v>
      </c>
      <c r="B7335" t="s">
        <v>7327</v>
      </c>
      <c r="C7335" t="s">
        <v>2636</v>
      </c>
      <c r="D7335">
        <v>0.85699999999999998</v>
      </c>
      <c r="E7335">
        <v>3.5999999999999997E-2</v>
      </c>
    </row>
    <row r="7336" spans="1:5">
      <c r="A7336">
        <v>3904662</v>
      </c>
      <c r="B7336" t="s">
        <v>7328</v>
      </c>
      <c r="C7336" t="s">
        <v>2636</v>
      </c>
      <c r="D7336">
        <v>0.85699999999999998</v>
      </c>
      <c r="E7336">
        <v>3.3000000000000002E-2</v>
      </c>
    </row>
    <row r="7337" spans="1:5">
      <c r="A7337">
        <v>3904663</v>
      </c>
      <c r="B7337" t="s">
        <v>7329</v>
      </c>
      <c r="C7337" t="s">
        <v>2636</v>
      </c>
      <c r="D7337">
        <v>0.85699999999999998</v>
      </c>
      <c r="E7337">
        <v>3.3000000000000002E-2</v>
      </c>
    </row>
    <row r="7338" spans="1:5">
      <c r="A7338">
        <v>3904667</v>
      </c>
      <c r="B7338" t="s">
        <v>7330</v>
      </c>
      <c r="C7338" t="s">
        <v>2636</v>
      </c>
      <c r="D7338">
        <v>0.85699999999999998</v>
      </c>
      <c r="E7338">
        <v>3.3000000000000002E-2</v>
      </c>
    </row>
    <row r="7339" spans="1:5">
      <c r="A7339">
        <v>3904668</v>
      </c>
      <c r="B7339" t="s">
        <v>7331</v>
      </c>
      <c r="C7339" t="s">
        <v>2636</v>
      </c>
      <c r="D7339">
        <v>0.85699999999999998</v>
      </c>
      <c r="E7339">
        <v>3.3000000000000002E-2</v>
      </c>
    </row>
    <row r="7340" spans="1:5">
      <c r="A7340">
        <v>3904685</v>
      </c>
      <c r="B7340" t="s">
        <v>7332</v>
      </c>
      <c r="C7340" t="s">
        <v>2636</v>
      </c>
      <c r="D7340">
        <v>0.85699999999999998</v>
      </c>
      <c r="E7340">
        <v>2.5999999999999999E-2</v>
      </c>
    </row>
    <row r="7341" spans="1:5">
      <c r="A7341">
        <v>3904687</v>
      </c>
      <c r="B7341" t="s">
        <v>7333</v>
      </c>
      <c r="C7341" t="s">
        <v>2636</v>
      </c>
      <c r="D7341">
        <v>0.85699999999999998</v>
      </c>
      <c r="E7341">
        <v>2.5999999999999999E-2</v>
      </c>
    </row>
    <row r="7342" spans="1:5">
      <c r="A7342">
        <v>3904900</v>
      </c>
      <c r="B7342" t="s">
        <v>7334</v>
      </c>
      <c r="C7342" t="s">
        <v>2636</v>
      </c>
      <c r="D7342">
        <v>0.85699999999999998</v>
      </c>
      <c r="E7342">
        <v>3.3000000000000002E-2</v>
      </c>
    </row>
    <row r="7343" spans="1:5">
      <c r="A7343">
        <v>3904927</v>
      </c>
      <c r="B7343" t="s">
        <v>7335</v>
      </c>
      <c r="C7343" t="s">
        <v>2636</v>
      </c>
      <c r="D7343">
        <v>0.85699999999999998</v>
      </c>
      <c r="E7343">
        <v>3.3000000000000002E-2</v>
      </c>
    </row>
    <row r="7344" spans="1:5">
      <c r="A7344">
        <v>3904928</v>
      </c>
      <c r="B7344" t="s">
        <v>7336</v>
      </c>
      <c r="C7344" t="s">
        <v>2636</v>
      </c>
      <c r="D7344">
        <v>0.85699999999999998</v>
      </c>
      <c r="E7344">
        <v>3.2000000000000001E-2</v>
      </c>
    </row>
    <row r="7345" spans="1:5">
      <c r="A7345">
        <v>4024690</v>
      </c>
      <c r="B7345" t="s">
        <v>7337</v>
      </c>
      <c r="C7345" t="s">
        <v>4447</v>
      </c>
      <c r="D7345">
        <v>0.85699999999999998</v>
      </c>
      <c r="E7345">
        <v>3.2000000000000001E-2</v>
      </c>
    </row>
    <row r="7346" spans="1:5">
      <c r="A7346">
        <v>4204530</v>
      </c>
      <c r="B7346" t="s">
        <v>7338</v>
      </c>
      <c r="C7346" t="s">
        <v>1330</v>
      </c>
      <c r="D7346">
        <v>0.85699999999999998</v>
      </c>
      <c r="E7346">
        <v>1.4E-2</v>
      </c>
    </row>
    <row r="7347" spans="1:5">
      <c r="A7347">
        <v>4207560</v>
      </c>
      <c r="B7347" t="s">
        <v>7339</v>
      </c>
      <c r="C7347" t="s">
        <v>1330</v>
      </c>
      <c r="D7347">
        <v>0.85699999999999998</v>
      </c>
      <c r="E7347">
        <v>1.4E-2</v>
      </c>
    </row>
    <row r="7348" spans="1:5">
      <c r="A7348">
        <v>4210230</v>
      </c>
      <c r="B7348" t="s">
        <v>7340</v>
      </c>
      <c r="C7348" t="s">
        <v>1330</v>
      </c>
      <c r="D7348">
        <v>0.85699999999999998</v>
      </c>
      <c r="E7348">
        <v>1.4E-2</v>
      </c>
    </row>
    <row r="7349" spans="1:5">
      <c r="A7349">
        <v>4210920</v>
      </c>
      <c r="B7349" t="s">
        <v>7341</v>
      </c>
      <c r="C7349" t="s">
        <v>1330</v>
      </c>
      <c r="D7349">
        <v>0.85699999999999998</v>
      </c>
      <c r="E7349">
        <v>1.4E-2</v>
      </c>
    </row>
    <row r="7350" spans="1:5">
      <c r="A7350">
        <v>4210980</v>
      </c>
      <c r="B7350" t="s">
        <v>7342</v>
      </c>
      <c r="C7350" t="s">
        <v>1330</v>
      </c>
      <c r="D7350">
        <v>0.85699999999999998</v>
      </c>
      <c r="E7350">
        <v>1.4E-2</v>
      </c>
    </row>
    <row r="7351" spans="1:5">
      <c r="A7351">
        <v>4211760</v>
      </c>
      <c r="B7351" t="s">
        <v>7343</v>
      </c>
      <c r="C7351" t="s">
        <v>1330</v>
      </c>
      <c r="D7351">
        <v>0.85699999999999998</v>
      </c>
      <c r="E7351">
        <v>1.4E-2</v>
      </c>
    </row>
    <row r="7352" spans="1:5">
      <c r="A7352">
        <v>4212330</v>
      </c>
      <c r="B7352" t="s">
        <v>7344</v>
      </c>
      <c r="C7352" t="s">
        <v>1330</v>
      </c>
      <c r="D7352">
        <v>0.85699999999999998</v>
      </c>
      <c r="E7352">
        <v>1.4E-2</v>
      </c>
    </row>
    <row r="7353" spans="1:5">
      <c r="A7353">
        <v>4213710</v>
      </c>
      <c r="B7353" t="s">
        <v>7345</v>
      </c>
      <c r="C7353" t="s">
        <v>1330</v>
      </c>
      <c r="D7353">
        <v>0.85699999999999998</v>
      </c>
      <c r="E7353">
        <v>1.4E-2</v>
      </c>
    </row>
    <row r="7354" spans="1:5">
      <c r="A7354">
        <v>4215600</v>
      </c>
      <c r="B7354" t="s">
        <v>7346</v>
      </c>
      <c r="C7354" t="s">
        <v>1330</v>
      </c>
      <c r="D7354">
        <v>0.85699999999999998</v>
      </c>
      <c r="E7354">
        <v>1.4E-2</v>
      </c>
    </row>
    <row r="7355" spans="1:5">
      <c r="A7355">
        <v>4216170</v>
      </c>
      <c r="B7355" t="s">
        <v>7347</v>
      </c>
      <c r="C7355" t="s">
        <v>1330</v>
      </c>
      <c r="D7355">
        <v>0.85699999999999998</v>
      </c>
      <c r="E7355">
        <v>1.4E-2</v>
      </c>
    </row>
    <row r="7356" spans="1:5">
      <c r="A7356">
        <v>4216740</v>
      </c>
      <c r="B7356" t="s">
        <v>7348</v>
      </c>
      <c r="C7356" t="s">
        <v>1330</v>
      </c>
      <c r="D7356">
        <v>0.85699999999999998</v>
      </c>
      <c r="E7356">
        <v>1.4E-2</v>
      </c>
    </row>
    <row r="7357" spans="1:5">
      <c r="A7357">
        <v>4217940</v>
      </c>
      <c r="B7357" t="s">
        <v>7349</v>
      </c>
      <c r="C7357" t="s">
        <v>1330</v>
      </c>
      <c r="D7357">
        <v>0.85699999999999998</v>
      </c>
      <c r="E7357">
        <v>1.4E-2</v>
      </c>
    </row>
    <row r="7358" spans="1:5">
      <c r="A7358">
        <v>4218660</v>
      </c>
      <c r="B7358" t="s">
        <v>7350</v>
      </c>
      <c r="C7358" t="s">
        <v>1330</v>
      </c>
      <c r="D7358">
        <v>0.85699999999999998</v>
      </c>
      <c r="E7358">
        <v>1.4E-2</v>
      </c>
    </row>
    <row r="7359" spans="1:5">
      <c r="A7359">
        <v>4221150</v>
      </c>
      <c r="B7359" t="s">
        <v>7351</v>
      </c>
      <c r="C7359" t="s">
        <v>1330</v>
      </c>
      <c r="D7359">
        <v>0.85699999999999998</v>
      </c>
      <c r="E7359">
        <v>1.4E-2</v>
      </c>
    </row>
    <row r="7360" spans="1:5">
      <c r="A7360">
        <v>4503060</v>
      </c>
      <c r="B7360" t="s">
        <v>4828</v>
      </c>
      <c r="C7360" t="s">
        <v>2698</v>
      </c>
      <c r="D7360">
        <v>0.85699999999999998</v>
      </c>
      <c r="E7360">
        <v>0.04</v>
      </c>
    </row>
    <row r="7361" spans="1:5">
      <c r="A7361">
        <v>4632340</v>
      </c>
      <c r="B7361" t="s">
        <v>7352</v>
      </c>
      <c r="C7361" t="s">
        <v>3517</v>
      </c>
      <c r="D7361">
        <v>0.85699999999999998</v>
      </c>
      <c r="E7361">
        <v>4.1000000000000002E-2</v>
      </c>
    </row>
    <row r="7362" spans="1:5">
      <c r="A7362">
        <v>4811680</v>
      </c>
      <c r="B7362" t="s">
        <v>7353</v>
      </c>
      <c r="C7362" t="s">
        <v>1407</v>
      </c>
      <c r="D7362">
        <v>0.85699999999999998</v>
      </c>
      <c r="E7362">
        <v>2.5999999999999999E-2</v>
      </c>
    </row>
    <row r="7363" spans="1:5">
      <c r="A7363">
        <v>4818540</v>
      </c>
      <c r="B7363" t="s">
        <v>7354</v>
      </c>
      <c r="C7363" t="s">
        <v>1407</v>
      </c>
      <c r="D7363">
        <v>0.85699999999999998</v>
      </c>
      <c r="E7363">
        <v>3.5000000000000003E-2</v>
      </c>
    </row>
    <row r="7364" spans="1:5">
      <c r="A7364">
        <v>4822530</v>
      </c>
      <c r="B7364" t="s">
        <v>7355</v>
      </c>
      <c r="C7364" t="s">
        <v>1407</v>
      </c>
      <c r="D7364">
        <v>0.85699999999999998</v>
      </c>
      <c r="E7364">
        <v>2.5999999999999999E-2</v>
      </c>
    </row>
    <row r="7365" spans="1:5">
      <c r="A7365">
        <v>4826040</v>
      </c>
      <c r="B7365" t="s">
        <v>7356</v>
      </c>
      <c r="C7365" t="s">
        <v>1407</v>
      </c>
      <c r="D7365">
        <v>0.85699999999999998</v>
      </c>
      <c r="E7365">
        <v>2.5999999999999999E-2</v>
      </c>
    </row>
    <row r="7366" spans="1:5">
      <c r="A7366">
        <v>4826850</v>
      </c>
      <c r="B7366" t="s">
        <v>7357</v>
      </c>
      <c r="C7366" t="s">
        <v>1407</v>
      </c>
      <c r="D7366">
        <v>0.85699999999999998</v>
      </c>
      <c r="E7366">
        <v>2.5999999999999999E-2</v>
      </c>
    </row>
    <row r="7367" spans="1:5">
      <c r="A7367">
        <v>4828290</v>
      </c>
      <c r="B7367" t="s">
        <v>7358</v>
      </c>
      <c r="C7367" t="s">
        <v>1407</v>
      </c>
      <c r="D7367">
        <v>0.85699999999999998</v>
      </c>
      <c r="E7367">
        <v>2.5999999999999999E-2</v>
      </c>
    </row>
    <row r="7368" spans="1:5">
      <c r="A7368">
        <v>4835250</v>
      </c>
      <c r="B7368" t="s">
        <v>7359</v>
      </c>
      <c r="C7368" t="s">
        <v>1407</v>
      </c>
      <c r="D7368">
        <v>0.85699999999999998</v>
      </c>
      <c r="E7368">
        <v>2.5999999999999999E-2</v>
      </c>
    </row>
    <row r="7369" spans="1:5">
      <c r="A7369">
        <v>4836540</v>
      </c>
      <c r="B7369" t="s">
        <v>7360</v>
      </c>
      <c r="C7369" t="s">
        <v>1407</v>
      </c>
      <c r="D7369">
        <v>0.85699999999999998</v>
      </c>
      <c r="E7369">
        <v>2.5999999999999999E-2</v>
      </c>
    </row>
    <row r="7370" spans="1:5">
      <c r="A7370">
        <v>4837170</v>
      </c>
      <c r="B7370" t="s">
        <v>7361</v>
      </c>
      <c r="C7370" t="s">
        <v>1407</v>
      </c>
      <c r="D7370">
        <v>0.85699999999999998</v>
      </c>
      <c r="E7370">
        <v>2.5999999999999999E-2</v>
      </c>
    </row>
    <row r="7371" spans="1:5">
      <c r="A7371">
        <v>4838790</v>
      </c>
      <c r="B7371" t="s">
        <v>7362</v>
      </c>
      <c r="C7371" t="s">
        <v>1407</v>
      </c>
      <c r="D7371">
        <v>0.85699999999999998</v>
      </c>
      <c r="E7371">
        <v>2.5999999999999999E-2</v>
      </c>
    </row>
    <row r="7372" spans="1:5">
      <c r="A7372">
        <v>4839000</v>
      </c>
      <c r="B7372" t="s">
        <v>7363</v>
      </c>
      <c r="C7372" t="s">
        <v>1407</v>
      </c>
      <c r="D7372">
        <v>0.85699999999999998</v>
      </c>
      <c r="E7372">
        <v>2.5999999999999999E-2</v>
      </c>
    </row>
    <row r="7373" spans="1:5">
      <c r="A7373">
        <v>4839330</v>
      </c>
      <c r="B7373" t="s">
        <v>7364</v>
      </c>
      <c r="C7373" t="s">
        <v>1407</v>
      </c>
      <c r="D7373">
        <v>0.85699999999999998</v>
      </c>
      <c r="E7373">
        <v>2.5999999999999999E-2</v>
      </c>
    </row>
    <row r="7374" spans="1:5">
      <c r="A7374">
        <v>4839360</v>
      </c>
      <c r="B7374" t="s">
        <v>7365</v>
      </c>
      <c r="C7374" t="s">
        <v>1407</v>
      </c>
      <c r="D7374">
        <v>0.85699999999999998</v>
      </c>
      <c r="E7374">
        <v>2.5999999999999999E-2</v>
      </c>
    </row>
    <row r="7375" spans="1:5">
      <c r="A7375">
        <v>5099935</v>
      </c>
      <c r="B7375" t="s">
        <v>7366</v>
      </c>
      <c r="C7375" t="s">
        <v>3759</v>
      </c>
      <c r="D7375">
        <v>0.85699999999999998</v>
      </c>
      <c r="E7375">
        <v>1.7999999999999999E-2</v>
      </c>
    </row>
    <row r="7376" spans="1:5">
      <c r="A7376">
        <v>5500120</v>
      </c>
      <c r="B7376" t="s">
        <v>7367</v>
      </c>
      <c r="C7376" t="s">
        <v>3135</v>
      </c>
      <c r="D7376">
        <v>0.85699999999999998</v>
      </c>
      <c r="E7376">
        <v>3.4000000000000002E-2</v>
      </c>
    </row>
    <row r="7377" spans="1:5">
      <c r="A7377">
        <v>509780</v>
      </c>
      <c r="B7377" t="s">
        <v>7368</v>
      </c>
      <c r="C7377" t="s">
        <v>768</v>
      </c>
      <c r="D7377">
        <v>0.85599999999999998</v>
      </c>
      <c r="E7377">
        <v>3.9E-2</v>
      </c>
    </row>
    <row r="7378" spans="1:5">
      <c r="A7378">
        <v>1201320</v>
      </c>
      <c r="B7378" t="s">
        <v>5543</v>
      </c>
      <c r="C7378" t="s">
        <v>2836</v>
      </c>
      <c r="D7378">
        <v>0.85599999999999998</v>
      </c>
      <c r="E7378">
        <v>3.9E-2</v>
      </c>
    </row>
    <row r="7379" spans="1:5">
      <c r="A7379">
        <v>1300840</v>
      </c>
      <c r="B7379" t="s">
        <v>7369</v>
      </c>
      <c r="C7379" t="s">
        <v>1135</v>
      </c>
      <c r="D7379">
        <v>0.85599999999999998</v>
      </c>
      <c r="E7379">
        <v>0.03</v>
      </c>
    </row>
    <row r="7380" spans="1:5">
      <c r="A7380">
        <v>1300870</v>
      </c>
      <c r="B7380" t="s">
        <v>7370</v>
      </c>
      <c r="C7380" t="s">
        <v>1135</v>
      </c>
      <c r="D7380">
        <v>0.85599999999999998</v>
      </c>
      <c r="E7380">
        <v>0.03</v>
      </c>
    </row>
    <row r="7381" spans="1:5">
      <c r="A7381">
        <v>1801050</v>
      </c>
      <c r="B7381" t="s">
        <v>7371</v>
      </c>
      <c r="C7381" t="s">
        <v>39</v>
      </c>
      <c r="D7381">
        <v>0.85599999999999998</v>
      </c>
      <c r="E7381">
        <v>0.04</v>
      </c>
    </row>
    <row r="7382" spans="1:5">
      <c r="A7382">
        <v>1801230</v>
      </c>
      <c r="B7382" t="s">
        <v>7372</v>
      </c>
      <c r="C7382" t="s">
        <v>39</v>
      </c>
      <c r="D7382">
        <v>0.85599999999999998</v>
      </c>
      <c r="E7382">
        <v>0.04</v>
      </c>
    </row>
    <row r="7383" spans="1:5">
      <c r="A7383">
        <v>1810080</v>
      </c>
      <c r="B7383" t="s">
        <v>7373</v>
      </c>
      <c r="C7383" t="s">
        <v>39</v>
      </c>
      <c r="D7383">
        <v>0.85599999999999998</v>
      </c>
      <c r="E7383">
        <v>0.04</v>
      </c>
    </row>
    <row r="7384" spans="1:5">
      <c r="A7384">
        <v>1812060</v>
      </c>
      <c r="B7384" t="s">
        <v>7374</v>
      </c>
      <c r="C7384" t="s">
        <v>39</v>
      </c>
      <c r="D7384">
        <v>0.85599999999999998</v>
      </c>
      <c r="E7384">
        <v>0.04</v>
      </c>
    </row>
    <row r="7385" spans="1:5">
      <c r="A7385">
        <v>1930870</v>
      </c>
      <c r="B7385" t="s">
        <v>7375</v>
      </c>
      <c r="C7385" t="s">
        <v>3275</v>
      </c>
      <c r="D7385">
        <v>0.85599999999999998</v>
      </c>
      <c r="E7385">
        <v>4.5999999999999999E-2</v>
      </c>
    </row>
    <row r="7386" spans="1:5">
      <c r="A7386">
        <v>2006090</v>
      </c>
      <c r="B7386" t="s">
        <v>7376</v>
      </c>
      <c r="C7386" t="s">
        <v>3869</v>
      </c>
      <c r="D7386">
        <v>0.85599999999999998</v>
      </c>
      <c r="E7386">
        <v>0.02</v>
      </c>
    </row>
    <row r="7387" spans="1:5">
      <c r="A7387">
        <v>2008400</v>
      </c>
      <c r="B7387" t="s">
        <v>7377</v>
      </c>
      <c r="C7387" t="s">
        <v>3869</v>
      </c>
      <c r="D7387">
        <v>0.85599999999999998</v>
      </c>
      <c r="E7387">
        <v>0.02</v>
      </c>
    </row>
    <row r="7388" spans="1:5">
      <c r="A7388">
        <v>2602220</v>
      </c>
      <c r="B7388" t="s">
        <v>7378</v>
      </c>
      <c r="C7388" t="s">
        <v>2999</v>
      </c>
      <c r="D7388">
        <v>0.85599999999999998</v>
      </c>
      <c r="E7388">
        <v>2.5000000000000001E-2</v>
      </c>
    </row>
    <row r="7389" spans="1:5">
      <c r="A7389">
        <v>2614230</v>
      </c>
      <c r="B7389" t="s">
        <v>7379</v>
      </c>
      <c r="C7389" t="s">
        <v>2999</v>
      </c>
      <c r="D7389">
        <v>0.85599999999999998</v>
      </c>
      <c r="E7389">
        <v>2.5000000000000001E-2</v>
      </c>
    </row>
    <row r="7390" spans="1:5">
      <c r="A7390">
        <v>2615510</v>
      </c>
      <c r="B7390" t="s">
        <v>7380</v>
      </c>
      <c r="C7390" t="s">
        <v>2999</v>
      </c>
      <c r="D7390">
        <v>0.85599999999999998</v>
      </c>
      <c r="E7390">
        <v>2.5000000000000001E-2</v>
      </c>
    </row>
    <row r="7391" spans="1:5">
      <c r="A7391">
        <v>2617400</v>
      </c>
      <c r="B7391" t="s">
        <v>7381</v>
      </c>
      <c r="C7391" t="s">
        <v>2999</v>
      </c>
      <c r="D7391">
        <v>0.85599999999999998</v>
      </c>
      <c r="E7391">
        <v>2.5000000000000001E-2</v>
      </c>
    </row>
    <row r="7392" spans="1:5">
      <c r="A7392">
        <v>2618570</v>
      </c>
      <c r="B7392" t="s">
        <v>7382</v>
      </c>
      <c r="C7392" t="s">
        <v>2999</v>
      </c>
      <c r="D7392">
        <v>0.85599999999999998</v>
      </c>
      <c r="E7392">
        <v>2.5000000000000001E-2</v>
      </c>
    </row>
    <row r="7393" spans="1:5">
      <c r="A7393">
        <v>2629370</v>
      </c>
      <c r="B7393" t="s">
        <v>7383</v>
      </c>
      <c r="C7393" t="s">
        <v>2999</v>
      </c>
      <c r="D7393">
        <v>0.85599999999999998</v>
      </c>
      <c r="E7393">
        <v>1.7000000000000001E-2</v>
      </c>
    </row>
    <row r="7394" spans="1:5">
      <c r="A7394">
        <v>2630960</v>
      </c>
      <c r="B7394" t="s">
        <v>7384</v>
      </c>
      <c r="C7394" t="s">
        <v>2999</v>
      </c>
      <c r="D7394">
        <v>0.85599999999999998</v>
      </c>
      <c r="E7394">
        <v>2.5000000000000001E-2</v>
      </c>
    </row>
    <row r="7395" spans="1:5">
      <c r="A7395">
        <v>2635550</v>
      </c>
      <c r="B7395" t="s">
        <v>7385</v>
      </c>
      <c r="C7395" t="s">
        <v>2999</v>
      </c>
      <c r="D7395">
        <v>0.85599999999999998</v>
      </c>
      <c r="E7395">
        <v>2.3E-2</v>
      </c>
    </row>
    <row r="7396" spans="1:5">
      <c r="A7396">
        <v>3602580</v>
      </c>
      <c r="B7396" t="s">
        <v>7386</v>
      </c>
      <c r="C7396" t="s">
        <v>339</v>
      </c>
      <c r="D7396">
        <v>0.85599999999999998</v>
      </c>
      <c r="E7396">
        <v>2.3E-2</v>
      </c>
    </row>
    <row r="7397" spans="1:5">
      <c r="A7397">
        <v>3602730</v>
      </c>
      <c r="B7397" t="s">
        <v>7387</v>
      </c>
      <c r="C7397" t="s">
        <v>339</v>
      </c>
      <c r="D7397">
        <v>0.85599999999999998</v>
      </c>
      <c r="E7397">
        <v>1.4E-2</v>
      </c>
    </row>
    <row r="7398" spans="1:5">
      <c r="A7398">
        <v>3604800</v>
      </c>
      <c r="B7398" t="s">
        <v>7388</v>
      </c>
      <c r="C7398" t="s">
        <v>339</v>
      </c>
      <c r="D7398">
        <v>0.85599999999999998</v>
      </c>
      <c r="E7398">
        <v>1.4E-2</v>
      </c>
    </row>
    <row r="7399" spans="1:5">
      <c r="A7399">
        <v>3604870</v>
      </c>
      <c r="B7399" t="s">
        <v>7389</v>
      </c>
      <c r="C7399" t="s">
        <v>339</v>
      </c>
      <c r="D7399">
        <v>0.85599999999999998</v>
      </c>
      <c r="E7399">
        <v>1.4E-2</v>
      </c>
    </row>
    <row r="7400" spans="1:5">
      <c r="A7400">
        <v>3607260</v>
      </c>
      <c r="B7400" t="s">
        <v>7390</v>
      </c>
      <c r="C7400" t="s">
        <v>339</v>
      </c>
      <c r="D7400">
        <v>0.85599999999999998</v>
      </c>
      <c r="E7400">
        <v>1.4E-2</v>
      </c>
    </row>
    <row r="7401" spans="1:5">
      <c r="A7401">
        <v>3607290</v>
      </c>
      <c r="B7401" t="s">
        <v>7391</v>
      </c>
      <c r="C7401" t="s">
        <v>339</v>
      </c>
      <c r="D7401">
        <v>0.85599999999999998</v>
      </c>
      <c r="E7401">
        <v>1.4E-2</v>
      </c>
    </row>
    <row r="7402" spans="1:5">
      <c r="A7402">
        <v>3615900</v>
      </c>
      <c r="B7402" t="s">
        <v>7392</v>
      </c>
      <c r="C7402" t="s">
        <v>339</v>
      </c>
      <c r="D7402">
        <v>0.85599999999999998</v>
      </c>
      <c r="E7402">
        <v>1.4E-2</v>
      </c>
    </row>
    <row r="7403" spans="1:5">
      <c r="A7403">
        <v>3616950</v>
      </c>
      <c r="B7403" t="s">
        <v>7393</v>
      </c>
      <c r="C7403" t="s">
        <v>339</v>
      </c>
      <c r="D7403">
        <v>0.85599999999999998</v>
      </c>
      <c r="E7403">
        <v>2.3E-2</v>
      </c>
    </row>
    <row r="7404" spans="1:5">
      <c r="A7404">
        <v>3618150</v>
      </c>
      <c r="B7404" t="s">
        <v>7394</v>
      </c>
      <c r="C7404" t="s">
        <v>339</v>
      </c>
      <c r="D7404">
        <v>0.85599999999999998</v>
      </c>
      <c r="E7404">
        <v>1.2999999999999999E-2</v>
      </c>
    </row>
    <row r="7405" spans="1:5">
      <c r="A7405">
        <v>3618960</v>
      </c>
      <c r="B7405" t="s">
        <v>7395</v>
      </c>
      <c r="C7405" t="s">
        <v>339</v>
      </c>
      <c r="D7405">
        <v>0.85599999999999998</v>
      </c>
      <c r="E7405">
        <v>2.3E-2</v>
      </c>
    </row>
    <row r="7406" spans="1:5">
      <c r="A7406">
        <v>3628380</v>
      </c>
      <c r="B7406" t="s">
        <v>7396</v>
      </c>
      <c r="C7406" t="s">
        <v>339</v>
      </c>
      <c r="D7406">
        <v>0.85599999999999998</v>
      </c>
      <c r="E7406">
        <v>1.4E-2</v>
      </c>
    </row>
    <row r="7407" spans="1:5">
      <c r="A7407">
        <v>3701620</v>
      </c>
      <c r="B7407" t="s">
        <v>7397</v>
      </c>
      <c r="C7407" t="s">
        <v>51</v>
      </c>
      <c r="D7407">
        <v>0.85599999999999998</v>
      </c>
      <c r="E7407">
        <v>2.1000000000000001E-2</v>
      </c>
    </row>
    <row r="7408" spans="1:5">
      <c r="A7408">
        <v>3904664</v>
      </c>
      <c r="B7408" t="s">
        <v>7398</v>
      </c>
      <c r="C7408" t="s">
        <v>2636</v>
      </c>
      <c r="D7408">
        <v>0.85599999999999998</v>
      </c>
      <c r="E7408">
        <v>3.3000000000000002E-2</v>
      </c>
    </row>
    <row r="7409" spans="1:5">
      <c r="A7409">
        <v>4002550</v>
      </c>
      <c r="B7409" t="s">
        <v>7399</v>
      </c>
      <c r="C7409" t="s">
        <v>4447</v>
      </c>
      <c r="D7409">
        <v>0.85599999999999998</v>
      </c>
      <c r="E7409">
        <v>3.2000000000000001E-2</v>
      </c>
    </row>
    <row r="7410" spans="1:5">
      <c r="A7410">
        <v>4002790</v>
      </c>
      <c r="B7410" t="s">
        <v>7400</v>
      </c>
      <c r="C7410" t="s">
        <v>4447</v>
      </c>
      <c r="D7410">
        <v>0.85599999999999998</v>
      </c>
      <c r="E7410">
        <v>3.2000000000000001E-2</v>
      </c>
    </row>
    <row r="7411" spans="1:5">
      <c r="A7411">
        <v>4005460</v>
      </c>
      <c r="B7411" t="s">
        <v>7401</v>
      </c>
      <c r="C7411" t="s">
        <v>4447</v>
      </c>
      <c r="D7411">
        <v>0.85599999999999998</v>
      </c>
      <c r="E7411">
        <v>3.2000000000000001E-2</v>
      </c>
    </row>
    <row r="7412" spans="1:5">
      <c r="A7412">
        <v>4006690</v>
      </c>
      <c r="B7412" t="s">
        <v>7402</v>
      </c>
      <c r="C7412" t="s">
        <v>4447</v>
      </c>
      <c r="D7412">
        <v>0.85599999999999998</v>
      </c>
      <c r="E7412">
        <v>3.2000000000000001E-2</v>
      </c>
    </row>
    <row r="7413" spans="1:5">
      <c r="A7413">
        <v>4006870</v>
      </c>
      <c r="B7413" t="s">
        <v>7403</v>
      </c>
      <c r="C7413" t="s">
        <v>4447</v>
      </c>
      <c r="D7413">
        <v>0.85599999999999998</v>
      </c>
      <c r="E7413">
        <v>2.1999999999999999E-2</v>
      </c>
    </row>
    <row r="7414" spans="1:5">
      <c r="A7414">
        <v>4007290</v>
      </c>
      <c r="B7414" t="s">
        <v>7404</v>
      </c>
      <c r="C7414" t="s">
        <v>4447</v>
      </c>
      <c r="D7414">
        <v>0.85599999999999998</v>
      </c>
      <c r="E7414">
        <v>3.2000000000000001E-2</v>
      </c>
    </row>
    <row r="7415" spans="1:5">
      <c r="A7415">
        <v>4009450</v>
      </c>
      <c r="B7415" t="s">
        <v>7405</v>
      </c>
      <c r="C7415" t="s">
        <v>4447</v>
      </c>
      <c r="D7415">
        <v>0.85599999999999998</v>
      </c>
      <c r="E7415">
        <v>3.2000000000000001E-2</v>
      </c>
    </row>
    <row r="7416" spans="1:5">
      <c r="A7416">
        <v>4009750</v>
      </c>
      <c r="B7416" t="s">
        <v>7406</v>
      </c>
      <c r="C7416" t="s">
        <v>4447</v>
      </c>
      <c r="D7416">
        <v>0.85599999999999998</v>
      </c>
      <c r="E7416">
        <v>3.2000000000000001E-2</v>
      </c>
    </row>
    <row r="7417" spans="1:5">
      <c r="A7417">
        <v>4013600</v>
      </c>
      <c r="B7417" t="s">
        <v>7407</v>
      </c>
      <c r="C7417" t="s">
        <v>4447</v>
      </c>
      <c r="D7417">
        <v>0.85599999999999998</v>
      </c>
      <c r="E7417">
        <v>3.2000000000000001E-2</v>
      </c>
    </row>
    <row r="7418" spans="1:5">
      <c r="A7418">
        <v>4016170</v>
      </c>
      <c r="B7418" t="s">
        <v>7408</v>
      </c>
      <c r="C7418" t="s">
        <v>4447</v>
      </c>
      <c r="D7418">
        <v>0.85599999999999998</v>
      </c>
      <c r="E7418">
        <v>3.2000000000000001E-2</v>
      </c>
    </row>
    <row r="7419" spans="1:5">
      <c r="A7419">
        <v>4016500</v>
      </c>
      <c r="B7419" t="s">
        <v>7409</v>
      </c>
      <c r="C7419" t="s">
        <v>4447</v>
      </c>
      <c r="D7419">
        <v>0.85599999999999998</v>
      </c>
      <c r="E7419">
        <v>3.2000000000000001E-2</v>
      </c>
    </row>
    <row r="7420" spans="1:5">
      <c r="A7420">
        <v>4018240</v>
      </c>
      <c r="B7420" t="s">
        <v>7410</v>
      </c>
      <c r="C7420" t="s">
        <v>4447</v>
      </c>
      <c r="D7420">
        <v>0.85599999999999998</v>
      </c>
      <c r="E7420">
        <v>3.2000000000000001E-2</v>
      </c>
    </row>
    <row r="7421" spans="1:5">
      <c r="A7421">
        <v>4022860</v>
      </c>
      <c r="B7421" t="s">
        <v>7411</v>
      </c>
      <c r="C7421" t="s">
        <v>4447</v>
      </c>
      <c r="D7421">
        <v>0.85599999999999998</v>
      </c>
      <c r="E7421">
        <v>3.2000000000000001E-2</v>
      </c>
    </row>
    <row r="7422" spans="1:5">
      <c r="A7422">
        <v>4025080</v>
      </c>
      <c r="B7422" t="s">
        <v>7412</v>
      </c>
      <c r="C7422" t="s">
        <v>4447</v>
      </c>
      <c r="D7422">
        <v>0.85599999999999998</v>
      </c>
      <c r="E7422">
        <v>3.2000000000000001E-2</v>
      </c>
    </row>
    <row r="7423" spans="1:5">
      <c r="A7423">
        <v>4026910</v>
      </c>
      <c r="B7423" t="s">
        <v>7413</v>
      </c>
      <c r="C7423" t="s">
        <v>4447</v>
      </c>
      <c r="D7423">
        <v>0.85599999999999998</v>
      </c>
      <c r="E7423">
        <v>3.2000000000000001E-2</v>
      </c>
    </row>
    <row r="7424" spans="1:5">
      <c r="A7424">
        <v>4029070</v>
      </c>
      <c r="B7424" t="s">
        <v>7414</v>
      </c>
      <c r="C7424" t="s">
        <v>4447</v>
      </c>
      <c r="D7424">
        <v>0.85599999999999998</v>
      </c>
      <c r="E7424">
        <v>3.2000000000000001E-2</v>
      </c>
    </row>
    <row r="7425" spans="1:5">
      <c r="A7425">
        <v>4032280</v>
      </c>
      <c r="B7425" t="s">
        <v>7415</v>
      </c>
      <c r="C7425" t="s">
        <v>4447</v>
      </c>
      <c r="D7425">
        <v>0.85599999999999998</v>
      </c>
      <c r="E7425">
        <v>3.2000000000000001E-2</v>
      </c>
    </row>
    <row r="7426" spans="1:5">
      <c r="A7426">
        <v>4032640</v>
      </c>
      <c r="B7426" t="s">
        <v>7416</v>
      </c>
      <c r="C7426" t="s">
        <v>4447</v>
      </c>
      <c r="D7426">
        <v>0.85599999999999998</v>
      </c>
      <c r="E7426">
        <v>3.2000000000000001E-2</v>
      </c>
    </row>
    <row r="7427" spans="1:5">
      <c r="A7427">
        <v>4203688</v>
      </c>
      <c r="B7427" t="s">
        <v>7417</v>
      </c>
      <c r="C7427" t="s">
        <v>1330</v>
      </c>
      <c r="D7427">
        <v>0.85599999999999998</v>
      </c>
      <c r="E7427">
        <v>2.1000000000000001E-2</v>
      </c>
    </row>
    <row r="7428" spans="1:5">
      <c r="A7428">
        <v>4815150</v>
      </c>
      <c r="B7428" t="s">
        <v>7418</v>
      </c>
      <c r="C7428" t="s">
        <v>1407</v>
      </c>
      <c r="D7428">
        <v>0.85599999999999998</v>
      </c>
      <c r="E7428">
        <v>3.4000000000000002E-2</v>
      </c>
    </row>
    <row r="7429" spans="1:5">
      <c r="A7429">
        <v>4819050</v>
      </c>
      <c r="B7429" t="s">
        <v>7419</v>
      </c>
      <c r="C7429" t="s">
        <v>1407</v>
      </c>
      <c r="D7429">
        <v>0.85599999999999998</v>
      </c>
      <c r="E7429">
        <v>3.4000000000000002E-2</v>
      </c>
    </row>
    <row r="7430" spans="1:5">
      <c r="A7430">
        <v>4828620</v>
      </c>
      <c r="B7430" t="s">
        <v>7420</v>
      </c>
      <c r="C7430" t="s">
        <v>1407</v>
      </c>
      <c r="D7430">
        <v>0.85599999999999998</v>
      </c>
      <c r="E7430">
        <v>2.5999999999999999E-2</v>
      </c>
    </row>
    <row r="7431" spans="1:5">
      <c r="A7431">
        <v>5504740</v>
      </c>
      <c r="B7431" t="s">
        <v>7421</v>
      </c>
      <c r="C7431" t="s">
        <v>3135</v>
      </c>
      <c r="D7431">
        <v>0.85599999999999998</v>
      </c>
      <c r="E7431">
        <v>2.5999999999999999E-2</v>
      </c>
    </row>
    <row r="7432" spans="1:5">
      <c r="A7432">
        <v>5504920</v>
      </c>
      <c r="B7432" t="s">
        <v>7273</v>
      </c>
      <c r="C7432" t="s">
        <v>3135</v>
      </c>
      <c r="D7432">
        <v>0.85599999999999998</v>
      </c>
      <c r="E7432">
        <v>1.4E-2</v>
      </c>
    </row>
    <row r="7433" spans="1:5">
      <c r="A7433">
        <v>5506600</v>
      </c>
      <c r="B7433" t="s">
        <v>7422</v>
      </c>
      <c r="C7433" t="s">
        <v>3135</v>
      </c>
      <c r="D7433">
        <v>0.85599999999999998</v>
      </c>
      <c r="E7433">
        <v>1.4E-2</v>
      </c>
    </row>
    <row r="7434" spans="1:5">
      <c r="A7434">
        <v>5507050</v>
      </c>
      <c r="B7434" t="s">
        <v>7423</v>
      </c>
      <c r="C7434" t="s">
        <v>3135</v>
      </c>
      <c r="D7434">
        <v>0.85599999999999998</v>
      </c>
      <c r="E7434">
        <v>2.5999999999999999E-2</v>
      </c>
    </row>
    <row r="7435" spans="1:5">
      <c r="A7435">
        <v>5507170</v>
      </c>
      <c r="B7435" t="s">
        <v>7424</v>
      </c>
      <c r="C7435" t="s">
        <v>3135</v>
      </c>
      <c r="D7435">
        <v>0.85599999999999998</v>
      </c>
      <c r="E7435">
        <v>2.5999999999999999E-2</v>
      </c>
    </row>
    <row r="7436" spans="1:5">
      <c r="A7436">
        <v>5507290</v>
      </c>
      <c r="B7436" t="s">
        <v>7425</v>
      </c>
      <c r="C7436" t="s">
        <v>3135</v>
      </c>
      <c r="D7436">
        <v>0.85599999999999998</v>
      </c>
      <c r="E7436">
        <v>1.2999999999999999E-2</v>
      </c>
    </row>
    <row r="7437" spans="1:5">
      <c r="A7437">
        <v>5507710</v>
      </c>
      <c r="B7437" t="s">
        <v>7426</v>
      </c>
      <c r="C7437" t="s">
        <v>3135</v>
      </c>
      <c r="D7437">
        <v>0.85599999999999998</v>
      </c>
      <c r="E7437">
        <v>2.5999999999999999E-2</v>
      </c>
    </row>
    <row r="7438" spans="1:5">
      <c r="A7438">
        <v>5508160</v>
      </c>
      <c r="B7438" t="s">
        <v>7427</v>
      </c>
      <c r="C7438" t="s">
        <v>3135</v>
      </c>
      <c r="D7438">
        <v>0.85599999999999998</v>
      </c>
      <c r="E7438">
        <v>1.4E-2</v>
      </c>
    </row>
    <row r="7439" spans="1:5">
      <c r="A7439">
        <v>5513770</v>
      </c>
      <c r="B7439" t="s">
        <v>7428</v>
      </c>
      <c r="C7439" t="s">
        <v>3135</v>
      </c>
      <c r="D7439">
        <v>0.85599999999999998</v>
      </c>
      <c r="E7439">
        <v>1.4E-2</v>
      </c>
    </row>
    <row r="7440" spans="1:5">
      <c r="A7440">
        <v>500068</v>
      </c>
      <c r="B7440" t="s">
        <v>7429</v>
      </c>
      <c r="C7440" t="s">
        <v>768</v>
      </c>
      <c r="D7440">
        <v>0.85499999999999998</v>
      </c>
      <c r="E7440">
        <v>3.7999999999999999E-2</v>
      </c>
    </row>
    <row r="7441" spans="1:5">
      <c r="A7441">
        <v>600037</v>
      </c>
      <c r="B7441" t="s">
        <v>7430</v>
      </c>
      <c r="C7441" t="s">
        <v>163</v>
      </c>
      <c r="D7441">
        <v>0.85499999999999998</v>
      </c>
      <c r="E7441">
        <v>0.03</v>
      </c>
    </row>
    <row r="7442" spans="1:5">
      <c r="A7442">
        <v>600038</v>
      </c>
      <c r="B7442" t="s">
        <v>7431</v>
      </c>
      <c r="C7442" t="s">
        <v>163</v>
      </c>
      <c r="D7442">
        <v>0.85499999999999998</v>
      </c>
      <c r="E7442">
        <v>0.03</v>
      </c>
    </row>
    <row r="7443" spans="1:5">
      <c r="A7443">
        <v>600052</v>
      </c>
      <c r="B7443" t="s">
        <v>7432</v>
      </c>
      <c r="C7443" t="s">
        <v>163</v>
      </c>
      <c r="D7443">
        <v>0.85499999999999998</v>
      </c>
      <c r="E7443">
        <v>0.03</v>
      </c>
    </row>
    <row r="7444" spans="1:5">
      <c r="A7444">
        <v>601420</v>
      </c>
      <c r="B7444" t="s">
        <v>7433</v>
      </c>
      <c r="C7444" t="s">
        <v>163</v>
      </c>
      <c r="D7444">
        <v>0.85499999999999998</v>
      </c>
      <c r="E7444">
        <v>0.03</v>
      </c>
    </row>
    <row r="7445" spans="1:5">
      <c r="A7445">
        <v>603000</v>
      </c>
      <c r="B7445" t="s">
        <v>7434</v>
      </c>
      <c r="C7445" t="s">
        <v>163</v>
      </c>
      <c r="D7445">
        <v>0.85499999999999998</v>
      </c>
      <c r="E7445">
        <v>0.03</v>
      </c>
    </row>
    <row r="7446" spans="1:5">
      <c r="A7446">
        <v>603030</v>
      </c>
      <c r="B7446" t="s">
        <v>7435</v>
      </c>
      <c r="C7446" t="s">
        <v>163</v>
      </c>
      <c r="D7446">
        <v>0.85499999999999998</v>
      </c>
      <c r="E7446">
        <v>0.03</v>
      </c>
    </row>
    <row r="7447" spans="1:5">
      <c r="A7447">
        <v>604890</v>
      </c>
      <c r="B7447" t="s">
        <v>7436</v>
      </c>
      <c r="C7447" t="s">
        <v>163</v>
      </c>
      <c r="D7447">
        <v>0.85499999999999998</v>
      </c>
      <c r="E7447">
        <v>0.03</v>
      </c>
    </row>
    <row r="7448" spans="1:5">
      <c r="A7448">
        <v>605400</v>
      </c>
      <c r="B7448" t="s">
        <v>7437</v>
      </c>
      <c r="C7448" t="s">
        <v>163</v>
      </c>
      <c r="D7448">
        <v>0.85499999999999998</v>
      </c>
      <c r="E7448">
        <v>0.03</v>
      </c>
    </row>
    <row r="7449" spans="1:5">
      <c r="A7449">
        <v>606000</v>
      </c>
      <c r="B7449" t="s">
        <v>7438</v>
      </c>
      <c r="C7449" t="s">
        <v>163</v>
      </c>
      <c r="D7449">
        <v>0.85499999999999998</v>
      </c>
      <c r="E7449">
        <v>0.03</v>
      </c>
    </row>
    <row r="7450" spans="1:5">
      <c r="A7450">
        <v>610230</v>
      </c>
      <c r="B7450" t="s">
        <v>7439</v>
      </c>
      <c r="C7450" t="s">
        <v>163</v>
      </c>
      <c r="D7450">
        <v>0.85499999999999998</v>
      </c>
      <c r="E7450">
        <v>0.03</v>
      </c>
    </row>
    <row r="7451" spans="1:5">
      <c r="A7451">
        <v>610380</v>
      </c>
      <c r="B7451" t="s">
        <v>7440</v>
      </c>
      <c r="C7451" t="s">
        <v>163</v>
      </c>
      <c r="D7451">
        <v>0.85499999999999998</v>
      </c>
      <c r="E7451">
        <v>0.03</v>
      </c>
    </row>
    <row r="7452" spans="1:5">
      <c r="A7452">
        <v>613740</v>
      </c>
      <c r="B7452" t="s">
        <v>7441</v>
      </c>
      <c r="C7452" t="s">
        <v>163</v>
      </c>
      <c r="D7452">
        <v>0.85499999999999998</v>
      </c>
      <c r="E7452">
        <v>0.03</v>
      </c>
    </row>
    <row r="7453" spans="1:5">
      <c r="A7453">
        <v>614190</v>
      </c>
      <c r="B7453" t="s">
        <v>7442</v>
      </c>
      <c r="C7453" t="s">
        <v>163</v>
      </c>
      <c r="D7453">
        <v>0.85499999999999998</v>
      </c>
      <c r="E7453">
        <v>0.03</v>
      </c>
    </row>
    <row r="7454" spans="1:5">
      <c r="A7454">
        <v>614520</v>
      </c>
      <c r="B7454" t="s">
        <v>7443</v>
      </c>
      <c r="C7454" t="s">
        <v>163</v>
      </c>
      <c r="D7454">
        <v>0.85499999999999998</v>
      </c>
      <c r="E7454">
        <v>0.03</v>
      </c>
    </row>
    <row r="7455" spans="1:5">
      <c r="A7455">
        <v>614910</v>
      </c>
      <c r="B7455" t="s">
        <v>7444</v>
      </c>
      <c r="C7455" t="s">
        <v>163</v>
      </c>
      <c r="D7455">
        <v>0.85499999999999998</v>
      </c>
      <c r="E7455">
        <v>0.03</v>
      </c>
    </row>
    <row r="7456" spans="1:5">
      <c r="A7456">
        <v>615990</v>
      </c>
      <c r="B7456" t="s">
        <v>7445</v>
      </c>
      <c r="C7456" t="s">
        <v>163</v>
      </c>
      <c r="D7456">
        <v>0.85499999999999998</v>
      </c>
      <c r="E7456">
        <v>0.03</v>
      </c>
    </row>
    <row r="7457" spans="1:5">
      <c r="A7457">
        <v>618120</v>
      </c>
      <c r="B7457" t="s">
        <v>7446</v>
      </c>
      <c r="C7457" t="s">
        <v>163</v>
      </c>
      <c r="D7457">
        <v>0.85499999999999998</v>
      </c>
      <c r="E7457">
        <v>0.03</v>
      </c>
    </row>
    <row r="7458" spans="1:5">
      <c r="A7458">
        <v>618660</v>
      </c>
      <c r="B7458" t="s">
        <v>7447</v>
      </c>
      <c r="C7458" t="s">
        <v>163</v>
      </c>
      <c r="D7458">
        <v>0.85499999999999998</v>
      </c>
      <c r="E7458">
        <v>0.03</v>
      </c>
    </row>
    <row r="7459" spans="1:5">
      <c r="A7459">
        <v>619980</v>
      </c>
      <c r="B7459" t="s">
        <v>7448</v>
      </c>
      <c r="C7459" t="s">
        <v>163</v>
      </c>
      <c r="D7459">
        <v>0.85499999999999998</v>
      </c>
      <c r="E7459">
        <v>0.03</v>
      </c>
    </row>
    <row r="7460" spans="1:5">
      <c r="A7460">
        <v>622320</v>
      </c>
      <c r="B7460" t="s">
        <v>7449</v>
      </c>
      <c r="C7460" t="s">
        <v>163</v>
      </c>
      <c r="D7460">
        <v>0.85499999999999998</v>
      </c>
      <c r="E7460">
        <v>0.03</v>
      </c>
    </row>
    <row r="7461" spans="1:5">
      <c r="A7461">
        <v>623730</v>
      </c>
      <c r="B7461" t="s">
        <v>7450</v>
      </c>
      <c r="C7461" t="s">
        <v>163</v>
      </c>
      <c r="D7461">
        <v>0.85499999999999998</v>
      </c>
      <c r="E7461">
        <v>0.03</v>
      </c>
    </row>
    <row r="7462" spans="1:5">
      <c r="A7462">
        <v>624300</v>
      </c>
      <c r="B7462" t="s">
        <v>7451</v>
      </c>
      <c r="C7462" t="s">
        <v>163</v>
      </c>
      <c r="D7462">
        <v>0.85499999999999998</v>
      </c>
      <c r="E7462">
        <v>0.03</v>
      </c>
    </row>
    <row r="7463" spans="1:5">
      <c r="A7463">
        <v>628830</v>
      </c>
      <c r="B7463" t="s">
        <v>7452</v>
      </c>
      <c r="C7463" t="s">
        <v>163</v>
      </c>
      <c r="D7463">
        <v>0.85499999999999998</v>
      </c>
      <c r="E7463">
        <v>0.03</v>
      </c>
    </row>
    <row r="7464" spans="1:5">
      <c r="A7464">
        <v>629430</v>
      </c>
      <c r="B7464" t="s">
        <v>2210</v>
      </c>
      <c r="C7464" t="s">
        <v>163</v>
      </c>
      <c r="D7464">
        <v>0.85499999999999998</v>
      </c>
      <c r="E7464">
        <v>0.03</v>
      </c>
    </row>
    <row r="7465" spans="1:5">
      <c r="A7465">
        <v>630090</v>
      </c>
      <c r="B7465" t="s">
        <v>7453</v>
      </c>
      <c r="C7465" t="s">
        <v>163</v>
      </c>
      <c r="D7465">
        <v>0.85499999999999998</v>
      </c>
      <c r="E7465">
        <v>0.03</v>
      </c>
    </row>
    <row r="7466" spans="1:5">
      <c r="A7466">
        <v>632730</v>
      </c>
      <c r="B7466" t="s">
        <v>7454</v>
      </c>
      <c r="C7466" t="s">
        <v>163</v>
      </c>
      <c r="D7466">
        <v>0.85499999999999998</v>
      </c>
      <c r="E7466">
        <v>0.03</v>
      </c>
    </row>
    <row r="7467" spans="1:5">
      <c r="A7467">
        <v>636100</v>
      </c>
      <c r="B7467" t="s">
        <v>7455</v>
      </c>
      <c r="C7467" t="s">
        <v>163</v>
      </c>
      <c r="D7467">
        <v>0.85499999999999998</v>
      </c>
      <c r="E7467">
        <v>0.03</v>
      </c>
    </row>
    <row r="7468" spans="1:5">
      <c r="A7468">
        <v>637350</v>
      </c>
      <c r="B7468" t="s">
        <v>7456</v>
      </c>
      <c r="C7468" t="s">
        <v>163</v>
      </c>
      <c r="D7468">
        <v>0.85499999999999998</v>
      </c>
      <c r="E7468">
        <v>0.03</v>
      </c>
    </row>
    <row r="7469" spans="1:5">
      <c r="A7469">
        <v>639720</v>
      </c>
      <c r="B7469" t="s">
        <v>7457</v>
      </c>
      <c r="C7469" t="s">
        <v>163</v>
      </c>
      <c r="D7469">
        <v>0.85499999999999998</v>
      </c>
      <c r="E7469">
        <v>0.03</v>
      </c>
    </row>
    <row r="7470" spans="1:5">
      <c r="A7470">
        <v>806120</v>
      </c>
      <c r="B7470" t="s">
        <v>7458</v>
      </c>
      <c r="C7470" t="s">
        <v>1572</v>
      </c>
      <c r="D7470">
        <v>0.85499999999999998</v>
      </c>
      <c r="E7470">
        <v>2.1000000000000001E-2</v>
      </c>
    </row>
    <row r="7471" spans="1:5">
      <c r="A7471">
        <v>806150</v>
      </c>
      <c r="B7471" t="s">
        <v>7459</v>
      </c>
      <c r="C7471" t="s">
        <v>1572</v>
      </c>
      <c r="D7471">
        <v>0.85499999999999998</v>
      </c>
      <c r="E7471">
        <v>2.1000000000000001E-2</v>
      </c>
    </row>
    <row r="7472" spans="1:5">
      <c r="A7472">
        <v>1737120</v>
      </c>
      <c r="B7472" t="s">
        <v>7460</v>
      </c>
      <c r="C7472" t="s">
        <v>947</v>
      </c>
      <c r="D7472">
        <v>0.85499999999999998</v>
      </c>
      <c r="E7472">
        <v>3.1E-2</v>
      </c>
    </row>
    <row r="7473" spans="1:5">
      <c r="A7473">
        <v>1909600</v>
      </c>
      <c r="B7473" t="s">
        <v>7461</v>
      </c>
      <c r="C7473" t="s">
        <v>3275</v>
      </c>
      <c r="D7473">
        <v>0.85499999999999998</v>
      </c>
      <c r="E7473">
        <v>2.1999999999999999E-2</v>
      </c>
    </row>
    <row r="7474" spans="1:5">
      <c r="A7474">
        <v>1913380</v>
      </c>
      <c r="B7474" t="s">
        <v>7462</v>
      </c>
      <c r="C7474" t="s">
        <v>3275</v>
      </c>
      <c r="D7474">
        <v>0.85499999999999998</v>
      </c>
      <c r="E7474">
        <v>2.7E-2</v>
      </c>
    </row>
    <row r="7475" spans="1:5">
      <c r="A7475">
        <v>2003720</v>
      </c>
      <c r="B7475" t="s">
        <v>7463</v>
      </c>
      <c r="C7475" t="s">
        <v>3869</v>
      </c>
      <c r="D7475">
        <v>0.85499999999999998</v>
      </c>
      <c r="E7475">
        <v>0.02</v>
      </c>
    </row>
    <row r="7476" spans="1:5">
      <c r="A7476">
        <v>2314330</v>
      </c>
      <c r="B7476" t="s">
        <v>7464</v>
      </c>
      <c r="C7476" t="s">
        <v>3948</v>
      </c>
      <c r="D7476">
        <v>0.85499999999999998</v>
      </c>
      <c r="E7476">
        <v>0.02</v>
      </c>
    </row>
    <row r="7477" spans="1:5">
      <c r="A7477">
        <v>2604350</v>
      </c>
      <c r="B7477" t="s">
        <v>7465</v>
      </c>
      <c r="C7477" t="s">
        <v>2999</v>
      </c>
      <c r="D7477">
        <v>0.85499999999999998</v>
      </c>
      <c r="E7477">
        <v>4.1000000000000002E-2</v>
      </c>
    </row>
    <row r="7478" spans="1:5">
      <c r="A7478">
        <v>2700126</v>
      </c>
      <c r="B7478" t="s">
        <v>7466</v>
      </c>
      <c r="C7478" t="s">
        <v>1302</v>
      </c>
      <c r="D7478">
        <v>0.85499999999999998</v>
      </c>
      <c r="E7478">
        <v>0.04</v>
      </c>
    </row>
    <row r="7479" spans="1:5">
      <c r="A7479">
        <v>2700388</v>
      </c>
      <c r="B7479" t="s">
        <v>7467</v>
      </c>
      <c r="C7479" t="s">
        <v>1302</v>
      </c>
      <c r="D7479">
        <v>0.85499999999999998</v>
      </c>
      <c r="E7479">
        <v>2.9000000000000001E-2</v>
      </c>
    </row>
    <row r="7480" spans="1:5">
      <c r="A7480">
        <v>2703540</v>
      </c>
      <c r="B7480" t="s">
        <v>7468</v>
      </c>
      <c r="C7480" t="s">
        <v>1302</v>
      </c>
      <c r="D7480">
        <v>0.85499999999999998</v>
      </c>
      <c r="E7480">
        <v>2.1999999999999999E-2</v>
      </c>
    </row>
    <row r="7481" spans="1:5">
      <c r="A7481">
        <v>2715000</v>
      </c>
      <c r="B7481" t="s">
        <v>7469</v>
      </c>
      <c r="C7481" t="s">
        <v>1302</v>
      </c>
      <c r="D7481">
        <v>0.85499999999999998</v>
      </c>
      <c r="E7481">
        <v>2.1999999999999999E-2</v>
      </c>
    </row>
    <row r="7482" spans="1:5">
      <c r="A7482">
        <v>2717570</v>
      </c>
      <c r="B7482" t="s">
        <v>7470</v>
      </c>
      <c r="C7482" t="s">
        <v>1302</v>
      </c>
      <c r="D7482">
        <v>0.85499999999999998</v>
      </c>
      <c r="E7482">
        <v>2.1999999999999999E-2</v>
      </c>
    </row>
    <row r="7483" spans="1:5">
      <c r="A7483">
        <v>2717880</v>
      </c>
      <c r="B7483" t="s">
        <v>7471</v>
      </c>
      <c r="C7483" t="s">
        <v>1302</v>
      </c>
      <c r="D7483">
        <v>0.85499999999999998</v>
      </c>
      <c r="E7483">
        <v>2.1999999999999999E-2</v>
      </c>
    </row>
    <row r="7484" spans="1:5">
      <c r="A7484">
        <v>2718270</v>
      </c>
      <c r="B7484" t="s">
        <v>7472</v>
      </c>
      <c r="C7484" t="s">
        <v>1302</v>
      </c>
      <c r="D7484">
        <v>0.85499999999999998</v>
      </c>
      <c r="E7484">
        <v>2.1999999999999999E-2</v>
      </c>
    </row>
    <row r="7485" spans="1:5">
      <c r="A7485">
        <v>2732250</v>
      </c>
      <c r="B7485" t="s">
        <v>7473</v>
      </c>
      <c r="C7485" t="s">
        <v>1302</v>
      </c>
      <c r="D7485">
        <v>0.85499999999999998</v>
      </c>
      <c r="E7485">
        <v>2.1999999999999999E-2</v>
      </c>
    </row>
    <row r="7486" spans="1:5">
      <c r="A7486">
        <v>2732700</v>
      </c>
      <c r="B7486" t="s">
        <v>7474</v>
      </c>
      <c r="C7486" t="s">
        <v>1302</v>
      </c>
      <c r="D7486">
        <v>0.85499999999999998</v>
      </c>
      <c r="E7486">
        <v>2.1999999999999999E-2</v>
      </c>
    </row>
    <row r="7487" spans="1:5">
      <c r="A7487">
        <v>2741850</v>
      </c>
      <c r="B7487" t="s">
        <v>7475</v>
      </c>
      <c r="C7487" t="s">
        <v>1302</v>
      </c>
      <c r="D7487">
        <v>0.85499999999999998</v>
      </c>
      <c r="E7487">
        <v>2.1999999999999999E-2</v>
      </c>
    </row>
    <row r="7488" spans="1:5">
      <c r="A7488">
        <v>2791447</v>
      </c>
      <c r="B7488" t="s">
        <v>7476</v>
      </c>
      <c r="C7488" t="s">
        <v>1302</v>
      </c>
      <c r="D7488">
        <v>0.85499999999999998</v>
      </c>
      <c r="E7488">
        <v>2.1999999999999999E-2</v>
      </c>
    </row>
    <row r="7489" spans="1:5">
      <c r="A7489">
        <v>3170440</v>
      </c>
      <c r="B7489" t="s">
        <v>7477</v>
      </c>
      <c r="C7489" t="s">
        <v>2839</v>
      </c>
      <c r="D7489">
        <v>0.85499999999999998</v>
      </c>
      <c r="E7489">
        <v>0.04</v>
      </c>
    </row>
    <row r="7490" spans="1:5">
      <c r="A7490">
        <v>3631380</v>
      </c>
      <c r="B7490" t="s">
        <v>7478</v>
      </c>
      <c r="C7490" t="s">
        <v>339</v>
      </c>
      <c r="D7490">
        <v>0.85499999999999998</v>
      </c>
      <c r="E7490">
        <v>1.4E-2</v>
      </c>
    </row>
    <row r="7491" spans="1:5">
      <c r="A7491">
        <v>3810740</v>
      </c>
      <c r="B7491" t="s">
        <v>7479</v>
      </c>
      <c r="C7491" t="s">
        <v>1981</v>
      </c>
      <c r="D7491">
        <v>0.85499999999999998</v>
      </c>
      <c r="E7491">
        <v>4.1000000000000002E-2</v>
      </c>
    </row>
    <row r="7492" spans="1:5">
      <c r="A7492">
        <v>3820190</v>
      </c>
      <c r="B7492" t="s">
        <v>7480</v>
      </c>
      <c r="C7492" t="s">
        <v>1981</v>
      </c>
      <c r="D7492">
        <v>0.85499999999999998</v>
      </c>
      <c r="E7492">
        <v>3.7999999999999999E-2</v>
      </c>
    </row>
    <row r="7493" spans="1:5">
      <c r="A7493">
        <v>4005280</v>
      </c>
      <c r="B7493" t="s">
        <v>7481</v>
      </c>
      <c r="C7493" t="s">
        <v>4447</v>
      </c>
      <c r="D7493">
        <v>0.85499999999999998</v>
      </c>
      <c r="E7493">
        <v>3.7999999999999999E-2</v>
      </c>
    </row>
    <row r="7494" spans="1:5">
      <c r="A7494">
        <v>4021720</v>
      </c>
      <c r="B7494" t="s">
        <v>7482</v>
      </c>
      <c r="C7494" t="s">
        <v>4447</v>
      </c>
      <c r="D7494">
        <v>0.85499999999999998</v>
      </c>
      <c r="E7494">
        <v>1.6E-2</v>
      </c>
    </row>
    <row r="7495" spans="1:5">
      <c r="A7495">
        <v>4222410</v>
      </c>
      <c r="B7495" t="s">
        <v>7483</v>
      </c>
      <c r="C7495" t="s">
        <v>1330</v>
      </c>
      <c r="D7495">
        <v>0.85499999999999998</v>
      </c>
      <c r="E7495">
        <v>1.2999999999999999E-2</v>
      </c>
    </row>
    <row r="7496" spans="1:5">
      <c r="A7496">
        <v>4703780</v>
      </c>
      <c r="B7496" t="s">
        <v>7484</v>
      </c>
      <c r="C7496" t="s">
        <v>2271</v>
      </c>
      <c r="D7496">
        <v>0.85499999999999998</v>
      </c>
      <c r="E7496">
        <v>3.5000000000000003E-2</v>
      </c>
    </row>
    <row r="7497" spans="1:5">
      <c r="A7497">
        <v>4800012</v>
      </c>
      <c r="B7497" t="s">
        <v>7485</v>
      </c>
      <c r="C7497" t="s">
        <v>1407</v>
      </c>
      <c r="D7497">
        <v>0.85499999999999998</v>
      </c>
      <c r="E7497">
        <v>3.5000000000000003E-2</v>
      </c>
    </row>
    <row r="7498" spans="1:5">
      <c r="A7498">
        <v>4810800</v>
      </c>
      <c r="B7498" t="s">
        <v>7486</v>
      </c>
      <c r="C7498" t="s">
        <v>1407</v>
      </c>
      <c r="D7498">
        <v>0.85499999999999998</v>
      </c>
      <c r="E7498">
        <v>3.5000000000000003E-2</v>
      </c>
    </row>
    <row r="7499" spans="1:5">
      <c r="A7499">
        <v>4817280</v>
      </c>
      <c r="B7499" t="s">
        <v>7487</v>
      </c>
      <c r="C7499" t="s">
        <v>1407</v>
      </c>
      <c r="D7499">
        <v>0.85499999999999998</v>
      </c>
      <c r="E7499">
        <v>3.5000000000000003E-2</v>
      </c>
    </row>
    <row r="7500" spans="1:5">
      <c r="A7500">
        <v>4818030</v>
      </c>
      <c r="B7500" t="s">
        <v>7488</v>
      </c>
      <c r="C7500" t="s">
        <v>1407</v>
      </c>
      <c r="D7500">
        <v>0.85499999999999998</v>
      </c>
      <c r="E7500">
        <v>3.5000000000000003E-2</v>
      </c>
    </row>
    <row r="7501" spans="1:5">
      <c r="A7501">
        <v>4823460</v>
      </c>
      <c r="B7501" t="s">
        <v>7489</v>
      </c>
      <c r="C7501" t="s">
        <v>1407</v>
      </c>
      <c r="D7501">
        <v>0.85499999999999998</v>
      </c>
      <c r="E7501">
        <v>3.5000000000000003E-2</v>
      </c>
    </row>
    <row r="7502" spans="1:5">
      <c r="A7502">
        <v>4832970</v>
      </c>
      <c r="B7502" t="s">
        <v>7490</v>
      </c>
      <c r="C7502" t="s">
        <v>1407</v>
      </c>
      <c r="D7502">
        <v>0.85499999999999998</v>
      </c>
      <c r="E7502">
        <v>3.5000000000000003E-2</v>
      </c>
    </row>
    <row r="7503" spans="1:5">
      <c r="A7503">
        <v>4833010</v>
      </c>
      <c r="B7503" t="s">
        <v>7491</v>
      </c>
      <c r="C7503" t="s">
        <v>1407</v>
      </c>
      <c r="D7503">
        <v>0.85499999999999998</v>
      </c>
      <c r="E7503">
        <v>3.5000000000000003E-2</v>
      </c>
    </row>
    <row r="7504" spans="1:5">
      <c r="A7504">
        <v>4834290</v>
      </c>
      <c r="B7504" t="s">
        <v>7492</v>
      </c>
      <c r="C7504" t="s">
        <v>1407</v>
      </c>
      <c r="D7504">
        <v>0.85499999999999998</v>
      </c>
      <c r="E7504">
        <v>3.5000000000000003E-2</v>
      </c>
    </row>
    <row r="7505" spans="1:5">
      <c r="A7505">
        <v>4838610</v>
      </c>
      <c r="B7505" t="s">
        <v>7493</v>
      </c>
      <c r="C7505" t="s">
        <v>1407</v>
      </c>
      <c r="D7505">
        <v>0.85499999999999998</v>
      </c>
      <c r="E7505">
        <v>3.5000000000000003E-2</v>
      </c>
    </row>
    <row r="7506" spans="1:5">
      <c r="A7506">
        <v>4838640</v>
      </c>
      <c r="B7506" t="s">
        <v>7494</v>
      </c>
      <c r="C7506" t="s">
        <v>1407</v>
      </c>
      <c r="D7506">
        <v>0.85499999999999998</v>
      </c>
      <c r="E7506">
        <v>3.5000000000000003E-2</v>
      </c>
    </row>
    <row r="7507" spans="1:5">
      <c r="A7507">
        <v>4839450</v>
      </c>
      <c r="B7507" t="s">
        <v>7495</v>
      </c>
      <c r="C7507" t="s">
        <v>1407</v>
      </c>
      <c r="D7507">
        <v>0.85499999999999998</v>
      </c>
      <c r="E7507">
        <v>3.5000000000000003E-2</v>
      </c>
    </row>
    <row r="7508" spans="1:5">
      <c r="A7508">
        <v>4841820</v>
      </c>
      <c r="B7508" t="s">
        <v>7496</v>
      </c>
      <c r="C7508" t="s">
        <v>1407</v>
      </c>
      <c r="D7508">
        <v>0.85499999999999998</v>
      </c>
      <c r="E7508">
        <v>3.5000000000000003E-2</v>
      </c>
    </row>
    <row r="7509" spans="1:5">
      <c r="A7509">
        <v>5300750</v>
      </c>
      <c r="B7509" t="s">
        <v>7497</v>
      </c>
      <c r="C7509" t="s">
        <v>259</v>
      </c>
      <c r="D7509">
        <v>0.85499999999999998</v>
      </c>
      <c r="E7509">
        <v>3.7999999999999999E-2</v>
      </c>
    </row>
    <row r="7510" spans="1:5">
      <c r="A7510">
        <v>5301290</v>
      </c>
      <c r="B7510" t="s">
        <v>7498</v>
      </c>
      <c r="C7510" t="s">
        <v>259</v>
      </c>
      <c r="D7510">
        <v>0.85499999999999998</v>
      </c>
      <c r="E7510">
        <v>3.7999999999999999E-2</v>
      </c>
    </row>
    <row r="7511" spans="1:5">
      <c r="A7511">
        <v>5301380</v>
      </c>
      <c r="B7511" t="s">
        <v>7499</v>
      </c>
      <c r="C7511" t="s">
        <v>259</v>
      </c>
      <c r="D7511">
        <v>0.85499999999999998</v>
      </c>
      <c r="E7511">
        <v>3.7999999999999999E-2</v>
      </c>
    </row>
    <row r="7512" spans="1:5">
      <c r="A7512">
        <v>5303240</v>
      </c>
      <c r="B7512" t="s">
        <v>7500</v>
      </c>
      <c r="C7512" t="s">
        <v>259</v>
      </c>
      <c r="D7512">
        <v>0.85499999999999998</v>
      </c>
      <c r="E7512">
        <v>3.7999999999999999E-2</v>
      </c>
    </row>
    <row r="7513" spans="1:5">
      <c r="A7513">
        <v>5303600</v>
      </c>
      <c r="B7513" t="s">
        <v>7501</v>
      </c>
      <c r="C7513" t="s">
        <v>259</v>
      </c>
      <c r="D7513">
        <v>0.85499999999999998</v>
      </c>
      <c r="E7513">
        <v>3.7999999999999999E-2</v>
      </c>
    </row>
    <row r="7514" spans="1:5">
      <c r="A7514">
        <v>5305790</v>
      </c>
      <c r="B7514" t="s">
        <v>7502</v>
      </c>
      <c r="C7514" t="s">
        <v>259</v>
      </c>
      <c r="D7514">
        <v>0.85499999999999998</v>
      </c>
      <c r="E7514">
        <v>3.6999999999999998E-2</v>
      </c>
    </row>
    <row r="7515" spans="1:5">
      <c r="A7515">
        <v>5306750</v>
      </c>
      <c r="B7515" t="s">
        <v>7503</v>
      </c>
      <c r="C7515" t="s">
        <v>259</v>
      </c>
      <c r="D7515">
        <v>0.85499999999999998</v>
      </c>
      <c r="E7515">
        <v>3.7999999999999999E-2</v>
      </c>
    </row>
    <row r="7516" spans="1:5">
      <c r="A7516">
        <v>5306840</v>
      </c>
      <c r="B7516" t="s">
        <v>7504</v>
      </c>
      <c r="C7516" t="s">
        <v>259</v>
      </c>
      <c r="D7516">
        <v>0.85499999999999998</v>
      </c>
      <c r="E7516">
        <v>3.7999999999999999E-2</v>
      </c>
    </row>
    <row r="7517" spans="1:5">
      <c r="A7517">
        <v>5306990</v>
      </c>
      <c r="B7517" t="s">
        <v>7505</v>
      </c>
      <c r="C7517" t="s">
        <v>259</v>
      </c>
      <c r="D7517">
        <v>0.85499999999999998</v>
      </c>
      <c r="E7517">
        <v>3.7999999999999999E-2</v>
      </c>
    </row>
    <row r="7518" spans="1:5">
      <c r="A7518">
        <v>5307900</v>
      </c>
      <c r="B7518" t="s">
        <v>312</v>
      </c>
      <c r="C7518" t="s">
        <v>259</v>
      </c>
      <c r="D7518">
        <v>0.85499999999999998</v>
      </c>
      <c r="E7518">
        <v>3.7999999999999999E-2</v>
      </c>
    </row>
    <row r="7519" spans="1:5">
      <c r="A7519">
        <v>5308220</v>
      </c>
      <c r="B7519" t="s">
        <v>7506</v>
      </c>
      <c r="C7519" t="s">
        <v>259</v>
      </c>
      <c r="D7519">
        <v>0.85499999999999998</v>
      </c>
      <c r="E7519">
        <v>3.7999999999999999E-2</v>
      </c>
    </row>
    <row r="7520" spans="1:5">
      <c r="A7520">
        <v>5500390</v>
      </c>
      <c r="B7520" t="s">
        <v>7507</v>
      </c>
      <c r="C7520" t="s">
        <v>3135</v>
      </c>
      <c r="D7520">
        <v>0.85499999999999998</v>
      </c>
      <c r="E7520">
        <v>1.4E-2</v>
      </c>
    </row>
    <row r="7521" spans="1:5">
      <c r="A7521">
        <v>5502520</v>
      </c>
      <c r="B7521" t="s">
        <v>7508</v>
      </c>
      <c r="C7521" t="s">
        <v>3135</v>
      </c>
      <c r="D7521">
        <v>0.85499999999999998</v>
      </c>
      <c r="E7521">
        <v>0.04</v>
      </c>
    </row>
    <row r="7522" spans="1:5">
      <c r="A7522">
        <v>5504380</v>
      </c>
      <c r="B7522" t="s">
        <v>7509</v>
      </c>
      <c r="C7522" t="s">
        <v>3135</v>
      </c>
      <c r="D7522">
        <v>0.85499999999999998</v>
      </c>
      <c r="E7522">
        <v>2.5999999999999999E-2</v>
      </c>
    </row>
    <row r="7523" spans="1:5">
      <c r="A7523">
        <v>5506450</v>
      </c>
      <c r="B7523" t="s">
        <v>7510</v>
      </c>
      <c r="C7523" t="s">
        <v>3135</v>
      </c>
      <c r="D7523">
        <v>0.85499999999999998</v>
      </c>
      <c r="E7523">
        <v>0.04</v>
      </c>
    </row>
    <row r="7524" spans="1:5">
      <c r="A7524">
        <v>5507470</v>
      </c>
      <c r="B7524" t="s">
        <v>7511</v>
      </c>
      <c r="C7524" t="s">
        <v>3135</v>
      </c>
      <c r="D7524">
        <v>0.85499999999999998</v>
      </c>
      <c r="E7524">
        <v>1.7999999999999999E-2</v>
      </c>
    </row>
    <row r="7525" spans="1:5">
      <c r="A7525">
        <v>5513530</v>
      </c>
      <c r="B7525" t="s">
        <v>7512</v>
      </c>
      <c r="C7525" t="s">
        <v>3135</v>
      </c>
      <c r="D7525">
        <v>0.85499999999999998</v>
      </c>
      <c r="E7525">
        <v>1.4E-2</v>
      </c>
    </row>
    <row r="7526" spans="1:5">
      <c r="A7526">
        <v>5514520</v>
      </c>
      <c r="B7526" t="s">
        <v>7513</v>
      </c>
      <c r="C7526" t="s">
        <v>3135</v>
      </c>
      <c r="D7526">
        <v>0.85499999999999998</v>
      </c>
      <c r="E7526">
        <v>0.04</v>
      </c>
    </row>
    <row r="7527" spans="1:5">
      <c r="A7527">
        <v>100990</v>
      </c>
      <c r="B7527" t="s">
        <v>7514</v>
      </c>
      <c r="C7527" t="s">
        <v>3531</v>
      </c>
      <c r="D7527">
        <v>0.85399999999999998</v>
      </c>
      <c r="E7527">
        <v>4.4999999999999998E-2</v>
      </c>
    </row>
    <row r="7528" spans="1:5">
      <c r="A7528">
        <v>101020</v>
      </c>
      <c r="B7528" t="s">
        <v>7515</v>
      </c>
      <c r="C7528" t="s">
        <v>3531</v>
      </c>
      <c r="D7528">
        <v>0.85399999999999998</v>
      </c>
      <c r="E7528">
        <v>4.4999999999999998E-2</v>
      </c>
    </row>
    <row r="7529" spans="1:5">
      <c r="A7529">
        <v>1200030</v>
      </c>
      <c r="B7529" t="s">
        <v>7516</v>
      </c>
      <c r="C7529" t="s">
        <v>2836</v>
      </c>
      <c r="D7529">
        <v>0.85399999999999998</v>
      </c>
      <c r="E7529">
        <v>1.6E-2</v>
      </c>
    </row>
    <row r="7530" spans="1:5">
      <c r="A7530">
        <v>1201530</v>
      </c>
      <c r="B7530" t="s">
        <v>7517</v>
      </c>
      <c r="C7530" t="s">
        <v>2836</v>
      </c>
      <c r="D7530">
        <v>0.85399999999999998</v>
      </c>
      <c r="E7530">
        <v>1.6E-2</v>
      </c>
    </row>
    <row r="7531" spans="1:5">
      <c r="A7531">
        <v>1300420</v>
      </c>
      <c r="B7531" t="s">
        <v>7518</v>
      </c>
      <c r="C7531" t="s">
        <v>1135</v>
      </c>
      <c r="D7531">
        <v>0.85399999999999998</v>
      </c>
      <c r="E7531">
        <v>2.1999999999999999E-2</v>
      </c>
    </row>
    <row r="7532" spans="1:5">
      <c r="A7532">
        <v>1737140</v>
      </c>
      <c r="B7532" t="s">
        <v>7519</v>
      </c>
      <c r="C7532" t="s">
        <v>947</v>
      </c>
      <c r="D7532">
        <v>0.85399999999999998</v>
      </c>
      <c r="E7532">
        <v>3.2000000000000001E-2</v>
      </c>
    </row>
    <row r="7533" spans="1:5">
      <c r="A7533">
        <v>1800960</v>
      </c>
      <c r="B7533" t="s">
        <v>7520</v>
      </c>
      <c r="C7533" t="s">
        <v>39</v>
      </c>
      <c r="D7533">
        <v>0.85399999999999998</v>
      </c>
      <c r="E7533">
        <v>0.04</v>
      </c>
    </row>
    <row r="7534" spans="1:5">
      <c r="A7534">
        <v>1803330</v>
      </c>
      <c r="B7534" t="s">
        <v>7521</v>
      </c>
      <c r="C7534" t="s">
        <v>39</v>
      </c>
      <c r="D7534">
        <v>0.85399999999999998</v>
      </c>
      <c r="E7534">
        <v>0.04</v>
      </c>
    </row>
    <row r="7535" spans="1:5">
      <c r="A7535">
        <v>1803990</v>
      </c>
      <c r="B7535" t="s">
        <v>7522</v>
      </c>
      <c r="C7535" t="s">
        <v>39</v>
      </c>
      <c r="D7535">
        <v>0.85399999999999998</v>
      </c>
      <c r="E7535">
        <v>0.04</v>
      </c>
    </row>
    <row r="7536" spans="1:5">
      <c r="A7536">
        <v>1804140</v>
      </c>
      <c r="B7536" t="s">
        <v>7523</v>
      </c>
      <c r="C7536" t="s">
        <v>39</v>
      </c>
      <c r="D7536">
        <v>0.85399999999999998</v>
      </c>
      <c r="E7536">
        <v>0.04</v>
      </c>
    </row>
    <row r="7537" spans="1:5">
      <c r="A7537">
        <v>1805550</v>
      </c>
      <c r="B7537" t="s">
        <v>7524</v>
      </c>
      <c r="C7537" t="s">
        <v>39</v>
      </c>
      <c r="D7537">
        <v>0.85399999999999998</v>
      </c>
      <c r="E7537">
        <v>2.4E-2</v>
      </c>
    </row>
    <row r="7538" spans="1:5">
      <c r="A7538">
        <v>1806510</v>
      </c>
      <c r="B7538" t="s">
        <v>7525</v>
      </c>
      <c r="C7538" t="s">
        <v>39</v>
      </c>
      <c r="D7538">
        <v>0.85399999999999998</v>
      </c>
      <c r="E7538">
        <v>0.04</v>
      </c>
    </row>
    <row r="7539" spans="1:5">
      <c r="A7539">
        <v>1807140</v>
      </c>
      <c r="B7539" t="s">
        <v>7526</v>
      </c>
      <c r="C7539" t="s">
        <v>39</v>
      </c>
      <c r="D7539">
        <v>0.85399999999999998</v>
      </c>
      <c r="E7539">
        <v>0.04</v>
      </c>
    </row>
    <row r="7540" spans="1:5">
      <c r="A7540">
        <v>1807980</v>
      </c>
      <c r="B7540" t="s">
        <v>7527</v>
      </c>
      <c r="C7540" t="s">
        <v>39</v>
      </c>
      <c r="D7540">
        <v>0.85399999999999998</v>
      </c>
      <c r="E7540">
        <v>0.04</v>
      </c>
    </row>
    <row r="7541" spans="1:5">
      <c r="A7541">
        <v>1810500</v>
      </c>
      <c r="B7541" t="s">
        <v>7528</v>
      </c>
      <c r="C7541" t="s">
        <v>39</v>
      </c>
      <c r="D7541">
        <v>0.85399999999999998</v>
      </c>
      <c r="E7541">
        <v>0.04</v>
      </c>
    </row>
    <row r="7542" spans="1:5">
      <c r="A7542">
        <v>1812420</v>
      </c>
      <c r="B7542" t="s">
        <v>7529</v>
      </c>
      <c r="C7542" t="s">
        <v>39</v>
      </c>
      <c r="D7542">
        <v>0.85399999999999998</v>
      </c>
      <c r="E7542">
        <v>2.4E-2</v>
      </c>
    </row>
    <row r="7543" spans="1:5">
      <c r="A7543">
        <v>2000023</v>
      </c>
      <c r="B7543" t="s">
        <v>7530</v>
      </c>
      <c r="C7543" t="s">
        <v>3869</v>
      </c>
      <c r="D7543">
        <v>0.85399999999999998</v>
      </c>
      <c r="E7543">
        <v>5.8999999999999997E-2</v>
      </c>
    </row>
    <row r="7544" spans="1:5">
      <c r="A7544">
        <v>2004080</v>
      </c>
      <c r="B7544" t="s">
        <v>7531</v>
      </c>
      <c r="C7544" t="s">
        <v>3869</v>
      </c>
      <c r="D7544">
        <v>0.85399999999999998</v>
      </c>
      <c r="E7544">
        <v>5.8999999999999997E-2</v>
      </c>
    </row>
    <row r="7545" spans="1:5">
      <c r="A7545">
        <v>2004790</v>
      </c>
      <c r="B7545" t="s">
        <v>7532</v>
      </c>
      <c r="C7545" t="s">
        <v>3869</v>
      </c>
      <c r="D7545">
        <v>0.85399999999999998</v>
      </c>
      <c r="E7545">
        <v>5.8999999999999997E-2</v>
      </c>
    </row>
    <row r="7546" spans="1:5">
      <c r="A7546">
        <v>2005010</v>
      </c>
      <c r="B7546" t="s">
        <v>7533</v>
      </c>
      <c r="C7546" t="s">
        <v>3869</v>
      </c>
      <c r="D7546">
        <v>0.85399999999999998</v>
      </c>
      <c r="E7546">
        <v>5.8999999999999997E-2</v>
      </c>
    </row>
    <row r="7547" spans="1:5">
      <c r="A7547">
        <v>2006580</v>
      </c>
      <c r="B7547" t="s">
        <v>7534</v>
      </c>
      <c r="C7547" t="s">
        <v>3869</v>
      </c>
      <c r="D7547">
        <v>0.85399999999999998</v>
      </c>
      <c r="E7547">
        <v>5.8999999999999997E-2</v>
      </c>
    </row>
    <row r="7548" spans="1:5">
      <c r="A7548">
        <v>2010080</v>
      </c>
      <c r="B7548" t="s">
        <v>7535</v>
      </c>
      <c r="C7548" t="s">
        <v>3869</v>
      </c>
      <c r="D7548">
        <v>0.85399999999999998</v>
      </c>
      <c r="E7548">
        <v>5.8999999999999997E-2</v>
      </c>
    </row>
    <row r="7549" spans="1:5">
      <c r="A7549">
        <v>2011880</v>
      </c>
      <c r="B7549" t="s">
        <v>7536</v>
      </c>
      <c r="C7549" t="s">
        <v>3869</v>
      </c>
      <c r="D7549">
        <v>0.85399999999999998</v>
      </c>
      <c r="E7549">
        <v>5.8999999999999997E-2</v>
      </c>
    </row>
    <row r="7550" spans="1:5">
      <c r="A7550">
        <v>2606510</v>
      </c>
      <c r="B7550" t="s">
        <v>7537</v>
      </c>
      <c r="C7550" t="s">
        <v>2999</v>
      </c>
      <c r="D7550">
        <v>0.85399999999999998</v>
      </c>
      <c r="E7550">
        <v>0.04</v>
      </c>
    </row>
    <row r="7551" spans="1:5">
      <c r="A7551">
        <v>2608730</v>
      </c>
      <c r="B7551" t="s">
        <v>7538</v>
      </c>
      <c r="C7551" t="s">
        <v>2999</v>
      </c>
      <c r="D7551">
        <v>0.85399999999999998</v>
      </c>
      <c r="E7551">
        <v>0.04</v>
      </c>
    </row>
    <row r="7552" spans="1:5">
      <c r="A7552">
        <v>2624120</v>
      </c>
      <c r="B7552" t="s">
        <v>7539</v>
      </c>
      <c r="C7552" t="s">
        <v>2999</v>
      </c>
      <c r="D7552">
        <v>0.85399999999999998</v>
      </c>
      <c r="E7552">
        <v>1.9E-2</v>
      </c>
    </row>
    <row r="7553" spans="1:5">
      <c r="A7553">
        <v>2624840</v>
      </c>
      <c r="B7553" t="s">
        <v>7540</v>
      </c>
      <c r="C7553" t="s">
        <v>2999</v>
      </c>
      <c r="D7553">
        <v>0.85399999999999998</v>
      </c>
      <c r="E7553">
        <v>1.9E-2</v>
      </c>
    </row>
    <row r="7554" spans="1:5">
      <c r="A7554">
        <v>2624870</v>
      </c>
      <c r="B7554" t="s">
        <v>7541</v>
      </c>
      <c r="C7554" t="s">
        <v>2999</v>
      </c>
      <c r="D7554">
        <v>0.85399999999999998</v>
      </c>
      <c r="E7554">
        <v>1.9E-2</v>
      </c>
    </row>
    <row r="7555" spans="1:5">
      <c r="A7555">
        <v>2625800</v>
      </c>
      <c r="B7555" t="s">
        <v>7542</v>
      </c>
      <c r="C7555" t="s">
        <v>2999</v>
      </c>
      <c r="D7555">
        <v>0.85399999999999998</v>
      </c>
      <c r="E7555">
        <v>1.9E-2</v>
      </c>
    </row>
    <row r="7556" spans="1:5">
      <c r="A7556">
        <v>2626220</v>
      </c>
      <c r="B7556" t="s">
        <v>7543</v>
      </c>
      <c r="C7556" t="s">
        <v>2999</v>
      </c>
      <c r="D7556">
        <v>0.85399999999999998</v>
      </c>
      <c r="E7556">
        <v>1.9E-2</v>
      </c>
    </row>
    <row r="7557" spans="1:5">
      <c r="A7557">
        <v>2626760</v>
      </c>
      <c r="B7557" t="s">
        <v>7544</v>
      </c>
      <c r="C7557" t="s">
        <v>2999</v>
      </c>
      <c r="D7557">
        <v>0.85399999999999998</v>
      </c>
      <c r="E7557">
        <v>1.9E-2</v>
      </c>
    </row>
    <row r="7558" spans="1:5">
      <c r="A7558">
        <v>2629540</v>
      </c>
      <c r="B7558" t="s">
        <v>7545</v>
      </c>
      <c r="C7558" t="s">
        <v>2999</v>
      </c>
      <c r="D7558">
        <v>0.85399999999999998</v>
      </c>
      <c r="E7558">
        <v>1.9E-2</v>
      </c>
    </row>
    <row r="7559" spans="1:5">
      <c r="A7559">
        <v>2636300</v>
      </c>
      <c r="B7559" t="s">
        <v>7546</v>
      </c>
      <c r="C7559" t="s">
        <v>2999</v>
      </c>
      <c r="D7559">
        <v>0.85399999999999998</v>
      </c>
      <c r="E7559">
        <v>1.9E-2</v>
      </c>
    </row>
    <row r="7560" spans="1:5">
      <c r="A7560">
        <v>2700183</v>
      </c>
      <c r="B7560" t="s">
        <v>7547</v>
      </c>
      <c r="C7560" t="s">
        <v>1302</v>
      </c>
      <c r="D7560">
        <v>0.85399999999999998</v>
      </c>
      <c r="E7560">
        <v>3.3000000000000002E-2</v>
      </c>
    </row>
    <row r="7561" spans="1:5">
      <c r="A7561">
        <v>2791448</v>
      </c>
      <c r="B7561" t="s">
        <v>7548</v>
      </c>
      <c r="C7561" t="s">
        <v>1302</v>
      </c>
      <c r="D7561">
        <v>0.85399999999999998</v>
      </c>
      <c r="E7561">
        <v>4.1000000000000002E-2</v>
      </c>
    </row>
    <row r="7562" spans="1:5">
      <c r="A7562">
        <v>2802430</v>
      </c>
      <c r="B7562" t="s">
        <v>7549</v>
      </c>
      <c r="C7562" t="s">
        <v>4367</v>
      </c>
      <c r="D7562">
        <v>0.85399999999999998</v>
      </c>
      <c r="E7562">
        <v>3.2000000000000001E-2</v>
      </c>
    </row>
    <row r="7563" spans="1:5">
      <c r="A7563">
        <v>2802910</v>
      </c>
      <c r="B7563" t="s">
        <v>7550</v>
      </c>
      <c r="C7563" t="s">
        <v>4367</v>
      </c>
      <c r="D7563">
        <v>0.85399999999999998</v>
      </c>
      <c r="E7563">
        <v>3.2000000000000001E-2</v>
      </c>
    </row>
    <row r="7564" spans="1:5">
      <c r="A7564">
        <v>2914520</v>
      </c>
      <c r="B7564" t="s">
        <v>7551</v>
      </c>
      <c r="C7564" t="s">
        <v>3083</v>
      </c>
      <c r="D7564">
        <v>0.85399999999999998</v>
      </c>
      <c r="E7564">
        <v>4.9000000000000002E-2</v>
      </c>
    </row>
    <row r="7565" spans="1:5">
      <c r="A7565">
        <v>2919840</v>
      </c>
      <c r="B7565" t="s">
        <v>7552</v>
      </c>
      <c r="C7565" t="s">
        <v>3083</v>
      </c>
      <c r="D7565">
        <v>0.85399999999999998</v>
      </c>
      <c r="E7565">
        <v>4.9000000000000002E-2</v>
      </c>
    </row>
    <row r="7566" spans="1:5">
      <c r="A7566">
        <v>2921100</v>
      </c>
      <c r="B7566" t="s">
        <v>7553</v>
      </c>
      <c r="C7566" t="s">
        <v>3083</v>
      </c>
      <c r="D7566">
        <v>0.85399999999999998</v>
      </c>
      <c r="E7566">
        <v>4.9000000000000002E-2</v>
      </c>
    </row>
    <row r="7567" spans="1:5">
      <c r="A7567">
        <v>2922860</v>
      </c>
      <c r="B7567" t="s">
        <v>7554</v>
      </c>
      <c r="C7567" t="s">
        <v>3083</v>
      </c>
      <c r="D7567">
        <v>0.85399999999999998</v>
      </c>
      <c r="E7567">
        <v>4.9000000000000002E-2</v>
      </c>
    </row>
    <row r="7568" spans="1:5">
      <c r="A7568">
        <v>2926190</v>
      </c>
      <c r="B7568" t="s">
        <v>7555</v>
      </c>
      <c r="C7568" t="s">
        <v>3083</v>
      </c>
      <c r="D7568">
        <v>0.85399999999999998</v>
      </c>
      <c r="E7568">
        <v>4.9000000000000002E-2</v>
      </c>
    </row>
    <row r="7569" spans="1:5">
      <c r="A7569">
        <v>2928110</v>
      </c>
      <c r="B7569" t="s">
        <v>7556</v>
      </c>
      <c r="C7569" t="s">
        <v>3083</v>
      </c>
      <c r="D7569">
        <v>0.85399999999999998</v>
      </c>
      <c r="E7569">
        <v>4.9000000000000002E-2</v>
      </c>
    </row>
    <row r="7570" spans="1:5">
      <c r="A7570">
        <v>2931860</v>
      </c>
      <c r="B7570" t="s">
        <v>7557</v>
      </c>
      <c r="C7570" t="s">
        <v>3083</v>
      </c>
      <c r="D7570">
        <v>0.85399999999999998</v>
      </c>
      <c r="E7570">
        <v>4.9000000000000002E-2</v>
      </c>
    </row>
    <row r="7571" spans="1:5">
      <c r="A7571">
        <v>3100132</v>
      </c>
      <c r="B7571" t="s">
        <v>7558</v>
      </c>
      <c r="C7571" t="s">
        <v>2839</v>
      </c>
      <c r="D7571">
        <v>0.85399999999999998</v>
      </c>
      <c r="E7571">
        <v>3.9E-2</v>
      </c>
    </row>
    <row r="7572" spans="1:5">
      <c r="A7572">
        <v>3169840</v>
      </c>
      <c r="B7572" t="s">
        <v>7559</v>
      </c>
      <c r="C7572" t="s">
        <v>2839</v>
      </c>
      <c r="D7572">
        <v>0.85399999999999998</v>
      </c>
      <c r="E7572">
        <v>3.9E-2</v>
      </c>
    </row>
    <row r="7573" spans="1:5">
      <c r="A7573">
        <v>3173660</v>
      </c>
      <c r="B7573" t="s">
        <v>3936</v>
      </c>
      <c r="C7573" t="s">
        <v>2839</v>
      </c>
      <c r="D7573">
        <v>0.85399999999999998</v>
      </c>
      <c r="E7573">
        <v>3.9E-2</v>
      </c>
    </row>
    <row r="7574" spans="1:5">
      <c r="A7574">
        <v>3600005</v>
      </c>
      <c r="B7574" t="s">
        <v>7560</v>
      </c>
      <c r="C7574" t="s">
        <v>339</v>
      </c>
      <c r="D7574">
        <v>0.85399999999999998</v>
      </c>
      <c r="E7574">
        <v>0.06</v>
      </c>
    </row>
    <row r="7575" spans="1:5">
      <c r="A7575">
        <v>3616170</v>
      </c>
      <c r="B7575" t="s">
        <v>7561</v>
      </c>
      <c r="C7575" t="s">
        <v>339</v>
      </c>
      <c r="D7575">
        <v>0.85399999999999998</v>
      </c>
      <c r="E7575">
        <v>2.3E-2</v>
      </c>
    </row>
    <row r="7576" spans="1:5">
      <c r="A7576">
        <v>3623370</v>
      </c>
      <c r="B7576" t="s">
        <v>7562</v>
      </c>
      <c r="C7576" t="s">
        <v>339</v>
      </c>
      <c r="D7576">
        <v>0.85399999999999998</v>
      </c>
      <c r="E7576">
        <v>0.03</v>
      </c>
    </row>
    <row r="7577" spans="1:5">
      <c r="A7577">
        <v>3703330</v>
      </c>
      <c r="B7577" t="s">
        <v>7563</v>
      </c>
      <c r="C7577" t="s">
        <v>51</v>
      </c>
      <c r="D7577">
        <v>0.85399999999999998</v>
      </c>
      <c r="E7577">
        <v>1.4999999999999999E-2</v>
      </c>
    </row>
    <row r="7578" spans="1:5">
      <c r="A7578">
        <v>3904640</v>
      </c>
      <c r="B7578" t="s">
        <v>7564</v>
      </c>
      <c r="C7578" t="s">
        <v>2636</v>
      </c>
      <c r="D7578">
        <v>0.85399999999999998</v>
      </c>
      <c r="E7578">
        <v>3.9E-2</v>
      </c>
    </row>
    <row r="7579" spans="1:5">
      <c r="A7579">
        <v>4203210</v>
      </c>
      <c r="B7579" t="s">
        <v>7565</v>
      </c>
      <c r="C7579" t="s">
        <v>1330</v>
      </c>
      <c r="D7579">
        <v>0.85399999999999998</v>
      </c>
      <c r="E7579">
        <v>1.2999999999999999E-2</v>
      </c>
    </row>
    <row r="7580" spans="1:5">
      <c r="A7580">
        <v>4215480</v>
      </c>
      <c r="B7580" t="s">
        <v>7566</v>
      </c>
      <c r="C7580" t="s">
        <v>1330</v>
      </c>
      <c r="D7580">
        <v>0.85399999999999998</v>
      </c>
      <c r="E7580">
        <v>2.1999999999999999E-2</v>
      </c>
    </row>
    <row r="7581" spans="1:5">
      <c r="A7581">
        <v>4502100</v>
      </c>
      <c r="B7581" t="s">
        <v>7567</v>
      </c>
      <c r="C7581" t="s">
        <v>2698</v>
      </c>
      <c r="D7581">
        <v>0.85399999999999998</v>
      </c>
      <c r="E7581">
        <v>4.2999999999999997E-2</v>
      </c>
    </row>
    <row r="7582" spans="1:5">
      <c r="A7582">
        <v>4503030</v>
      </c>
      <c r="B7582" t="s">
        <v>7568</v>
      </c>
      <c r="C7582" t="s">
        <v>2698</v>
      </c>
      <c r="D7582">
        <v>0.85399999999999998</v>
      </c>
      <c r="E7582">
        <v>4.2999999999999997E-2</v>
      </c>
    </row>
    <row r="7583" spans="1:5">
      <c r="A7583">
        <v>4503460</v>
      </c>
      <c r="B7583" t="s">
        <v>7569</v>
      </c>
      <c r="C7583" t="s">
        <v>2698</v>
      </c>
      <c r="D7583">
        <v>0.85399999999999998</v>
      </c>
      <c r="E7583">
        <v>4.2999999999999997E-2</v>
      </c>
    </row>
    <row r="7584" spans="1:5">
      <c r="A7584">
        <v>4814880</v>
      </c>
      <c r="B7584" t="s">
        <v>7570</v>
      </c>
      <c r="C7584" t="s">
        <v>1407</v>
      </c>
      <c r="D7584">
        <v>0.85399999999999998</v>
      </c>
      <c r="E7584">
        <v>3.4000000000000002E-2</v>
      </c>
    </row>
    <row r="7585" spans="1:5">
      <c r="A7585">
        <v>4842450</v>
      </c>
      <c r="B7585" t="s">
        <v>7571</v>
      </c>
      <c r="C7585" t="s">
        <v>1407</v>
      </c>
      <c r="D7585">
        <v>0.85399999999999998</v>
      </c>
      <c r="E7585">
        <v>6.9000000000000006E-2</v>
      </c>
    </row>
    <row r="7586" spans="1:5">
      <c r="A7586">
        <v>5099925</v>
      </c>
      <c r="B7586" t="s">
        <v>7572</v>
      </c>
      <c r="C7586" t="s">
        <v>3759</v>
      </c>
      <c r="D7586">
        <v>0.85399999999999998</v>
      </c>
      <c r="E7586">
        <v>0.04</v>
      </c>
    </row>
    <row r="7587" spans="1:5">
      <c r="A7587">
        <v>5099926</v>
      </c>
      <c r="B7587" t="s">
        <v>7573</v>
      </c>
      <c r="C7587" t="s">
        <v>3759</v>
      </c>
      <c r="D7587">
        <v>0.85399999999999998</v>
      </c>
      <c r="E7587">
        <v>0.04</v>
      </c>
    </row>
    <row r="7588" spans="1:5">
      <c r="A7588">
        <v>5500061</v>
      </c>
      <c r="B7588" t="s">
        <v>7574</v>
      </c>
      <c r="C7588" t="s">
        <v>3135</v>
      </c>
      <c r="D7588">
        <v>0.85399999999999998</v>
      </c>
      <c r="E7588">
        <v>2.1999999999999999E-2</v>
      </c>
    </row>
    <row r="7589" spans="1:5">
      <c r="A7589">
        <v>5500720</v>
      </c>
      <c r="B7589" t="s">
        <v>7575</v>
      </c>
      <c r="C7589" t="s">
        <v>3135</v>
      </c>
      <c r="D7589">
        <v>0.85399999999999998</v>
      </c>
      <c r="E7589">
        <v>2.8000000000000001E-2</v>
      </c>
    </row>
    <row r="7590" spans="1:5">
      <c r="A7590">
        <v>5501110</v>
      </c>
      <c r="B7590" t="s">
        <v>3104</v>
      </c>
      <c r="C7590" t="s">
        <v>3135</v>
      </c>
      <c r="D7590">
        <v>0.85399999999999998</v>
      </c>
      <c r="E7590">
        <v>3.4000000000000002E-2</v>
      </c>
    </row>
    <row r="7591" spans="1:5">
      <c r="A7591">
        <v>5506060</v>
      </c>
      <c r="B7591" t="s">
        <v>7576</v>
      </c>
      <c r="C7591" t="s">
        <v>3135</v>
      </c>
      <c r="D7591">
        <v>0.85399999999999998</v>
      </c>
      <c r="E7591">
        <v>2.8000000000000001E-2</v>
      </c>
    </row>
    <row r="7592" spans="1:5">
      <c r="A7592">
        <v>5506690</v>
      </c>
      <c r="B7592" t="s">
        <v>553</v>
      </c>
      <c r="C7592" t="s">
        <v>3135</v>
      </c>
      <c r="D7592">
        <v>0.85399999999999998</v>
      </c>
      <c r="E7592">
        <v>2.8000000000000001E-2</v>
      </c>
    </row>
    <row r="7593" spans="1:5">
      <c r="A7593">
        <v>5510620</v>
      </c>
      <c r="B7593" t="s">
        <v>7577</v>
      </c>
      <c r="C7593" t="s">
        <v>3135</v>
      </c>
      <c r="D7593">
        <v>0.85399999999999998</v>
      </c>
      <c r="E7593">
        <v>2.8000000000000001E-2</v>
      </c>
    </row>
    <row r="7594" spans="1:5">
      <c r="A7594">
        <v>5514010</v>
      </c>
      <c r="B7594" t="s">
        <v>2667</v>
      </c>
      <c r="C7594" t="s">
        <v>3135</v>
      </c>
      <c r="D7594">
        <v>0.85399999999999998</v>
      </c>
      <c r="E7594">
        <v>2.8000000000000001E-2</v>
      </c>
    </row>
    <row r="7595" spans="1:5">
      <c r="A7595">
        <v>1200240</v>
      </c>
      <c r="B7595" t="s">
        <v>7578</v>
      </c>
      <c r="C7595" t="s">
        <v>2836</v>
      </c>
      <c r="D7595">
        <v>0.85299999999999998</v>
      </c>
      <c r="E7595">
        <v>3.4000000000000002E-2</v>
      </c>
    </row>
    <row r="7596" spans="1:5">
      <c r="A7596">
        <v>1731500</v>
      </c>
      <c r="B7596" t="s">
        <v>7579</v>
      </c>
      <c r="C7596" t="s">
        <v>947</v>
      </c>
      <c r="D7596">
        <v>0.85299999999999998</v>
      </c>
      <c r="E7596">
        <v>2.1999999999999999E-2</v>
      </c>
    </row>
    <row r="7597" spans="1:5">
      <c r="A7597">
        <v>1930540</v>
      </c>
      <c r="B7597" t="s">
        <v>7580</v>
      </c>
      <c r="C7597" t="s">
        <v>3275</v>
      </c>
      <c r="D7597">
        <v>0.85299999999999998</v>
      </c>
      <c r="E7597">
        <v>3.9E-2</v>
      </c>
    </row>
    <row r="7598" spans="1:5">
      <c r="A7598">
        <v>2700101</v>
      </c>
      <c r="B7598" t="s">
        <v>7581</v>
      </c>
      <c r="C7598" t="s">
        <v>1302</v>
      </c>
      <c r="D7598">
        <v>0.85299999999999998</v>
      </c>
      <c r="E7598">
        <v>4.2000000000000003E-2</v>
      </c>
    </row>
    <row r="7599" spans="1:5">
      <c r="A7599">
        <v>2703570</v>
      </c>
      <c r="B7599" t="s">
        <v>7582</v>
      </c>
      <c r="C7599" t="s">
        <v>1302</v>
      </c>
      <c r="D7599">
        <v>0.85299999999999998</v>
      </c>
      <c r="E7599">
        <v>4.2000000000000003E-2</v>
      </c>
    </row>
    <row r="7600" spans="1:5">
      <c r="A7600">
        <v>2718660</v>
      </c>
      <c r="B7600" t="s">
        <v>7583</v>
      </c>
      <c r="C7600" t="s">
        <v>1302</v>
      </c>
      <c r="D7600">
        <v>0.85299999999999998</v>
      </c>
      <c r="E7600">
        <v>4.2000000000000003E-2</v>
      </c>
    </row>
    <row r="7601" spans="1:5">
      <c r="A7601">
        <v>2907080</v>
      </c>
      <c r="B7601" t="s">
        <v>7584</v>
      </c>
      <c r="C7601" t="s">
        <v>3083</v>
      </c>
      <c r="D7601">
        <v>0.85299999999999998</v>
      </c>
      <c r="E7601">
        <v>4.8000000000000001E-2</v>
      </c>
    </row>
    <row r="7602" spans="1:5">
      <c r="A7602">
        <v>2925710</v>
      </c>
      <c r="B7602" t="s">
        <v>7585</v>
      </c>
      <c r="C7602" t="s">
        <v>3083</v>
      </c>
      <c r="D7602">
        <v>0.85299999999999998</v>
      </c>
      <c r="E7602">
        <v>4.8000000000000001E-2</v>
      </c>
    </row>
    <row r="7603" spans="1:5">
      <c r="A7603">
        <v>3178720</v>
      </c>
      <c r="B7603" t="s">
        <v>7586</v>
      </c>
      <c r="C7603" t="s">
        <v>2839</v>
      </c>
      <c r="D7603">
        <v>0.85299999999999998</v>
      </c>
      <c r="E7603">
        <v>3.5000000000000003E-2</v>
      </c>
    </row>
    <row r="7604" spans="1:5">
      <c r="A7604">
        <v>3629240</v>
      </c>
      <c r="B7604" t="s">
        <v>7587</v>
      </c>
      <c r="C7604" t="s">
        <v>339</v>
      </c>
      <c r="D7604">
        <v>0.85299999999999998</v>
      </c>
      <c r="E7604">
        <v>2.5000000000000001E-2</v>
      </c>
    </row>
    <row r="7605" spans="1:5">
      <c r="A7605">
        <v>3800033</v>
      </c>
      <c r="B7605" t="s">
        <v>7588</v>
      </c>
      <c r="C7605" t="s">
        <v>1981</v>
      </c>
      <c r="D7605">
        <v>0.85299999999999998</v>
      </c>
      <c r="E7605">
        <v>4.2000000000000003E-2</v>
      </c>
    </row>
    <row r="7606" spans="1:5">
      <c r="A7606">
        <v>3800057</v>
      </c>
      <c r="B7606" t="s">
        <v>7589</v>
      </c>
      <c r="C7606" t="s">
        <v>1981</v>
      </c>
      <c r="D7606">
        <v>0.85299999999999998</v>
      </c>
      <c r="E7606">
        <v>4.1000000000000002E-2</v>
      </c>
    </row>
    <row r="7607" spans="1:5">
      <c r="A7607">
        <v>3802170</v>
      </c>
      <c r="B7607" t="s">
        <v>7590</v>
      </c>
      <c r="C7607" t="s">
        <v>1981</v>
      </c>
      <c r="D7607">
        <v>0.85299999999999998</v>
      </c>
      <c r="E7607">
        <v>4.1000000000000002E-2</v>
      </c>
    </row>
    <row r="7608" spans="1:5">
      <c r="A7608">
        <v>3811430</v>
      </c>
      <c r="B7608" t="s">
        <v>7591</v>
      </c>
      <c r="C7608" t="s">
        <v>1981</v>
      </c>
      <c r="D7608">
        <v>0.85299999999999998</v>
      </c>
      <c r="E7608">
        <v>4.2000000000000003E-2</v>
      </c>
    </row>
    <row r="7609" spans="1:5">
      <c r="A7609">
        <v>3818850</v>
      </c>
      <c r="B7609" t="s">
        <v>7592</v>
      </c>
      <c r="C7609" t="s">
        <v>1981</v>
      </c>
      <c r="D7609">
        <v>0.85299999999999998</v>
      </c>
      <c r="E7609">
        <v>4.2000000000000003E-2</v>
      </c>
    </row>
    <row r="7610" spans="1:5">
      <c r="A7610">
        <v>4010200</v>
      </c>
      <c r="B7610" t="s">
        <v>7593</v>
      </c>
      <c r="C7610" t="s">
        <v>4447</v>
      </c>
      <c r="D7610">
        <v>0.85299999999999998</v>
      </c>
      <c r="E7610">
        <v>3.1E-2</v>
      </c>
    </row>
    <row r="7611" spans="1:5">
      <c r="A7611">
        <v>4019680</v>
      </c>
      <c r="B7611" t="s">
        <v>7594</v>
      </c>
      <c r="C7611" t="s">
        <v>4447</v>
      </c>
      <c r="D7611">
        <v>0.85299999999999998</v>
      </c>
      <c r="E7611">
        <v>0.03</v>
      </c>
    </row>
    <row r="7612" spans="1:5">
      <c r="A7612">
        <v>4666270</v>
      </c>
      <c r="B7612" t="s">
        <v>7595</v>
      </c>
      <c r="C7612" t="s">
        <v>3517</v>
      </c>
      <c r="D7612">
        <v>0.85299999999999998</v>
      </c>
      <c r="E7612">
        <v>1.2E-2</v>
      </c>
    </row>
    <row r="7613" spans="1:5">
      <c r="A7613">
        <v>4830060</v>
      </c>
      <c r="B7613" t="s">
        <v>7596</v>
      </c>
      <c r="C7613" t="s">
        <v>1407</v>
      </c>
      <c r="D7613">
        <v>0.85299999999999998</v>
      </c>
      <c r="E7613">
        <v>3.2000000000000001E-2</v>
      </c>
    </row>
    <row r="7614" spans="1:5">
      <c r="A7614">
        <v>100003</v>
      </c>
      <c r="B7614" t="s">
        <v>7597</v>
      </c>
      <c r="C7614" t="s">
        <v>3531</v>
      </c>
      <c r="D7614">
        <v>0.85199999999999998</v>
      </c>
      <c r="E7614">
        <v>1.4999999999999999E-2</v>
      </c>
    </row>
    <row r="7615" spans="1:5">
      <c r="A7615">
        <v>100195</v>
      </c>
      <c r="B7615" t="s">
        <v>7598</v>
      </c>
      <c r="C7615" t="s">
        <v>3531</v>
      </c>
      <c r="D7615">
        <v>0.85199999999999998</v>
      </c>
      <c r="E7615">
        <v>1.4999999999999999E-2</v>
      </c>
    </row>
    <row r="7616" spans="1:5">
      <c r="A7616">
        <v>102430</v>
      </c>
      <c r="B7616" t="s">
        <v>7599</v>
      </c>
      <c r="C7616" t="s">
        <v>3531</v>
      </c>
      <c r="D7616">
        <v>0.85199999999999998</v>
      </c>
      <c r="E7616">
        <v>1.4999999999999999E-2</v>
      </c>
    </row>
    <row r="7617" spans="1:5">
      <c r="A7617">
        <v>400212</v>
      </c>
      <c r="B7617" t="s">
        <v>7600</v>
      </c>
      <c r="C7617" t="s">
        <v>2728</v>
      </c>
      <c r="D7617">
        <v>0.85199999999999998</v>
      </c>
      <c r="E7617">
        <v>2.3E-2</v>
      </c>
    </row>
    <row r="7618" spans="1:5">
      <c r="A7618">
        <v>400750</v>
      </c>
      <c r="B7618" t="s">
        <v>7601</v>
      </c>
      <c r="C7618" t="s">
        <v>2728</v>
      </c>
      <c r="D7618">
        <v>0.85199999999999998</v>
      </c>
      <c r="E7618">
        <v>2.3E-2</v>
      </c>
    </row>
    <row r="7619" spans="1:5">
      <c r="A7619">
        <v>400870</v>
      </c>
      <c r="B7619" t="s">
        <v>7602</v>
      </c>
      <c r="C7619" t="s">
        <v>2728</v>
      </c>
      <c r="D7619">
        <v>0.85199999999999998</v>
      </c>
      <c r="E7619">
        <v>2.3E-2</v>
      </c>
    </row>
    <row r="7620" spans="1:5">
      <c r="A7620">
        <v>401180</v>
      </c>
      <c r="B7620" t="s">
        <v>7603</v>
      </c>
      <c r="C7620" t="s">
        <v>2728</v>
      </c>
      <c r="D7620">
        <v>0.85199999999999998</v>
      </c>
      <c r="E7620">
        <v>2.3E-2</v>
      </c>
    </row>
    <row r="7621" spans="1:5">
      <c r="A7621">
        <v>401330</v>
      </c>
      <c r="B7621" t="s">
        <v>7604</v>
      </c>
      <c r="C7621" t="s">
        <v>2728</v>
      </c>
      <c r="D7621">
        <v>0.85199999999999998</v>
      </c>
      <c r="E7621">
        <v>2.3E-2</v>
      </c>
    </row>
    <row r="7622" spans="1:5">
      <c r="A7622">
        <v>401460</v>
      </c>
      <c r="B7622" t="s">
        <v>7605</v>
      </c>
      <c r="C7622" t="s">
        <v>2728</v>
      </c>
      <c r="D7622">
        <v>0.85199999999999998</v>
      </c>
      <c r="E7622">
        <v>2.3E-2</v>
      </c>
    </row>
    <row r="7623" spans="1:5">
      <c r="A7623">
        <v>402130</v>
      </c>
      <c r="B7623" t="s">
        <v>7606</v>
      </c>
      <c r="C7623" t="s">
        <v>2728</v>
      </c>
      <c r="D7623">
        <v>0.85199999999999998</v>
      </c>
      <c r="E7623">
        <v>2.3E-2</v>
      </c>
    </row>
    <row r="7624" spans="1:5">
      <c r="A7624">
        <v>402490</v>
      </c>
      <c r="B7624" t="s">
        <v>7607</v>
      </c>
      <c r="C7624" t="s">
        <v>2728</v>
      </c>
      <c r="D7624">
        <v>0.85199999999999998</v>
      </c>
      <c r="E7624">
        <v>2.3E-2</v>
      </c>
    </row>
    <row r="7625" spans="1:5">
      <c r="A7625">
        <v>402530</v>
      </c>
      <c r="B7625" t="s">
        <v>7608</v>
      </c>
      <c r="C7625" t="s">
        <v>2728</v>
      </c>
      <c r="D7625">
        <v>0.85199999999999998</v>
      </c>
      <c r="E7625">
        <v>2.3E-2</v>
      </c>
    </row>
    <row r="7626" spans="1:5">
      <c r="A7626">
        <v>402760</v>
      </c>
      <c r="B7626" t="s">
        <v>7609</v>
      </c>
      <c r="C7626" t="s">
        <v>2728</v>
      </c>
      <c r="D7626">
        <v>0.85199999999999998</v>
      </c>
      <c r="E7626">
        <v>2.3E-2</v>
      </c>
    </row>
    <row r="7627" spans="1:5">
      <c r="A7627">
        <v>403150</v>
      </c>
      <c r="B7627" t="s">
        <v>7610</v>
      </c>
      <c r="C7627" t="s">
        <v>2728</v>
      </c>
      <c r="D7627">
        <v>0.85199999999999998</v>
      </c>
      <c r="E7627">
        <v>2.3E-2</v>
      </c>
    </row>
    <row r="7628" spans="1:5">
      <c r="A7628">
        <v>404920</v>
      </c>
      <c r="B7628" t="s">
        <v>7611</v>
      </c>
      <c r="C7628" t="s">
        <v>2728</v>
      </c>
      <c r="D7628">
        <v>0.85199999999999998</v>
      </c>
      <c r="E7628">
        <v>2.3E-2</v>
      </c>
    </row>
    <row r="7629" spans="1:5">
      <c r="A7629">
        <v>405430</v>
      </c>
      <c r="B7629" t="s">
        <v>7612</v>
      </c>
      <c r="C7629" t="s">
        <v>2728</v>
      </c>
      <c r="D7629">
        <v>0.85199999999999998</v>
      </c>
      <c r="E7629">
        <v>2.3E-2</v>
      </c>
    </row>
    <row r="7630" spans="1:5">
      <c r="A7630">
        <v>405530</v>
      </c>
      <c r="B7630" t="s">
        <v>7613</v>
      </c>
      <c r="C7630" t="s">
        <v>2728</v>
      </c>
      <c r="D7630">
        <v>0.85199999999999998</v>
      </c>
      <c r="E7630">
        <v>2.3E-2</v>
      </c>
    </row>
    <row r="7631" spans="1:5">
      <c r="A7631">
        <v>405880</v>
      </c>
      <c r="B7631" t="s">
        <v>7614</v>
      </c>
      <c r="C7631" t="s">
        <v>2728</v>
      </c>
      <c r="D7631">
        <v>0.85199999999999998</v>
      </c>
      <c r="E7631">
        <v>2.3E-2</v>
      </c>
    </row>
    <row r="7632" spans="1:5">
      <c r="A7632">
        <v>406000</v>
      </c>
      <c r="B7632" t="s">
        <v>7615</v>
      </c>
      <c r="C7632" t="s">
        <v>2728</v>
      </c>
      <c r="D7632">
        <v>0.85199999999999998</v>
      </c>
      <c r="E7632">
        <v>2.3E-2</v>
      </c>
    </row>
    <row r="7633" spans="1:5">
      <c r="A7633">
        <v>406030</v>
      </c>
      <c r="B7633" t="s">
        <v>7616</v>
      </c>
      <c r="C7633" t="s">
        <v>2728</v>
      </c>
      <c r="D7633">
        <v>0.85199999999999998</v>
      </c>
      <c r="E7633">
        <v>2.3E-2</v>
      </c>
    </row>
    <row r="7634" spans="1:5">
      <c r="A7634">
        <v>406150</v>
      </c>
      <c r="B7634" t="s">
        <v>7617</v>
      </c>
      <c r="C7634" t="s">
        <v>2728</v>
      </c>
      <c r="D7634">
        <v>0.85199999999999998</v>
      </c>
      <c r="E7634">
        <v>2.3E-2</v>
      </c>
    </row>
    <row r="7635" spans="1:5">
      <c r="A7635">
        <v>406630</v>
      </c>
      <c r="B7635" t="s">
        <v>7618</v>
      </c>
      <c r="C7635" t="s">
        <v>2728</v>
      </c>
      <c r="D7635">
        <v>0.85199999999999998</v>
      </c>
      <c r="E7635">
        <v>2.3E-2</v>
      </c>
    </row>
    <row r="7636" spans="1:5">
      <c r="A7636">
        <v>407140</v>
      </c>
      <c r="B7636" t="s">
        <v>7619</v>
      </c>
      <c r="C7636" t="s">
        <v>2728</v>
      </c>
      <c r="D7636">
        <v>0.85199999999999998</v>
      </c>
      <c r="E7636">
        <v>2.3E-2</v>
      </c>
    </row>
    <row r="7637" spans="1:5">
      <c r="A7637">
        <v>407430</v>
      </c>
      <c r="B7637" t="s">
        <v>7620</v>
      </c>
      <c r="C7637" t="s">
        <v>2728</v>
      </c>
      <c r="D7637">
        <v>0.85199999999999998</v>
      </c>
      <c r="E7637">
        <v>2.3E-2</v>
      </c>
    </row>
    <row r="7638" spans="1:5">
      <c r="A7638">
        <v>407500</v>
      </c>
      <c r="B7638" t="s">
        <v>7621</v>
      </c>
      <c r="C7638" t="s">
        <v>2728</v>
      </c>
      <c r="D7638">
        <v>0.85199999999999998</v>
      </c>
      <c r="E7638">
        <v>2.3E-2</v>
      </c>
    </row>
    <row r="7639" spans="1:5">
      <c r="A7639">
        <v>407520</v>
      </c>
      <c r="B7639" t="s">
        <v>7622</v>
      </c>
      <c r="C7639" t="s">
        <v>2728</v>
      </c>
      <c r="D7639">
        <v>0.85199999999999998</v>
      </c>
      <c r="E7639">
        <v>2.3E-2</v>
      </c>
    </row>
    <row r="7640" spans="1:5">
      <c r="A7640">
        <v>407920</v>
      </c>
      <c r="B7640" t="s">
        <v>7623</v>
      </c>
      <c r="C7640" t="s">
        <v>2728</v>
      </c>
      <c r="D7640">
        <v>0.85199999999999998</v>
      </c>
      <c r="E7640">
        <v>2.3E-2</v>
      </c>
    </row>
    <row r="7641" spans="1:5">
      <c r="A7641">
        <v>408020</v>
      </c>
      <c r="B7641" t="s">
        <v>7624</v>
      </c>
      <c r="C7641" t="s">
        <v>2728</v>
      </c>
      <c r="D7641">
        <v>0.85199999999999998</v>
      </c>
      <c r="E7641">
        <v>2.3E-2</v>
      </c>
    </row>
    <row r="7642" spans="1:5">
      <c r="A7642">
        <v>408600</v>
      </c>
      <c r="B7642" t="s">
        <v>7625</v>
      </c>
      <c r="C7642" t="s">
        <v>2728</v>
      </c>
      <c r="D7642">
        <v>0.85199999999999998</v>
      </c>
      <c r="E7642">
        <v>2.3E-2</v>
      </c>
    </row>
    <row r="7643" spans="1:5">
      <c r="A7643">
        <v>408910</v>
      </c>
      <c r="B7643" t="s">
        <v>7626</v>
      </c>
      <c r="C7643" t="s">
        <v>2728</v>
      </c>
      <c r="D7643">
        <v>0.85199999999999998</v>
      </c>
      <c r="E7643">
        <v>2.3E-2</v>
      </c>
    </row>
    <row r="7644" spans="1:5">
      <c r="A7644">
        <v>409250</v>
      </c>
      <c r="B7644" t="s">
        <v>7627</v>
      </c>
      <c r="C7644" t="s">
        <v>2728</v>
      </c>
      <c r="D7644">
        <v>0.85199999999999998</v>
      </c>
      <c r="E7644">
        <v>2.3E-2</v>
      </c>
    </row>
    <row r="7645" spans="1:5">
      <c r="A7645">
        <v>1706750</v>
      </c>
      <c r="B7645" t="s">
        <v>7628</v>
      </c>
      <c r="C7645" t="s">
        <v>947</v>
      </c>
      <c r="D7645">
        <v>0.85199999999999998</v>
      </c>
      <c r="E7645">
        <v>3.5999999999999997E-2</v>
      </c>
    </row>
    <row r="7646" spans="1:5">
      <c r="A7646">
        <v>1706930</v>
      </c>
      <c r="B7646" t="s">
        <v>7629</v>
      </c>
      <c r="C7646" t="s">
        <v>947</v>
      </c>
      <c r="D7646">
        <v>0.85199999999999998</v>
      </c>
      <c r="E7646">
        <v>3.5999999999999997E-2</v>
      </c>
    </row>
    <row r="7647" spans="1:5">
      <c r="A7647">
        <v>1706960</v>
      </c>
      <c r="B7647" t="s">
        <v>7630</v>
      </c>
      <c r="C7647" t="s">
        <v>947</v>
      </c>
      <c r="D7647">
        <v>0.85199999999999998</v>
      </c>
      <c r="E7647">
        <v>3.5999999999999997E-2</v>
      </c>
    </row>
    <row r="7648" spans="1:5">
      <c r="A7648">
        <v>1717370</v>
      </c>
      <c r="B7648" t="s">
        <v>7631</v>
      </c>
      <c r="C7648" t="s">
        <v>947</v>
      </c>
      <c r="D7648">
        <v>0.85199999999999998</v>
      </c>
      <c r="E7648">
        <v>3.5999999999999997E-2</v>
      </c>
    </row>
    <row r="7649" spans="1:5">
      <c r="A7649">
        <v>1718840</v>
      </c>
      <c r="B7649" t="s">
        <v>7632</v>
      </c>
      <c r="C7649" t="s">
        <v>947</v>
      </c>
      <c r="D7649">
        <v>0.85199999999999998</v>
      </c>
      <c r="E7649">
        <v>3.4000000000000002E-2</v>
      </c>
    </row>
    <row r="7650" spans="1:5">
      <c r="A7650">
        <v>1720760</v>
      </c>
      <c r="B7650" t="s">
        <v>7633</v>
      </c>
      <c r="C7650" t="s">
        <v>947</v>
      </c>
      <c r="D7650">
        <v>0.85199999999999998</v>
      </c>
      <c r="E7650">
        <v>3.5999999999999997E-2</v>
      </c>
    </row>
    <row r="7651" spans="1:5">
      <c r="A7651">
        <v>1726430</v>
      </c>
      <c r="B7651" t="s">
        <v>7634</v>
      </c>
      <c r="C7651" t="s">
        <v>947</v>
      </c>
      <c r="D7651">
        <v>0.85199999999999998</v>
      </c>
      <c r="E7651">
        <v>3.5999999999999997E-2</v>
      </c>
    </row>
    <row r="7652" spans="1:5">
      <c r="A7652">
        <v>1737320</v>
      </c>
      <c r="B7652" t="s">
        <v>7635</v>
      </c>
      <c r="C7652" t="s">
        <v>947</v>
      </c>
      <c r="D7652">
        <v>0.85199999999999998</v>
      </c>
      <c r="E7652">
        <v>3.5999999999999997E-2</v>
      </c>
    </row>
    <row r="7653" spans="1:5">
      <c r="A7653">
        <v>1800030</v>
      </c>
      <c r="B7653" t="s">
        <v>7636</v>
      </c>
      <c r="C7653" t="s">
        <v>39</v>
      </c>
      <c r="D7653">
        <v>0.85199999999999998</v>
      </c>
      <c r="E7653">
        <v>0.01</v>
      </c>
    </row>
    <row r="7654" spans="1:5">
      <c r="A7654">
        <v>1800420</v>
      </c>
      <c r="B7654" t="s">
        <v>7637</v>
      </c>
      <c r="C7654" t="s">
        <v>39</v>
      </c>
      <c r="D7654">
        <v>0.85199999999999998</v>
      </c>
      <c r="E7654">
        <v>2.1000000000000001E-2</v>
      </c>
    </row>
    <row r="7655" spans="1:5">
      <c r="A7655">
        <v>1800840</v>
      </c>
      <c r="B7655" t="s">
        <v>7638</v>
      </c>
      <c r="C7655" t="s">
        <v>39</v>
      </c>
      <c r="D7655">
        <v>0.85199999999999998</v>
      </c>
      <c r="E7655">
        <v>3.9E-2</v>
      </c>
    </row>
    <row r="7656" spans="1:5">
      <c r="A7656">
        <v>1802400</v>
      </c>
      <c r="B7656" t="s">
        <v>6319</v>
      </c>
      <c r="C7656" t="s">
        <v>39</v>
      </c>
      <c r="D7656">
        <v>0.85199999999999998</v>
      </c>
      <c r="E7656">
        <v>2.1000000000000001E-2</v>
      </c>
    </row>
    <row r="7657" spans="1:5">
      <c r="A7657">
        <v>1802850</v>
      </c>
      <c r="B7657" t="s">
        <v>7639</v>
      </c>
      <c r="C7657" t="s">
        <v>39</v>
      </c>
      <c r="D7657">
        <v>0.85199999999999998</v>
      </c>
      <c r="E7657">
        <v>0.01</v>
      </c>
    </row>
    <row r="7658" spans="1:5">
      <c r="A7658">
        <v>1803270</v>
      </c>
      <c r="B7658" t="s">
        <v>7640</v>
      </c>
      <c r="C7658" t="s">
        <v>39</v>
      </c>
      <c r="D7658">
        <v>0.85199999999999998</v>
      </c>
      <c r="E7658">
        <v>2.1000000000000001E-2</v>
      </c>
    </row>
    <row r="7659" spans="1:5">
      <c r="A7659">
        <v>1803480</v>
      </c>
      <c r="B7659" t="s">
        <v>7641</v>
      </c>
      <c r="C7659" t="s">
        <v>39</v>
      </c>
      <c r="D7659">
        <v>0.85199999999999998</v>
      </c>
      <c r="E7659">
        <v>2.1000000000000001E-2</v>
      </c>
    </row>
    <row r="7660" spans="1:5">
      <c r="A7660">
        <v>1803630</v>
      </c>
      <c r="B7660" t="s">
        <v>7642</v>
      </c>
      <c r="C7660" t="s">
        <v>39</v>
      </c>
      <c r="D7660">
        <v>0.85199999999999998</v>
      </c>
      <c r="E7660">
        <v>0.01</v>
      </c>
    </row>
    <row r="7661" spans="1:5">
      <c r="A7661">
        <v>1803930</v>
      </c>
      <c r="B7661" t="s">
        <v>7643</v>
      </c>
      <c r="C7661" t="s">
        <v>39</v>
      </c>
      <c r="D7661">
        <v>0.85199999999999998</v>
      </c>
      <c r="E7661">
        <v>2.1000000000000001E-2</v>
      </c>
    </row>
    <row r="7662" spans="1:5">
      <c r="A7662">
        <v>1806600</v>
      </c>
      <c r="B7662" t="s">
        <v>7644</v>
      </c>
      <c r="C7662" t="s">
        <v>39</v>
      </c>
      <c r="D7662">
        <v>0.85199999999999998</v>
      </c>
      <c r="E7662">
        <v>2.1000000000000001E-2</v>
      </c>
    </row>
    <row r="7663" spans="1:5">
      <c r="A7663">
        <v>1808250</v>
      </c>
      <c r="B7663" t="s">
        <v>7645</v>
      </c>
      <c r="C7663" t="s">
        <v>39</v>
      </c>
      <c r="D7663">
        <v>0.85199999999999998</v>
      </c>
      <c r="E7663">
        <v>0.01</v>
      </c>
    </row>
    <row r="7664" spans="1:5">
      <c r="A7664">
        <v>1812240</v>
      </c>
      <c r="B7664" t="s">
        <v>7646</v>
      </c>
      <c r="C7664" t="s">
        <v>39</v>
      </c>
      <c r="D7664">
        <v>0.85199999999999998</v>
      </c>
      <c r="E7664">
        <v>1.9E-2</v>
      </c>
    </row>
    <row r="7665" spans="1:5">
      <c r="A7665">
        <v>1915750</v>
      </c>
      <c r="B7665" t="s">
        <v>7647</v>
      </c>
      <c r="C7665" t="s">
        <v>3275</v>
      </c>
      <c r="D7665">
        <v>0.85199999999999998</v>
      </c>
      <c r="E7665">
        <v>2.8000000000000001E-2</v>
      </c>
    </row>
    <row r="7666" spans="1:5">
      <c r="A7666">
        <v>1999019</v>
      </c>
      <c r="B7666" t="s">
        <v>7648</v>
      </c>
      <c r="C7666" t="s">
        <v>3275</v>
      </c>
      <c r="D7666">
        <v>0.85199999999999998</v>
      </c>
      <c r="E7666">
        <v>0.03</v>
      </c>
    </row>
    <row r="7667" spans="1:5">
      <c r="A7667">
        <v>2314530</v>
      </c>
      <c r="B7667" t="s">
        <v>7649</v>
      </c>
      <c r="C7667" t="s">
        <v>3948</v>
      </c>
      <c r="D7667">
        <v>0.85199999999999998</v>
      </c>
      <c r="E7667">
        <v>1.4E-2</v>
      </c>
    </row>
    <row r="7668" spans="1:5">
      <c r="A7668">
        <v>2606500</v>
      </c>
      <c r="B7668" t="s">
        <v>7650</v>
      </c>
      <c r="C7668" t="s">
        <v>2999</v>
      </c>
      <c r="D7668">
        <v>0.85199999999999998</v>
      </c>
      <c r="E7668">
        <v>3.9E-2</v>
      </c>
    </row>
    <row r="7669" spans="1:5">
      <c r="A7669">
        <v>2607530</v>
      </c>
      <c r="B7669" t="s">
        <v>7651</v>
      </c>
      <c r="C7669" t="s">
        <v>2999</v>
      </c>
      <c r="D7669">
        <v>0.85199999999999998</v>
      </c>
      <c r="E7669">
        <v>2.4E-2</v>
      </c>
    </row>
    <row r="7670" spans="1:5">
      <c r="A7670">
        <v>2711460</v>
      </c>
      <c r="B7670" t="s">
        <v>7652</v>
      </c>
      <c r="C7670" t="s">
        <v>1302</v>
      </c>
      <c r="D7670">
        <v>0.85199999999999998</v>
      </c>
      <c r="E7670">
        <v>0.03</v>
      </c>
    </row>
    <row r="7671" spans="1:5">
      <c r="A7671">
        <v>2923530</v>
      </c>
      <c r="B7671" t="s">
        <v>7653</v>
      </c>
      <c r="C7671" t="s">
        <v>3083</v>
      </c>
      <c r="D7671">
        <v>0.85199999999999998</v>
      </c>
      <c r="E7671">
        <v>4.7E-2</v>
      </c>
    </row>
    <row r="7672" spans="1:5">
      <c r="A7672">
        <v>2928140</v>
      </c>
      <c r="B7672" t="s">
        <v>7654</v>
      </c>
      <c r="C7672" t="s">
        <v>3083</v>
      </c>
      <c r="D7672">
        <v>0.85199999999999998</v>
      </c>
      <c r="E7672">
        <v>4.8000000000000001E-2</v>
      </c>
    </row>
    <row r="7673" spans="1:5">
      <c r="A7673">
        <v>3105970</v>
      </c>
      <c r="B7673" t="s">
        <v>7655</v>
      </c>
      <c r="C7673" t="s">
        <v>2839</v>
      </c>
      <c r="D7673">
        <v>0.85199999999999998</v>
      </c>
      <c r="E7673">
        <v>3.3000000000000002E-2</v>
      </c>
    </row>
    <row r="7674" spans="1:5">
      <c r="A7674">
        <v>3612270</v>
      </c>
      <c r="B7674" t="s">
        <v>7656</v>
      </c>
      <c r="C7674" t="s">
        <v>339</v>
      </c>
      <c r="D7674">
        <v>0.85199999999999998</v>
      </c>
      <c r="E7674">
        <v>6.5000000000000002E-2</v>
      </c>
    </row>
    <row r="7675" spans="1:5">
      <c r="A7675">
        <v>3615270</v>
      </c>
      <c r="B7675" t="s">
        <v>7657</v>
      </c>
      <c r="C7675" t="s">
        <v>339</v>
      </c>
      <c r="D7675">
        <v>0.85199999999999998</v>
      </c>
      <c r="E7675">
        <v>6.5000000000000002E-2</v>
      </c>
    </row>
    <row r="7676" spans="1:5">
      <c r="A7676">
        <v>3615330</v>
      </c>
      <c r="B7676" t="s">
        <v>7658</v>
      </c>
      <c r="C7676" t="s">
        <v>339</v>
      </c>
      <c r="D7676">
        <v>0.85199999999999998</v>
      </c>
      <c r="E7676">
        <v>6.5000000000000002E-2</v>
      </c>
    </row>
    <row r="7677" spans="1:5">
      <c r="A7677">
        <v>3616530</v>
      </c>
      <c r="B7677" t="s">
        <v>7659</v>
      </c>
      <c r="C7677" t="s">
        <v>339</v>
      </c>
      <c r="D7677">
        <v>0.85199999999999998</v>
      </c>
      <c r="E7677">
        <v>6.5000000000000002E-2</v>
      </c>
    </row>
    <row r="7678" spans="1:5">
      <c r="A7678">
        <v>3617760</v>
      </c>
      <c r="B7678" t="s">
        <v>7660</v>
      </c>
      <c r="C7678" t="s">
        <v>339</v>
      </c>
      <c r="D7678">
        <v>0.85199999999999998</v>
      </c>
      <c r="E7678">
        <v>6.5000000000000002E-2</v>
      </c>
    </row>
    <row r="7679" spans="1:5">
      <c r="A7679">
        <v>3618750</v>
      </c>
      <c r="B7679" t="s">
        <v>7661</v>
      </c>
      <c r="C7679" t="s">
        <v>339</v>
      </c>
      <c r="D7679">
        <v>0.85199999999999998</v>
      </c>
      <c r="E7679">
        <v>6.5000000000000002E-2</v>
      </c>
    </row>
    <row r="7680" spans="1:5">
      <c r="A7680">
        <v>3621300</v>
      </c>
      <c r="B7680" t="s">
        <v>7662</v>
      </c>
      <c r="C7680" t="s">
        <v>339</v>
      </c>
      <c r="D7680">
        <v>0.85199999999999998</v>
      </c>
      <c r="E7680">
        <v>6.5000000000000002E-2</v>
      </c>
    </row>
    <row r="7681" spans="1:5">
      <c r="A7681">
        <v>3623130</v>
      </c>
      <c r="B7681" t="s">
        <v>7663</v>
      </c>
      <c r="C7681" t="s">
        <v>339</v>
      </c>
      <c r="D7681">
        <v>0.85199999999999998</v>
      </c>
      <c r="E7681">
        <v>6.5000000000000002E-2</v>
      </c>
    </row>
    <row r="7682" spans="1:5">
      <c r="A7682">
        <v>3624120</v>
      </c>
      <c r="B7682" t="s">
        <v>7664</v>
      </c>
      <c r="C7682" t="s">
        <v>339</v>
      </c>
      <c r="D7682">
        <v>0.85199999999999998</v>
      </c>
      <c r="E7682">
        <v>6.5000000000000002E-2</v>
      </c>
    </row>
    <row r="7683" spans="1:5">
      <c r="A7683">
        <v>3630450</v>
      </c>
      <c r="B7683" t="s">
        <v>7665</v>
      </c>
      <c r="C7683" t="s">
        <v>339</v>
      </c>
      <c r="D7683">
        <v>0.85199999999999998</v>
      </c>
      <c r="E7683">
        <v>6.5000000000000002E-2</v>
      </c>
    </row>
    <row r="7684" spans="1:5">
      <c r="A7684">
        <v>3631200</v>
      </c>
      <c r="B7684" t="s">
        <v>7666</v>
      </c>
      <c r="C7684" t="s">
        <v>339</v>
      </c>
      <c r="D7684">
        <v>0.85199999999999998</v>
      </c>
      <c r="E7684">
        <v>6.5000000000000002E-2</v>
      </c>
    </row>
    <row r="7685" spans="1:5">
      <c r="A7685">
        <v>3700240</v>
      </c>
      <c r="B7685" t="s">
        <v>7667</v>
      </c>
      <c r="C7685" t="s">
        <v>51</v>
      </c>
      <c r="D7685">
        <v>0.85199999999999998</v>
      </c>
      <c r="E7685">
        <v>3.7999999999999999E-2</v>
      </c>
    </row>
    <row r="7686" spans="1:5">
      <c r="A7686">
        <v>3703780</v>
      </c>
      <c r="B7686" t="s">
        <v>7668</v>
      </c>
      <c r="C7686" t="s">
        <v>51</v>
      </c>
      <c r="D7686">
        <v>0.85199999999999998</v>
      </c>
      <c r="E7686">
        <v>3.7999999999999999E-2</v>
      </c>
    </row>
    <row r="7687" spans="1:5">
      <c r="A7687">
        <v>3910033</v>
      </c>
      <c r="B7687" t="s">
        <v>7669</v>
      </c>
      <c r="C7687" t="s">
        <v>2636</v>
      </c>
      <c r="D7687">
        <v>0.85199999999999998</v>
      </c>
      <c r="E7687">
        <v>1.7000000000000001E-2</v>
      </c>
    </row>
    <row r="7688" spans="1:5">
      <c r="A7688">
        <v>4026280</v>
      </c>
      <c r="B7688" t="s">
        <v>7670</v>
      </c>
      <c r="C7688" t="s">
        <v>4447</v>
      </c>
      <c r="D7688">
        <v>0.85199999999999998</v>
      </c>
      <c r="E7688">
        <v>3.2000000000000001E-2</v>
      </c>
    </row>
    <row r="7689" spans="1:5">
      <c r="A7689">
        <v>4212840</v>
      </c>
      <c r="B7689" t="s">
        <v>7671</v>
      </c>
      <c r="C7689" t="s">
        <v>1330</v>
      </c>
      <c r="D7689">
        <v>0.85199999999999998</v>
      </c>
      <c r="E7689">
        <v>1.4E-2</v>
      </c>
    </row>
    <row r="7690" spans="1:5">
      <c r="A7690">
        <v>4500690</v>
      </c>
      <c r="B7690" t="s">
        <v>7672</v>
      </c>
      <c r="C7690" t="s">
        <v>2698</v>
      </c>
      <c r="D7690">
        <v>0.85199999999999998</v>
      </c>
      <c r="E7690">
        <v>4.5999999999999999E-2</v>
      </c>
    </row>
    <row r="7691" spans="1:5">
      <c r="A7691">
        <v>4502610</v>
      </c>
      <c r="B7691" t="s">
        <v>7673</v>
      </c>
      <c r="C7691" t="s">
        <v>2698</v>
      </c>
      <c r="D7691">
        <v>0.85199999999999998</v>
      </c>
      <c r="E7691">
        <v>4.5999999999999999E-2</v>
      </c>
    </row>
    <row r="7692" spans="1:5">
      <c r="A7692">
        <v>4502640</v>
      </c>
      <c r="B7692" t="s">
        <v>7674</v>
      </c>
      <c r="C7692" t="s">
        <v>2698</v>
      </c>
      <c r="D7692">
        <v>0.85199999999999998</v>
      </c>
      <c r="E7692">
        <v>4.5999999999999999E-2</v>
      </c>
    </row>
    <row r="7693" spans="1:5">
      <c r="A7693">
        <v>4815510</v>
      </c>
      <c r="B7693" t="s">
        <v>7675</v>
      </c>
      <c r="C7693" t="s">
        <v>1407</v>
      </c>
      <c r="D7693">
        <v>0.85199999999999998</v>
      </c>
      <c r="E7693">
        <v>7.0999999999999994E-2</v>
      </c>
    </row>
    <row r="7694" spans="1:5">
      <c r="A7694">
        <v>4819560</v>
      </c>
      <c r="B7694" t="s">
        <v>7676</v>
      </c>
      <c r="C7694" t="s">
        <v>1407</v>
      </c>
      <c r="D7694">
        <v>0.85199999999999998</v>
      </c>
      <c r="E7694">
        <v>7.0999999999999994E-2</v>
      </c>
    </row>
    <row r="7695" spans="1:5">
      <c r="A7695">
        <v>4825200</v>
      </c>
      <c r="B7695" t="s">
        <v>7677</v>
      </c>
      <c r="C7695" t="s">
        <v>1407</v>
      </c>
      <c r="D7695">
        <v>0.85199999999999998</v>
      </c>
      <c r="E7695">
        <v>7.0999999999999994E-2</v>
      </c>
    </row>
    <row r="7696" spans="1:5">
      <c r="A7696">
        <v>4835740</v>
      </c>
      <c r="B7696" t="s">
        <v>7678</v>
      </c>
      <c r="C7696" t="s">
        <v>1407</v>
      </c>
      <c r="D7696">
        <v>0.85199999999999998</v>
      </c>
      <c r="E7696">
        <v>3.4000000000000002E-2</v>
      </c>
    </row>
    <row r="7697" spans="1:5">
      <c r="A7697">
        <v>4839570</v>
      </c>
      <c r="B7697" t="s">
        <v>7679</v>
      </c>
      <c r="C7697" t="s">
        <v>1407</v>
      </c>
      <c r="D7697">
        <v>0.85199999999999998</v>
      </c>
      <c r="E7697">
        <v>7.0999999999999994E-2</v>
      </c>
    </row>
    <row r="7698" spans="1:5">
      <c r="A7698">
        <v>5305340</v>
      </c>
      <c r="B7698" t="s">
        <v>7680</v>
      </c>
      <c r="C7698" t="s">
        <v>259</v>
      </c>
      <c r="D7698">
        <v>0.85199999999999998</v>
      </c>
      <c r="E7698">
        <v>4.2999999999999997E-2</v>
      </c>
    </row>
    <row r="7699" spans="1:5">
      <c r="A7699">
        <v>5501680</v>
      </c>
      <c r="B7699" t="s">
        <v>7681</v>
      </c>
      <c r="C7699" t="s">
        <v>3135</v>
      </c>
      <c r="D7699">
        <v>0.85199999999999998</v>
      </c>
      <c r="E7699">
        <v>3.5000000000000003E-2</v>
      </c>
    </row>
    <row r="7700" spans="1:5">
      <c r="A7700">
        <v>5601260</v>
      </c>
      <c r="B7700" t="s">
        <v>7682</v>
      </c>
      <c r="C7700" t="s">
        <v>3714</v>
      </c>
      <c r="D7700">
        <v>0.85199999999999998</v>
      </c>
      <c r="E7700">
        <v>3.9E-2</v>
      </c>
    </row>
    <row r="7701" spans="1:5">
      <c r="A7701">
        <v>5602760</v>
      </c>
      <c r="B7701" t="s">
        <v>7683</v>
      </c>
      <c r="C7701" t="s">
        <v>3714</v>
      </c>
      <c r="D7701">
        <v>0.85199999999999998</v>
      </c>
      <c r="E7701">
        <v>3.9E-2</v>
      </c>
    </row>
    <row r="7702" spans="1:5">
      <c r="A7702">
        <v>5604030</v>
      </c>
      <c r="B7702" t="s">
        <v>7684</v>
      </c>
      <c r="C7702" t="s">
        <v>3714</v>
      </c>
      <c r="D7702">
        <v>0.85199999999999998</v>
      </c>
      <c r="E7702">
        <v>3.9E-2</v>
      </c>
    </row>
    <row r="7703" spans="1:5">
      <c r="A7703">
        <v>5604060</v>
      </c>
      <c r="B7703" t="s">
        <v>7685</v>
      </c>
      <c r="C7703" t="s">
        <v>3714</v>
      </c>
      <c r="D7703">
        <v>0.85199999999999998</v>
      </c>
      <c r="E7703">
        <v>3.9E-2</v>
      </c>
    </row>
    <row r="7704" spans="1:5">
      <c r="A7704">
        <v>5604260</v>
      </c>
      <c r="B7704" t="s">
        <v>7686</v>
      </c>
      <c r="C7704" t="s">
        <v>3714</v>
      </c>
      <c r="D7704">
        <v>0.85199999999999998</v>
      </c>
      <c r="E7704">
        <v>3.9E-2</v>
      </c>
    </row>
    <row r="7705" spans="1:5">
      <c r="A7705">
        <v>5604500</v>
      </c>
      <c r="B7705" t="s">
        <v>7687</v>
      </c>
      <c r="C7705" t="s">
        <v>3714</v>
      </c>
      <c r="D7705">
        <v>0.85199999999999998</v>
      </c>
      <c r="E7705">
        <v>3.9E-2</v>
      </c>
    </row>
    <row r="7706" spans="1:5">
      <c r="A7706">
        <v>5604860</v>
      </c>
      <c r="B7706" t="s">
        <v>7688</v>
      </c>
      <c r="C7706" t="s">
        <v>3714</v>
      </c>
      <c r="D7706">
        <v>0.85199999999999998</v>
      </c>
      <c r="E7706">
        <v>3.9E-2</v>
      </c>
    </row>
    <row r="7707" spans="1:5">
      <c r="A7707">
        <v>1303420</v>
      </c>
      <c r="B7707" t="s">
        <v>7689</v>
      </c>
      <c r="C7707" t="s">
        <v>1135</v>
      </c>
      <c r="D7707">
        <v>0.85099999999999998</v>
      </c>
      <c r="E7707">
        <v>3.5999999999999997E-2</v>
      </c>
    </row>
    <row r="7708" spans="1:5">
      <c r="A7708">
        <v>1305070</v>
      </c>
      <c r="B7708" t="s">
        <v>7690</v>
      </c>
      <c r="C7708" t="s">
        <v>1135</v>
      </c>
      <c r="D7708">
        <v>0.85099999999999998</v>
      </c>
      <c r="E7708">
        <v>3.5999999999999997E-2</v>
      </c>
    </row>
    <row r="7709" spans="1:5">
      <c r="A7709">
        <v>1305250</v>
      </c>
      <c r="B7709" t="s">
        <v>7691</v>
      </c>
      <c r="C7709" t="s">
        <v>1135</v>
      </c>
      <c r="D7709">
        <v>0.85099999999999998</v>
      </c>
      <c r="E7709">
        <v>3.5999999999999997E-2</v>
      </c>
    </row>
    <row r="7710" spans="1:5">
      <c r="A7710">
        <v>1305670</v>
      </c>
      <c r="B7710" t="s">
        <v>7692</v>
      </c>
      <c r="C7710" t="s">
        <v>1135</v>
      </c>
      <c r="D7710">
        <v>0.85099999999999998</v>
      </c>
      <c r="E7710">
        <v>3.5999999999999997E-2</v>
      </c>
    </row>
    <row r="7711" spans="1:5">
      <c r="A7711">
        <v>1701417</v>
      </c>
      <c r="B7711" t="s">
        <v>7693</v>
      </c>
      <c r="C7711" t="s">
        <v>947</v>
      </c>
      <c r="D7711">
        <v>0.85099999999999998</v>
      </c>
      <c r="E7711">
        <v>2.9000000000000001E-2</v>
      </c>
    </row>
    <row r="7712" spans="1:5">
      <c r="A7712">
        <v>1701419</v>
      </c>
      <c r="B7712" t="s">
        <v>7694</v>
      </c>
      <c r="C7712" t="s">
        <v>947</v>
      </c>
      <c r="D7712">
        <v>0.85099999999999998</v>
      </c>
      <c r="E7712">
        <v>2.9000000000000001E-2</v>
      </c>
    </row>
    <row r="7713" spans="1:5">
      <c r="A7713">
        <v>1701422</v>
      </c>
      <c r="B7713" t="s">
        <v>7695</v>
      </c>
      <c r="C7713" t="s">
        <v>947</v>
      </c>
      <c r="D7713">
        <v>0.85099999999999998</v>
      </c>
      <c r="E7713">
        <v>2.9000000000000001E-2</v>
      </c>
    </row>
    <row r="7714" spans="1:5">
      <c r="A7714">
        <v>1705570</v>
      </c>
      <c r="B7714" t="s">
        <v>7696</v>
      </c>
      <c r="C7714" t="s">
        <v>947</v>
      </c>
      <c r="D7714">
        <v>0.85099999999999998</v>
      </c>
      <c r="E7714">
        <v>2.9000000000000001E-2</v>
      </c>
    </row>
    <row r="7715" spans="1:5">
      <c r="A7715">
        <v>1706180</v>
      </c>
      <c r="B7715" t="s">
        <v>7697</v>
      </c>
      <c r="C7715" t="s">
        <v>947</v>
      </c>
      <c r="D7715">
        <v>0.85099999999999998</v>
      </c>
      <c r="E7715">
        <v>2.9000000000000001E-2</v>
      </c>
    </row>
    <row r="7716" spans="1:5">
      <c r="A7716">
        <v>1714940</v>
      </c>
      <c r="B7716" t="s">
        <v>7698</v>
      </c>
      <c r="C7716" t="s">
        <v>947</v>
      </c>
      <c r="D7716">
        <v>0.85099999999999998</v>
      </c>
      <c r="E7716">
        <v>2.9000000000000001E-2</v>
      </c>
    </row>
    <row r="7717" spans="1:5">
      <c r="A7717">
        <v>1715090</v>
      </c>
      <c r="B7717" t="s">
        <v>7699</v>
      </c>
      <c r="C7717" t="s">
        <v>947</v>
      </c>
      <c r="D7717">
        <v>0.85099999999999998</v>
      </c>
      <c r="E7717">
        <v>2.9000000000000001E-2</v>
      </c>
    </row>
    <row r="7718" spans="1:5">
      <c r="A7718">
        <v>1717190</v>
      </c>
      <c r="B7718" t="s">
        <v>7700</v>
      </c>
      <c r="C7718" t="s">
        <v>947</v>
      </c>
      <c r="D7718">
        <v>0.85099999999999998</v>
      </c>
      <c r="E7718">
        <v>2.9000000000000001E-2</v>
      </c>
    </row>
    <row r="7719" spans="1:5">
      <c r="A7719">
        <v>1724390</v>
      </c>
      <c r="B7719" t="s">
        <v>7701</v>
      </c>
      <c r="C7719" t="s">
        <v>947</v>
      </c>
      <c r="D7719">
        <v>0.85099999999999998</v>
      </c>
      <c r="E7719">
        <v>3.5999999999999997E-2</v>
      </c>
    </row>
    <row r="7720" spans="1:5">
      <c r="A7720">
        <v>1725260</v>
      </c>
      <c r="B7720" t="s">
        <v>7702</v>
      </c>
      <c r="C7720" t="s">
        <v>947</v>
      </c>
      <c r="D7720">
        <v>0.85099999999999998</v>
      </c>
      <c r="E7720">
        <v>2.9000000000000001E-2</v>
      </c>
    </row>
    <row r="7721" spans="1:5">
      <c r="A7721">
        <v>1727340</v>
      </c>
      <c r="B7721" t="s">
        <v>7703</v>
      </c>
      <c r="C7721" t="s">
        <v>947</v>
      </c>
      <c r="D7721">
        <v>0.85099999999999998</v>
      </c>
      <c r="E7721">
        <v>2.9000000000000001E-2</v>
      </c>
    </row>
    <row r="7722" spans="1:5">
      <c r="A7722">
        <v>1727360</v>
      </c>
      <c r="B7722" t="s">
        <v>7704</v>
      </c>
      <c r="C7722" t="s">
        <v>947</v>
      </c>
      <c r="D7722">
        <v>0.85099999999999998</v>
      </c>
      <c r="E7722">
        <v>2.9000000000000001E-2</v>
      </c>
    </row>
    <row r="7723" spans="1:5">
      <c r="A7723">
        <v>1731140</v>
      </c>
      <c r="B7723" t="s">
        <v>7705</v>
      </c>
      <c r="C7723" t="s">
        <v>947</v>
      </c>
      <c r="D7723">
        <v>0.85099999999999998</v>
      </c>
      <c r="E7723">
        <v>3.5000000000000003E-2</v>
      </c>
    </row>
    <row r="7724" spans="1:5">
      <c r="A7724">
        <v>1734590</v>
      </c>
      <c r="B7724" t="s">
        <v>7706</v>
      </c>
      <c r="C7724" t="s">
        <v>947</v>
      </c>
      <c r="D7724">
        <v>0.85099999999999998</v>
      </c>
      <c r="E7724">
        <v>2.9000000000000001E-2</v>
      </c>
    </row>
    <row r="7725" spans="1:5">
      <c r="A7725">
        <v>1738190</v>
      </c>
      <c r="B7725" t="s">
        <v>7707</v>
      </c>
      <c r="C7725" t="s">
        <v>947</v>
      </c>
      <c r="D7725">
        <v>0.85099999999999998</v>
      </c>
      <c r="E7725">
        <v>2.9000000000000001E-2</v>
      </c>
    </row>
    <row r="7726" spans="1:5">
      <c r="A7726">
        <v>1740650</v>
      </c>
      <c r="B7726" t="s">
        <v>7708</v>
      </c>
      <c r="C7726" t="s">
        <v>947</v>
      </c>
      <c r="D7726">
        <v>0.85099999999999998</v>
      </c>
      <c r="E7726">
        <v>2.9000000000000001E-2</v>
      </c>
    </row>
    <row r="7727" spans="1:5">
      <c r="A7727">
        <v>1900060</v>
      </c>
      <c r="B7727" t="s">
        <v>7709</v>
      </c>
      <c r="C7727" t="s">
        <v>3275</v>
      </c>
      <c r="D7727">
        <v>0.85099999999999998</v>
      </c>
      <c r="E7727">
        <v>2.9000000000000001E-2</v>
      </c>
    </row>
    <row r="7728" spans="1:5">
      <c r="A7728">
        <v>2300001</v>
      </c>
      <c r="B7728" t="s">
        <v>7710</v>
      </c>
      <c r="C7728" t="s">
        <v>3948</v>
      </c>
      <c r="D7728">
        <v>0.85099999999999998</v>
      </c>
      <c r="E7728">
        <v>1.4999999999999999E-2</v>
      </c>
    </row>
    <row r="7729" spans="1:5">
      <c r="A7729">
        <v>2300057</v>
      </c>
      <c r="B7729" t="s">
        <v>7711</v>
      </c>
      <c r="C7729" t="s">
        <v>3948</v>
      </c>
      <c r="D7729">
        <v>0.85099999999999998</v>
      </c>
      <c r="E7729">
        <v>1.4999999999999999E-2</v>
      </c>
    </row>
    <row r="7730" spans="1:5">
      <c r="A7730">
        <v>2300063</v>
      </c>
      <c r="B7730" t="s">
        <v>7712</v>
      </c>
      <c r="C7730" t="s">
        <v>3948</v>
      </c>
      <c r="D7730">
        <v>0.85099999999999998</v>
      </c>
      <c r="E7730">
        <v>1.4999999999999999E-2</v>
      </c>
    </row>
    <row r="7731" spans="1:5">
      <c r="A7731">
        <v>2302820</v>
      </c>
      <c r="B7731" t="s">
        <v>7713</v>
      </c>
      <c r="C7731" t="s">
        <v>3948</v>
      </c>
      <c r="D7731">
        <v>0.85099999999999998</v>
      </c>
      <c r="E7731">
        <v>1.4999999999999999E-2</v>
      </c>
    </row>
    <row r="7732" spans="1:5">
      <c r="A7732">
        <v>2303510</v>
      </c>
      <c r="B7732" t="s">
        <v>7714</v>
      </c>
      <c r="C7732" t="s">
        <v>3948</v>
      </c>
      <c r="D7732">
        <v>0.85099999999999998</v>
      </c>
      <c r="E7732">
        <v>1.4999999999999999E-2</v>
      </c>
    </row>
    <row r="7733" spans="1:5">
      <c r="A7733">
        <v>2303990</v>
      </c>
      <c r="B7733" t="s">
        <v>7715</v>
      </c>
      <c r="C7733" t="s">
        <v>3948</v>
      </c>
      <c r="D7733">
        <v>0.85099999999999998</v>
      </c>
      <c r="E7733">
        <v>1.4999999999999999E-2</v>
      </c>
    </row>
    <row r="7734" spans="1:5">
      <c r="A7734">
        <v>2305160</v>
      </c>
      <c r="B7734" t="s">
        <v>7716</v>
      </c>
      <c r="C7734" t="s">
        <v>3948</v>
      </c>
      <c r="D7734">
        <v>0.85099999999999998</v>
      </c>
      <c r="E7734">
        <v>1.4999999999999999E-2</v>
      </c>
    </row>
    <row r="7735" spans="1:5">
      <c r="A7735">
        <v>2305280</v>
      </c>
      <c r="B7735" t="s">
        <v>7717</v>
      </c>
      <c r="C7735" t="s">
        <v>3948</v>
      </c>
      <c r="D7735">
        <v>0.85099999999999998</v>
      </c>
      <c r="E7735">
        <v>1.4999999999999999E-2</v>
      </c>
    </row>
    <row r="7736" spans="1:5">
      <c r="A7736">
        <v>2306000</v>
      </c>
      <c r="B7736" t="s">
        <v>7718</v>
      </c>
      <c r="C7736" t="s">
        <v>3948</v>
      </c>
      <c r="D7736">
        <v>0.85099999999999998</v>
      </c>
      <c r="E7736">
        <v>1.4999999999999999E-2</v>
      </c>
    </row>
    <row r="7737" spans="1:5">
      <c r="A7737">
        <v>2306180</v>
      </c>
      <c r="B7737" t="s">
        <v>7719</v>
      </c>
      <c r="C7737" t="s">
        <v>3948</v>
      </c>
      <c r="D7737">
        <v>0.85099999999999998</v>
      </c>
      <c r="E7737">
        <v>1.4999999999999999E-2</v>
      </c>
    </row>
    <row r="7738" spans="1:5">
      <c r="A7738">
        <v>2306510</v>
      </c>
      <c r="B7738" t="s">
        <v>7720</v>
      </c>
      <c r="C7738" t="s">
        <v>3948</v>
      </c>
      <c r="D7738">
        <v>0.85099999999999998</v>
      </c>
      <c r="E7738">
        <v>1.4999999999999999E-2</v>
      </c>
    </row>
    <row r="7739" spans="1:5">
      <c r="A7739">
        <v>2307200</v>
      </c>
      <c r="B7739" t="s">
        <v>7721</v>
      </c>
      <c r="C7739" t="s">
        <v>3948</v>
      </c>
      <c r="D7739">
        <v>0.85099999999999998</v>
      </c>
      <c r="E7739">
        <v>1.4999999999999999E-2</v>
      </c>
    </row>
    <row r="7740" spans="1:5">
      <c r="A7740">
        <v>2308160</v>
      </c>
      <c r="B7740" t="s">
        <v>7722</v>
      </c>
      <c r="C7740" t="s">
        <v>3948</v>
      </c>
      <c r="D7740">
        <v>0.85099999999999998</v>
      </c>
      <c r="E7740">
        <v>1.4999999999999999E-2</v>
      </c>
    </row>
    <row r="7741" spans="1:5">
      <c r="A7741">
        <v>2308250</v>
      </c>
      <c r="B7741" t="s">
        <v>7723</v>
      </c>
      <c r="C7741" t="s">
        <v>3948</v>
      </c>
      <c r="D7741">
        <v>0.85099999999999998</v>
      </c>
      <c r="E7741">
        <v>1.4999999999999999E-2</v>
      </c>
    </row>
    <row r="7742" spans="1:5">
      <c r="A7742">
        <v>2308280</v>
      </c>
      <c r="B7742" t="s">
        <v>7724</v>
      </c>
      <c r="C7742" t="s">
        <v>3948</v>
      </c>
      <c r="D7742">
        <v>0.85099999999999998</v>
      </c>
      <c r="E7742">
        <v>1.4999999999999999E-2</v>
      </c>
    </row>
    <row r="7743" spans="1:5">
      <c r="A7743">
        <v>2309330</v>
      </c>
      <c r="B7743" t="s">
        <v>7725</v>
      </c>
      <c r="C7743" t="s">
        <v>3948</v>
      </c>
      <c r="D7743">
        <v>0.85099999999999998</v>
      </c>
      <c r="E7743">
        <v>1.4999999999999999E-2</v>
      </c>
    </row>
    <row r="7744" spans="1:5">
      <c r="A7744">
        <v>2310980</v>
      </c>
      <c r="B7744" t="s">
        <v>7726</v>
      </c>
      <c r="C7744" t="s">
        <v>3948</v>
      </c>
      <c r="D7744">
        <v>0.85099999999999998</v>
      </c>
      <c r="E7744">
        <v>1.4999999999999999E-2</v>
      </c>
    </row>
    <row r="7745" spans="1:5">
      <c r="A7745">
        <v>2311220</v>
      </c>
      <c r="B7745" t="s">
        <v>7727</v>
      </c>
      <c r="C7745" t="s">
        <v>3948</v>
      </c>
      <c r="D7745">
        <v>0.85099999999999998</v>
      </c>
      <c r="E7745">
        <v>1.4999999999999999E-2</v>
      </c>
    </row>
    <row r="7746" spans="1:5">
      <c r="A7746">
        <v>2311250</v>
      </c>
      <c r="B7746" t="s">
        <v>7728</v>
      </c>
      <c r="C7746" t="s">
        <v>3948</v>
      </c>
      <c r="D7746">
        <v>0.85099999999999998</v>
      </c>
      <c r="E7746">
        <v>1.4999999999999999E-2</v>
      </c>
    </row>
    <row r="7747" spans="1:5">
      <c r="A7747">
        <v>2313140</v>
      </c>
      <c r="B7747" t="s">
        <v>7729</v>
      </c>
      <c r="C7747" t="s">
        <v>3948</v>
      </c>
      <c r="D7747">
        <v>0.85099999999999998</v>
      </c>
      <c r="E7747">
        <v>1.4999999999999999E-2</v>
      </c>
    </row>
    <row r="7748" spans="1:5">
      <c r="A7748">
        <v>2314040</v>
      </c>
      <c r="B7748" t="s">
        <v>7730</v>
      </c>
      <c r="C7748" t="s">
        <v>3948</v>
      </c>
      <c r="D7748">
        <v>0.85099999999999998</v>
      </c>
      <c r="E7748">
        <v>1.4999999999999999E-2</v>
      </c>
    </row>
    <row r="7749" spans="1:5">
      <c r="A7749">
        <v>2314440</v>
      </c>
      <c r="B7749" t="s">
        <v>7731</v>
      </c>
      <c r="C7749" t="s">
        <v>3948</v>
      </c>
      <c r="D7749">
        <v>0.85099999999999998</v>
      </c>
      <c r="E7749">
        <v>1.4999999999999999E-2</v>
      </c>
    </row>
    <row r="7750" spans="1:5">
      <c r="A7750">
        <v>2314470</v>
      </c>
      <c r="B7750" t="s">
        <v>7732</v>
      </c>
      <c r="C7750" t="s">
        <v>3948</v>
      </c>
      <c r="D7750">
        <v>0.85099999999999998</v>
      </c>
      <c r="E7750">
        <v>1.4999999999999999E-2</v>
      </c>
    </row>
    <row r="7751" spans="1:5">
      <c r="A7751">
        <v>2314760</v>
      </c>
      <c r="B7751" t="s">
        <v>7733</v>
      </c>
      <c r="C7751" t="s">
        <v>3948</v>
      </c>
      <c r="D7751">
        <v>0.85099999999999998</v>
      </c>
      <c r="E7751">
        <v>1.4999999999999999E-2</v>
      </c>
    </row>
    <row r="7752" spans="1:5">
      <c r="A7752">
        <v>2314778</v>
      </c>
      <c r="B7752" t="s">
        <v>7734</v>
      </c>
      <c r="C7752" t="s">
        <v>3948</v>
      </c>
      <c r="D7752">
        <v>0.85099999999999998</v>
      </c>
      <c r="E7752">
        <v>1.4999999999999999E-2</v>
      </c>
    </row>
    <row r="7753" spans="1:5">
      <c r="A7753">
        <v>2314782</v>
      </c>
      <c r="B7753" t="s">
        <v>7735</v>
      </c>
      <c r="C7753" t="s">
        <v>3948</v>
      </c>
      <c r="D7753">
        <v>0.85099999999999998</v>
      </c>
      <c r="E7753">
        <v>1.4999999999999999E-2</v>
      </c>
    </row>
    <row r="7754" spans="1:5">
      <c r="A7754">
        <v>2314834</v>
      </c>
      <c r="B7754" t="s">
        <v>7736</v>
      </c>
      <c r="C7754" t="s">
        <v>3948</v>
      </c>
      <c r="D7754">
        <v>0.85099999999999998</v>
      </c>
      <c r="E7754">
        <v>1.4999999999999999E-2</v>
      </c>
    </row>
    <row r="7755" spans="1:5">
      <c r="A7755">
        <v>2382010</v>
      </c>
      <c r="B7755" t="s">
        <v>7737</v>
      </c>
      <c r="C7755" t="s">
        <v>3948</v>
      </c>
      <c r="D7755">
        <v>0.85099999999999998</v>
      </c>
      <c r="E7755">
        <v>1.4999999999999999E-2</v>
      </c>
    </row>
    <row r="7756" spans="1:5">
      <c r="A7756">
        <v>2617160</v>
      </c>
      <c r="B7756" t="s">
        <v>7738</v>
      </c>
      <c r="C7756" t="s">
        <v>2999</v>
      </c>
      <c r="D7756">
        <v>0.85099999999999998</v>
      </c>
      <c r="E7756">
        <v>2.5000000000000001E-2</v>
      </c>
    </row>
    <row r="7757" spans="1:5">
      <c r="A7757">
        <v>2631380</v>
      </c>
      <c r="B7757" t="s">
        <v>7739</v>
      </c>
      <c r="C7757" t="s">
        <v>2999</v>
      </c>
      <c r="D7757">
        <v>0.85099999999999998</v>
      </c>
      <c r="E7757">
        <v>2.3E-2</v>
      </c>
    </row>
    <row r="7758" spans="1:5">
      <c r="A7758">
        <v>3100095</v>
      </c>
      <c r="B7758" t="s">
        <v>7740</v>
      </c>
      <c r="C7758" t="s">
        <v>2839</v>
      </c>
      <c r="D7758">
        <v>0.85099999999999998</v>
      </c>
      <c r="E7758">
        <v>2.9000000000000001E-2</v>
      </c>
    </row>
    <row r="7759" spans="1:5">
      <c r="A7759">
        <v>3171580</v>
      </c>
      <c r="B7759" t="s">
        <v>7741</v>
      </c>
      <c r="C7759" t="s">
        <v>2839</v>
      </c>
      <c r="D7759">
        <v>0.85099999999999998</v>
      </c>
      <c r="E7759">
        <v>3.6999999999999998E-2</v>
      </c>
    </row>
    <row r="7760" spans="1:5">
      <c r="A7760">
        <v>3501080</v>
      </c>
      <c r="B7760" t="s">
        <v>7742</v>
      </c>
      <c r="C7760" t="s">
        <v>219</v>
      </c>
      <c r="D7760">
        <v>0.85099999999999998</v>
      </c>
      <c r="E7760">
        <v>1.9E-2</v>
      </c>
    </row>
    <row r="7761" spans="1:5">
      <c r="A7761">
        <v>3615980</v>
      </c>
      <c r="B7761" t="s">
        <v>7743</v>
      </c>
      <c r="C7761" t="s">
        <v>339</v>
      </c>
      <c r="D7761">
        <v>0.85099999999999998</v>
      </c>
      <c r="E7761">
        <v>6.5000000000000002E-2</v>
      </c>
    </row>
    <row r="7762" spans="1:5">
      <c r="A7762">
        <v>3621780</v>
      </c>
      <c r="B7762" t="s">
        <v>7744</v>
      </c>
      <c r="C7762" t="s">
        <v>339</v>
      </c>
      <c r="D7762">
        <v>0.85099999999999998</v>
      </c>
      <c r="E7762">
        <v>2.5000000000000001E-2</v>
      </c>
    </row>
    <row r="7763" spans="1:5">
      <c r="A7763">
        <v>3804140</v>
      </c>
      <c r="B7763" t="s">
        <v>7745</v>
      </c>
      <c r="C7763" t="s">
        <v>1981</v>
      </c>
      <c r="D7763">
        <v>0.85099999999999998</v>
      </c>
      <c r="E7763">
        <v>2.4E-2</v>
      </c>
    </row>
    <row r="7764" spans="1:5">
      <c r="A7764">
        <v>3904461</v>
      </c>
      <c r="B7764" t="s">
        <v>7746</v>
      </c>
      <c r="C7764" t="s">
        <v>2636</v>
      </c>
      <c r="D7764">
        <v>0.85099999999999998</v>
      </c>
      <c r="E7764">
        <v>1.7999999999999999E-2</v>
      </c>
    </row>
    <row r="7765" spans="1:5">
      <c r="A7765">
        <v>3904888</v>
      </c>
      <c r="B7765" t="s">
        <v>7747</v>
      </c>
      <c r="C7765" t="s">
        <v>2636</v>
      </c>
      <c r="D7765">
        <v>0.85099999999999998</v>
      </c>
      <c r="E7765">
        <v>2.7E-2</v>
      </c>
    </row>
    <row r="7766" spans="1:5">
      <c r="A7766">
        <v>3905053</v>
      </c>
      <c r="B7766" t="s">
        <v>7748</v>
      </c>
      <c r="C7766" t="s">
        <v>2636</v>
      </c>
      <c r="D7766">
        <v>0.85099999999999998</v>
      </c>
      <c r="E7766">
        <v>1.7999999999999999E-2</v>
      </c>
    </row>
    <row r="7767" spans="1:5">
      <c r="A7767">
        <v>3905054</v>
      </c>
      <c r="B7767" t="s">
        <v>7749</v>
      </c>
      <c r="C7767" t="s">
        <v>2636</v>
      </c>
      <c r="D7767">
        <v>0.85099999999999998</v>
      </c>
      <c r="E7767">
        <v>1.7999999999999999E-2</v>
      </c>
    </row>
    <row r="7768" spans="1:5">
      <c r="A7768">
        <v>3905055</v>
      </c>
      <c r="B7768" t="s">
        <v>6018</v>
      </c>
      <c r="C7768" t="s">
        <v>2636</v>
      </c>
      <c r="D7768">
        <v>0.85099999999999998</v>
      </c>
      <c r="E7768">
        <v>1.7999999999999999E-2</v>
      </c>
    </row>
    <row r="7769" spans="1:5">
      <c r="A7769">
        <v>3905056</v>
      </c>
      <c r="B7769" t="s">
        <v>7750</v>
      </c>
      <c r="C7769" t="s">
        <v>2636</v>
      </c>
      <c r="D7769">
        <v>0.85099999999999998</v>
      </c>
      <c r="E7769">
        <v>1.7999999999999999E-2</v>
      </c>
    </row>
    <row r="7770" spans="1:5">
      <c r="A7770">
        <v>3910028</v>
      </c>
      <c r="B7770" t="s">
        <v>7751</v>
      </c>
      <c r="C7770" t="s">
        <v>2636</v>
      </c>
      <c r="D7770">
        <v>0.85099999999999998</v>
      </c>
      <c r="E7770">
        <v>1.7999999999999999E-2</v>
      </c>
    </row>
    <row r="7771" spans="1:5">
      <c r="A7771">
        <v>3910032</v>
      </c>
      <c r="B7771" t="s">
        <v>7752</v>
      </c>
      <c r="C7771" t="s">
        <v>2636</v>
      </c>
      <c r="D7771">
        <v>0.85099999999999998</v>
      </c>
      <c r="E7771">
        <v>1.7999999999999999E-2</v>
      </c>
    </row>
    <row r="7772" spans="1:5">
      <c r="A7772">
        <v>4011970</v>
      </c>
      <c r="B7772" t="s">
        <v>7753</v>
      </c>
      <c r="C7772" t="s">
        <v>4447</v>
      </c>
      <c r="D7772">
        <v>0.85099999999999998</v>
      </c>
      <c r="E7772">
        <v>3.3000000000000002E-2</v>
      </c>
    </row>
    <row r="7773" spans="1:5">
      <c r="A7773">
        <v>4022560</v>
      </c>
      <c r="B7773" t="s">
        <v>7754</v>
      </c>
      <c r="C7773" t="s">
        <v>4447</v>
      </c>
      <c r="D7773">
        <v>0.85099999999999998</v>
      </c>
      <c r="E7773">
        <v>3.1E-2</v>
      </c>
    </row>
    <row r="7774" spans="1:5">
      <c r="A7774">
        <v>4028800</v>
      </c>
      <c r="B7774" t="s">
        <v>7755</v>
      </c>
      <c r="C7774" t="s">
        <v>4447</v>
      </c>
      <c r="D7774">
        <v>0.85099999999999998</v>
      </c>
      <c r="E7774">
        <v>3.2000000000000001E-2</v>
      </c>
    </row>
    <row r="7775" spans="1:5">
      <c r="A7775">
        <v>4103540</v>
      </c>
      <c r="B7775" t="s">
        <v>7756</v>
      </c>
      <c r="C7775" t="s">
        <v>1088</v>
      </c>
      <c r="D7775">
        <v>0.85099999999999998</v>
      </c>
      <c r="E7775">
        <v>3.3000000000000002E-2</v>
      </c>
    </row>
    <row r="7776" spans="1:5">
      <c r="A7776">
        <v>4104590</v>
      </c>
      <c r="B7776" t="s">
        <v>7757</v>
      </c>
      <c r="C7776" t="s">
        <v>1088</v>
      </c>
      <c r="D7776">
        <v>0.85099999999999998</v>
      </c>
      <c r="E7776">
        <v>3.3000000000000002E-2</v>
      </c>
    </row>
    <row r="7777" spans="1:5">
      <c r="A7777">
        <v>4106630</v>
      </c>
      <c r="B7777" t="s">
        <v>7758</v>
      </c>
      <c r="C7777" t="s">
        <v>1088</v>
      </c>
      <c r="D7777">
        <v>0.85099999999999998</v>
      </c>
      <c r="E7777">
        <v>3.3000000000000002E-2</v>
      </c>
    </row>
    <row r="7778" spans="1:5">
      <c r="A7778">
        <v>4107200</v>
      </c>
      <c r="B7778" t="s">
        <v>7759</v>
      </c>
      <c r="C7778" t="s">
        <v>1088</v>
      </c>
      <c r="D7778">
        <v>0.85099999999999998</v>
      </c>
      <c r="E7778">
        <v>3.3000000000000002E-2</v>
      </c>
    </row>
    <row r="7779" spans="1:5">
      <c r="A7779">
        <v>4112690</v>
      </c>
      <c r="B7779" t="s">
        <v>7760</v>
      </c>
      <c r="C7779" t="s">
        <v>1088</v>
      </c>
      <c r="D7779">
        <v>0.85099999999999998</v>
      </c>
      <c r="E7779">
        <v>3.3000000000000002E-2</v>
      </c>
    </row>
    <row r="7780" spans="1:5">
      <c r="A7780">
        <v>5000024</v>
      </c>
      <c r="B7780" t="s">
        <v>3124</v>
      </c>
      <c r="C7780" t="s">
        <v>3759</v>
      </c>
      <c r="D7780">
        <v>0.85099999999999998</v>
      </c>
      <c r="E7780">
        <v>7.2999999999999995E-2</v>
      </c>
    </row>
    <row r="7781" spans="1:5">
      <c r="A7781">
        <v>5099928</v>
      </c>
      <c r="B7781" t="s">
        <v>7761</v>
      </c>
      <c r="C7781" t="s">
        <v>3759</v>
      </c>
      <c r="D7781">
        <v>0.85099999999999998</v>
      </c>
      <c r="E7781">
        <v>7.2999999999999995E-2</v>
      </c>
    </row>
    <row r="7782" spans="1:5">
      <c r="A7782">
        <v>1736610</v>
      </c>
      <c r="B7782" t="s">
        <v>7762</v>
      </c>
      <c r="C7782" t="s">
        <v>947</v>
      </c>
      <c r="D7782">
        <v>0.85</v>
      </c>
      <c r="E7782">
        <v>2.4E-2</v>
      </c>
    </row>
    <row r="7783" spans="1:5">
      <c r="A7783">
        <v>1908070</v>
      </c>
      <c r="B7783" t="s">
        <v>7763</v>
      </c>
      <c r="C7783" t="s">
        <v>3275</v>
      </c>
      <c r="D7783">
        <v>0.85</v>
      </c>
      <c r="E7783">
        <v>3.5000000000000003E-2</v>
      </c>
    </row>
    <row r="7784" spans="1:5">
      <c r="A7784">
        <v>2606720</v>
      </c>
      <c r="B7784" t="s">
        <v>7764</v>
      </c>
      <c r="C7784" t="s">
        <v>2999</v>
      </c>
      <c r="D7784">
        <v>0.85</v>
      </c>
      <c r="E7784">
        <v>3.4000000000000002E-2</v>
      </c>
    </row>
    <row r="7785" spans="1:5">
      <c r="A7785">
        <v>2619410</v>
      </c>
      <c r="B7785" t="s">
        <v>7765</v>
      </c>
      <c r="C7785" t="s">
        <v>2999</v>
      </c>
      <c r="D7785">
        <v>0.85</v>
      </c>
      <c r="E7785">
        <v>3.4000000000000002E-2</v>
      </c>
    </row>
    <row r="7786" spans="1:5">
      <c r="A7786">
        <v>2630480</v>
      </c>
      <c r="B7786" t="s">
        <v>7766</v>
      </c>
      <c r="C7786" t="s">
        <v>2999</v>
      </c>
      <c r="D7786">
        <v>0.85</v>
      </c>
      <c r="E7786">
        <v>3.4000000000000002E-2</v>
      </c>
    </row>
    <row r="7787" spans="1:5">
      <c r="A7787">
        <v>2634410</v>
      </c>
      <c r="B7787" t="s">
        <v>7767</v>
      </c>
      <c r="C7787" t="s">
        <v>2999</v>
      </c>
      <c r="D7787">
        <v>0.85</v>
      </c>
      <c r="E7787">
        <v>2.1000000000000001E-2</v>
      </c>
    </row>
    <row r="7788" spans="1:5">
      <c r="A7788">
        <v>3100096</v>
      </c>
      <c r="B7788" t="s">
        <v>7768</v>
      </c>
      <c r="C7788" t="s">
        <v>2839</v>
      </c>
      <c r="D7788">
        <v>0.85</v>
      </c>
      <c r="E7788">
        <v>3.5000000000000003E-2</v>
      </c>
    </row>
    <row r="7789" spans="1:5">
      <c r="A7789">
        <v>3172420</v>
      </c>
      <c r="B7789" t="s">
        <v>7769</v>
      </c>
      <c r="C7789" t="s">
        <v>2839</v>
      </c>
      <c r="D7789">
        <v>0.85</v>
      </c>
      <c r="E7789">
        <v>3.4000000000000002E-2</v>
      </c>
    </row>
    <row r="7790" spans="1:5">
      <c r="A7790">
        <v>3501890</v>
      </c>
      <c r="B7790" t="s">
        <v>7770</v>
      </c>
      <c r="C7790" t="s">
        <v>219</v>
      </c>
      <c r="D7790">
        <v>0.85</v>
      </c>
      <c r="E7790">
        <v>3.1E-2</v>
      </c>
    </row>
    <row r="7791" spans="1:5">
      <c r="A7791">
        <v>3601087</v>
      </c>
      <c r="B7791" t="s">
        <v>4254</v>
      </c>
      <c r="C7791" t="s">
        <v>339</v>
      </c>
      <c r="D7791">
        <v>0.85</v>
      </c>
      <c r="E7791">
        <v>3.4000000000000002E-2</v>
      </c>
    </row>
    <row r="7792" spans="1:5">
      <c r="A7792">
        <v>3602340</v>
      </c>
      <c r="B7792" t="s">
        <v>7771</v>
      </c>
      <c r="C7792" t="s">
        <v>339</v>
      </c>
      <c r="D7792">
        <v>0.85</v>
      </c>
      <c r="E7792">
        <v>1.9E-2</v>
      </c>
    </row>
    <row r="7793" spans="1:5">
      <c r="A7793">
        <v>3602670</v>
      </c>
      <c r="B7793" t="s">
        <v>7772</v>
      </c>
      <c r="C7793" t="s">
        <v>339</v>
      </c>
      <c r="D7793">
        <v>0.85</v>
      </c>
      <c r="E7793">
        <v>1.9E-2</v>
      </c>
    </row>
    <row r="7794" spans="1:5">
      <c r="A7794">
        <v>3604200</v>
      </c>
      <c r="B7794" t="s">
        <v>7773</v>
      </c>
      <c r="C7794" t="s">
        <v>339</v>
      </c>
      <c r="D7794">
        <v>0.85</v>
      </c>
      <c r="E7794">
        <v>3.4000000000000002E-2</v>
      </c>
    </row>
    <row r="7795" spans="1:5">
      <c r="A7795">
        <v>3604370</v>
      </c>
      <c r="B7795" t="s">
        <v>7774</v>
      </c>
      <c r="C7795" t="s">
        <v>339</v>
      </c>
      <c r="D7795">
        <v>0.85</v>
      </c>
      <c r="E7795">
        <v>1.9E-2</v>
      </c>
    </row>
    <row r="7796" spans="1:5">
      <c r="A7796">
        <v>3606630</v>
      </c>
      <c r="B7796" t="s">
        <v>7775</v>
      </c>
      <c r="C7796" t="s">
        <v>339</v>
      </c>
      <c r="D7796">
        <v>0.85</v>
      </c>
      <c r="E7796">
        <v>1.7999999999999999E-2</v>
      </c>
    </row>
    <row r="7797" spans="1:5">
      <c r="A7797">
        <v>3607650</v>
      </c>
      <c r="B7797" t="s">
        <v>7776</v>
      </c>
      <c r="C7797" t="s">
        <v>339</v>
      </c>
      <c r="D7797">
        <v>0.85</v>
      </c>
      <c r="E7797">
        <v>1.9E-2</v>
      </c>
    </row>
    <row r="7798" spans="1:5">
      <c r="A7798">
        <v>3611400</v>
      </c>
      <c r="B7798" t="s">
        <v>7777</v>
      </c>
      <c r="C7798" t="s">
        <v>339</v>
      </c>
      <c r="D7798">
        <v>0.85</v>
      </c>
      <c r="E7798">
        <v>3.4000000000000002E-2</v>
      </c>
    </row>
    <row r="7799" spans="1:5">
      <c r="A7799">
        <v>3611910</v>
      </c>
      <c r="B7799" t="s">
        <v>7778</v>
      </c>
      <c r="C7799" t="s">
        <v>339</v>
      </c>
      <c r="D7799">
        <v>0.85</v>
      </c>
      <c r="E7799">
        <v>1.9E-2</v>
      </c>
    </row>
    <row r="7800" spans="1:5">
      <c r="A7800">
        <v>3614220</v>
      </c>
      <c r="B7800" t="s">
        <v>7779</v>
      </c>
      <c r="C7800" t="s">
        <v>339</v>
      </c>
      <c r="D7800">
        <v>0.85</v>
      </c>
      <c r="E7800">
        <v>3.4000000000000002E-2</v>
      </c>
    </row>
    <row r="7801" spans="1:5">
      <c r="A7801">
        <v>3614880</v>
      </c>
      <c r="B7801" t="s">
        <v>7780</v>
      </c>
      <c r="C7801" t="s">
        <v>339</v>
      </c>
      <c r="D7801">
        <v>0.85</v>
      </c>
      <c r="E7801">
        <v>1.9E-2</v>
      </c>
    </row>
    <row r="7802" spans="1:5">
      <c r="A7802">
        <v>3615300</v>
      </c>
      <c r="B7802" t="s">
        <v>7781</v>
      </c>
      <c r="C7802" t="s">
        <v>339</v>
      </c>
      <c r="D7802">
        <v>0.85</v>
      </c>
      <c r="E7802">
        <v>1.9E-2</v>
      </c>
    </row>
    <row r="7803" spans="1:5">
      <c r="A7803">
        <v>3616380</v>
      </c>
      <c r="B7803" t="s">
        <v>7782</v>
      </c>
      <c r="C7803" t="s">
        <v>339</v>
      </c>
      <c r="D7803">
        <v>0.85</v>
      </c>
      <c r="E7803">
        <v>1.9E-2</v>
      </c>
    </row>
    <row r="7804" spans="1:5">
      <c r="A7804">
        <v>3617460</v>
      </c>
      <c r="B7804" t="s">
        <v>7783</v>
      </c>
      <c r="C7804" t="s">
        <v>339</v>
      </c>
      <c r="D7804">
        <v>0.85</v>
      </c>
      <c r="E7804">
        <v>3.4000000000000002E-2</v>
      </c>
    </row>
    <row r="7805" spans="1:5">
      <c r="A7805">
        <v>3617820</v>
      </c>
      <c r="B7805" t="s">
        <v>7784</v>
      </c>
      <c r="C7805" t="s">
        <v>339</v>
      </c>
      <c r="D7805">
        <v>0.85</v>
      </c>
      <c r="E7805">
        <v>3.4000000000000002E-2</v>
      </c>
    </row>
    <row r="7806" spans="1:5">
      <c r="A7806">
        <v>3617880</v>
      </c>
      <c r="B7806" t="s">
        <v>7785</v>
      </c>
      <c r="C7806" t="s">
        <v>339</v>
      </c>
      <c r="D7806">
        <v>0.85</v>
      </c>
      <c r="E7806">
        <v>1.9E-2</v>
      </c>
    </row>
    <row r="7807" spans="1:5">
      <c r="A7807">
        <v>3627360</v>
      </c>
      <c r="B7807" t="s">
        <v>7786</v>
      </c>
      <c r="C7807" t="s">
        <v>339</v>
      </c>
      <c r="D7807">
        <v>0.85</v>
      </c>
      <c r="E7807">
        <v>3.4000000000000002E-2</v>
      </c>
    </row>
    <row r="7808" spans="1:5">
      <c r="A7808">
        <v>3630120</v>
      </c>
      <c r="B7808" t="s">
        <v>7787</v>
      </c>
      <c r="C7808" t="s">
        <v>339</v>
      </c>
      <c r="D7808">
        <v>0.85</v>
      </c>
      <c r="E7808">
        <v>1.9E-2</v>
      </c>
    </row>
    <row r="7809" spans="1:5">
      <c r="A7809">
        <v>3904517</v>
      </c>
      <c r="B7809" t="s">
        <v>7788</v>
      </c>
      <c r="C7809" t="s">
        <v>2636</v>
      </c>
      <c r="D7809">
        <v>0.85</v>
      </c>
      <c r="E7809">
        <v>0.03</v>
      </c>
    </row>
    <row r="7810" spans="1:5">
      <c r="A7810">
        <v>3904590</v>
      </c>
      <c r="B7810" t="s">
        <v>7789</v>
      </c>
      <c r="C7810" t="s">
        <v>2636</v>
      </c>
      <c r="D7810">
        <v>0.85</v>
      </c>
      <c r="E7810">
        <v>3.3000000000000002E-2</v>
      </c>
    </row>
    <row r="7811" spans="1:5">
      <c r="A7811">
        <v>3904885</v>
      </c>
      <c r="B7811" t="s">
        <v>7790</v>
      </c>
      <c r="C7811" t="s">
        <v>2636</v>
      </c>
      <c r="D7811">
        <v>0.85</v>
      </c>
      <c r="E7811">
        <v>0.03</v>
      </c>
    </row>
    <row r="7812" spans="1:5">
      <c r="A7812">
        <v>3905059</v>
      </c>
      <c r="B7812" t="s">
        <v>7791</v>
      </c>
      <c r="C7812" t="s">
        <v>2636</v>
      </c>
      <c r="D7812">
        <v>0.85</v>
      </c>
      <c r="E7812">
        <v>1.7999999999999999E-2</v>
      </c>
    </row>
    <row r="7813" spans="1:5">
      <c r="A7813">
        <v>4831290</v>
      </c>
      <c r="B7813" t="s">
        <v>7792</v>
      </c>
      <c r="C7813" t="s">
        <v>1407</v>
      </c>
      <c r="D7813">
        <v>0.85</v>
      </c>
      <c r="E7813">
        <v>1.0999999999999999E-2</v>
      </c>
    </row>
    <row r="7814" spans="1:5">
      <c r="A7814">
        <v>5304150</v>
      </c>
      <c r="B7814" t="s">
        <v>7793</v>
      </c>
      <c r="C7814" t="s">
        <v>259</v>
      </c>
      <c r="D7814">
        <v>0.85</v>
      </c>
      <c r="E7814">
        <v>2.5999999999999999E-2</v>
      </c>
    </row>
    <row r="7815" spans="1:5">
      <c r="A7815">
        <v>5308790</v>
      </c>
      <c r="B7815" t="s">
        <v>7794</v>
      </c>
      <c r="C7815" t="s">
        <v>259</v>
      </c>
      <c r="D7815">
        <v>0.85</v>
      </c>
      <c r="E7815">
        <v>2.5999999999999999E-2</v>
      </c>
    </row>
    <row r="7816" spans="1:5">
      <c r="A7816">
        <v>5604510</v>
      </c>
      <c r="B7816" t="s">
        <v>7795</v>
      </c>
      <c r="C7816" t="s">
        <v>3714</v>
      </c>
      <c r="D7816">
        <v>0.85</v>
      </c>
      <c r="E7816">
        <v>3.9E-2</v>
      </c>
    </row>
    <row r="7817" spans="1:5">
      <c r="A7817">
        <v>1700332</v>
      </c>
      <c r="B7817" t="s">
        <v>7796</v>
      </c>
      <c r="C7817" t="s">
        <v>947</v>
      </c>
      <c r="D7817">
        <v>0.84899999999999998</v>
      </c>
      <c r="E7817">
        <v>2.5000000000000001E-2</v>
      </c>
    </row>
    <row r="7818" spans="1:5">
      <c r="A7818">
        <v>1909480</v>
      </c>
      <c r="B7818" t="s">
        <v>7797</v>
      </c>
      <c r="C7818" t="s">
        <v>3275</v>
      </c>
      <c r="D7818">
        <v>0.84899999999999998</v>
      </c>
      <c r="E7818">
        <v>1.4E-2</v>
      </c>
    </row>
    <row r="7819" spans="1:5">
      <c r="A7819">
        <v>1912120</v>
      </c>
      <c r="B7819" t="s">
        <v>7798</v>
      </c>
      <c r="C7819" t="s">
        <v>3275</v>
      </c>
      <c r="D7819">
        <v>0.84899999999999998</v>
      </c>
      <c r="E7819">
        <v>3.2000000000000001E-2</v>
      </c>
    </row>
    <row r="7820" spans="1:5">
      <c r="A7820">
        <v>1912690</v>
      </c>
      <c r="B7820" t="s">
        <v>7799</v>
      </c>
      <c r="C7820" t="s">
        <v>3275</v>
      </c>
      <c r="D7820">
        <v>0.84899999999999998</v>
      </c>
      <c r="E7820">
        <v>3.2000000000000001E-2</v>
      </c>
    </row>
    <row r="7821" spans="1:5">
      <c r="A7821">
        <v>1913440</v>
      </c>
      <c r="B7821" t="s">
        <v>7800</v>
      </c>
      <c r="C7821" t="s">
        <v>3275</v>
      </c>
      <c r="D7821">
        <v>0.84899999999999998</v>
      </c>
      <c r="E7821">
        <v>3.2000000000000001E-2</v>
      </c>
    </row>
    <row r="7822" spans="1:5">
      <c r="A7822">
        <v>1918240</v>
      </c>
      <c r="B7822" t="s">
        <v>7801</v>
      </c>
      <c r="C7822" t="s">
        <v>3275</v>
      </c>
      <c r="D7822">
        <v>0.84899999999999998</v>
      </c>
      <c r="E7822">
        <v>3.2000000000000001E-2</v>
      </c>
    </row>
    <row r="7823" spans="1:5">
      <c r="A7823">
        <v>1926070</v>
      </c>
      <c r="B7823" t="s">
        <v>7802</v>
      </c>
      <c r="C7823" t="s">
        <v>3275</v>
      </c>
      <c r="D7823">
        <v>0.84899999999999998</v>
      </c>
      <c r="E7823">
        <v>3.2000000000000001E-2</v>
      </c>
    </row>
    <row r="7824" spans="1:5">
      <c r="A7824">
        <v>1926250</v>
      </c>
      <c r="B7824" t="s">
        <v>7803</v>
      </c>
      <c r="C7824" t="s">
        <v>3275</v>
      </c>
      <c r="D7824">
        <v>0.84899999999999998</v>
      </c>
      <c r="E7824">
        <v>3.2000000000000001E-2</v>
      </c>
    </row>
    <row r="7825" spans="1:5">
      <c r="A7825">
        <v>1926670</v>
      </c>
      <c r="B7825" t="s">
        <v>7804</v>
      </c>
      <c r="C7825" t="s">
        <v>3275</v>
      </c>
      <c r="D7825">
        <v>0.84899999999999998</v>
      </c>
      <c r="E7825">
        <v>3.2000000000000001E-2</v>
      </c>
    </row>
    <row r="7826" spans="1:5">
      <c r="A7826">
        <v>2000013</v>
      </c>
      <c r="B7826" t="s">
        <v>7805</v>
      </c>
      <c r="C7826" t="s">
        <v>3869</v>
      </c>
      <c r="D7826">
        <v>0.84899999999999998</v>
      </c>
      <c r="E7826">
        <v>5.3999999999999999E-2</v>
      </c>
    </row>
    <row r="7827" spans="1:5">
      <c r="A7827">
        <v>2003200</v>
      </c>
      <c r="B7827" t="s">
        <v>7806</v>
      </c>
      <c r="C7827" t="s">
        <v>3869</v>
      </c>
      <c r="D7827">
        <v>0.84899999999999998</v>
      </c>
      <c r="E7827">
        <v>1.2E-2</v>
      </c>
    </row>
    <row r="7828" spans="1:5">
      <c r="A7828">
        <v>2010020</v>
      </c>
      <c r="B7828" t="s">
        <v>7807</v>
      </c>
      <c r="C7828" t="s">
        <v>3869</v>
      </c>
      <c r="D7828">
        <v>0.84899999999999998</v>
      </c>
      <c r="E7828">
        <v>5.7000000000000002E-2</v>
      </c>
    </row>
    <row r="7829" spans="1:5">
      <c r="A7829">
        <v>2011700</v>
      </c>
      <c r="B7829" t="s">
        <v>7808</v>
      </c>
      <c r="C7829" t="s">
        <v>3869</v>
      </c>
      <c r="D7829">
        <v>0.84899999999999998</v>
      </c>
      <c r="E7829">
        <v>1.2E-2</v>
      </c>
    </row>
    <row r="7830" spans="1:5">
      <c r="A7830">
        <v>2012180</v>
      </c>
      <c r="B7830" t="s">
        <v>7809</v>
      </c>
      <c r="C7830" t="s">
        <v>3869</v>
      </c>
      <c r="D7830">
        <v>0.84899999999999998</v>
      </c>
      <c r="E7830">
        <v>1.0999999999999999E-2</v>
      </c>
    </row>
    <row r="7831" spans="1:5">
      <c r="A7831">
        <v>2012260</v>
      </c>
      <c r="B7831" t="s">
        <v>7810</v>
      </c>
      <c r="C7831" t="s">
        <v>3869</v>
      </c>
      <c r="D7831">
        <v>0.84899999999999998</v>
      </c>
      <c r="E7831">
        <v>1.2E-2</v>
      </c>
    </row>
    <row r="7832" spans="1:5">
      <c r="A7832">
        <v>2738280</v>
      </c>
      <c r="B7832" t="s">
        <v>7811</v>
      </c>
      <c r="C7832" t="s">
        <v>1302</v>
      </c>
      <c r="D7832">
        <v>0.84899999999999998</v>
      </c>
      <c r="E7832">
        <v>4.4999999999999998E-2</v>
      </c>
    </row>
    <row r="7833" spans="1:5">
      <c r="A7833">
        <v>3102770</v>
      </c>
      <c r="B7833" t="s">
        <v>7812</v>
      </c>
      <c r="C7833" t="s">
        <v>2839</v>
      </c>
      <c r="D7833">
        <v>0.84899999999999998</v>
      </c>
      <c r="E7833">
        <v>3.5999999999999997E-2</v>
      </c>
    </row>
    <row r="7834" spans="1:5">
      <c r="A7834">
        <v>3600001</v>
      </c>
      <c r="B7834" t="s">
        <v>7813</v>
      </c>
      <c r="C7834" t="s">
        <v>339</v>
      </c>
      <c r="D7834">
        <v>0.84899999999999998</v>
      </c>
      <c r="E7834">
        <v>0.03</v>
      </c>
    </row>
    <row r="7835" spans="1:5">
      <c r="A7835">
        <v>3608280</v>
      </c>
      <c r="B7835" t="s">
        <v>7814</v>
      </c>
      <c r="C7835" t="s">
        <v>339</v>
      </c>
      <c r="D7835">
        <v>0.84899999999999998</v>
      </c>
      <c r="E7835">
        <v>2.3E-2</v>
      </c>
    </row>
    <row r="7836" spans="1:5">
      <c r="A7836">
        <v>3622200</v>
      </c>
      <c r="B7836" t="s">
        <v>7815</v>
      </c>
      <c r="C7836" t="s">
        <v>339</v>
      </c>
      <c r="D7836">
        <v>0.84899999999999998</v>
      </c>
      <c r="E7836">
        <v>0.03</v>
      </c>
    </row>
    <row r="7837" spans="1:5">
      <c r="A7837">
        <v>3630600</v>
      </c>
      <c r="B7837" t="s">
        <v>7816</v>
      </c>
      <c r="C7837" t="s">
        <v>339</v>
      </c>
      <c r="D7837">
        <v>0.84899999999999998</v>
      </c>
      <c r="E7837">
        <v>3.4000000000000002E-2</v>
      </c>
    </row>
    <row r="7838" spans="1:5">
      <c r="A7838">
        <v>3904976</v>
      </c>
      <c r="B7838" t="s">
        <v>7817</v>
      </c>
      <c r="C7838" t="s">
        <v>2636</v>
      </c>
      <c r="D7838">
        <v>0.84899999999999998</v>
      </c>
      <c r="E7838">
        <v>2.7E-2</v>
      </c>
    </row>
    <row r="7839" spans="1:5">
      <c r="A7839">
        <v>4012570</v>
      </c>
      <c r="B7839" t="s">
        <v>7818</v>
      </c>
      <c r="C7839" t="s">
        <v>4447</v>
      </c>
      <c r="D7839">
        <v>0.84899999999999998</v>
      </c>
      <c r="E7839">
        <v>2.5999999999999999E-2</v>
      </c>
    </row>
    <row r="7840" spans="1:5">
      <c r="A7840">
        <v>4204080</v>
      </c>
      <c r="B7840" t="s">
        <v>7819</v>
      </c>
      <c r="C7840" t="s">
        <v>1330</v>
      </c>
      <c r="D7840">
        <v>0.84899999999999998</v>
      </c>
      <c r="E7840">
        <v>2.7E-2</v>
      </c>
    </row>
    <row r="7841" spans="1:5">
      <c r="A7841">
        <v>4501500</v>
      </c>
      <c r="B7841" t="s">
        <v>3570</v>
      </c>
      <c r="C7841" t="s">
        <v>2698</v>
      </c>
      <c r="D7841">
        <v>0.84899999999999998</v>
      </c>
      <c r="E7841">
        <v>3.4000000000000002E-2</v>
      </c>
    </row>
    <row r="7842" spans="1:5">
      <c r="A7842">
        <v>4501530</v>
      </c>
      <c r="B7842" t="s">
        <v>7820</v>
      </c>
      <c r="C7842" t="s">
        <v>2698</v>
      </c>
      <c r="D7842">
        <v>0.84899999999999998</v>
      </c>
      <c r="E7842">
        <v>3.4000000000000002E-2</v>
      </c>
    </row>
    <row r="7843" spans="1:5">
      <c r="A7843">
        <v>4503750</v>
      </c>
      <c r="B7843" t="s">
        <v>7691</v>
      </c>
      <c r="C7843" t="s">
        <v>2698</v>
      </c>
      <c r="D7843">
        <v>0.84899999999999998</v>
      </c>
      <c r="E7843">
        <v>3.4000000000000002E-2</v>
      </c>
    </row>
    <row r="7844" spans="1:5">
      <c r="A7844">
        <v>4815180</v>
      </c>
      <c r="B7844" t="s">
        <v>7821</v>
      </c>
      <c r="C7844" t="s">
        <v>1407</v>
      </c>
      <c r="D7844">
        <v>0.84899999999999998</v>
      </c>
      <c r="E7844">
        <v>1.4999999999999999E-2</v>
      </c>
    </row>
    <row r="7845" spans="1:5">
      <c r="A7845">
        <v>4819830</v>
      </c>
      <c r="B7845" t="s">
        <v>7822</v>
      </c>
      <c r="C7845" t="s">
        <v>1407</v>
      </c>
      <c r="D7845">
        <v>0.84899999999999998</v>
      </c>
      <c r="E7845">
        <v>1.4999999999999999E-2</v>
      </c>
    </row>
    <row r="7846" spans="1:5">
      <c r="A7846">
        <v>4824120</v>
      </c>
      <c r="B7846" t="s">
        <v>7823</v>
      </c>
      <c r="C7846" t="s">
        <v>1407</v>
      </c>
      <c r="D7846">
        <v>0.84899999999999998</v>
      </c>
      <c r="E7846">
        <v>1.4999999999999999E-2</v>
      </c>
    </row>
    <row r="7847" spans="1:5">
      <c r="A7847">
        <v>4828500</v>
      </c>
      <c r="B7847" t="s">
        <v>7824</v>
      </c>
      <c r="C7847" t="s">
        <v>1407</v>
      </c>
      <c r="D7847">
        <v>0.84899999999999998</v>
      </c>
      <c r="E7847">
        <v>1.4999999999999999E-2</v>
      </c>
    </row>
    <row r="7848" spans="1:5">
      <c r="A7848">
        <v>4830810</v>
      </c>
      <c r="B7848" t="s">
        <v>7825</v>
      </c>
      <c r="C7848" t="s">
        <v>1407</v>
      </c>
      <c r="D7848">
        <v>0.84899999999999998</v>
      </c>
      <c r="E7848">
        <v>3.3000000000000002E-2</v>
      </c>
    </row>
    <row r="7849" spans="1:5">
      <c r="A7849">
        <v>4832430</v>
      </c>
      <c r="B7849" t="s">
        <v>7826</v>
      </c>
      <c r="C7849" t="s">
        <v>1407</v>
      </c>
      <c r="D7849">
        <v>0.84899999999999998</v>
      </c>
      <c r="E7849">
        <v>1.4999999999999999E-2</v>
      </c>
    </row>
    <row r="7850" spans="1:5">
      <c r="A7850">
        <v>4837800</v>
      </c>
      <c r="B7850" t="s">
        <v>7827</v>
      </c>
      <c r="C7850" t="s">
        <v>1407</v>
      </c>
      <c r="D7850">
        <v>0.84899999999999998</v>
      </c>
      <c r="E7850">
        <v>1.4999999999999999E-2</v>
      </c>
    </row>
    <row r="7851" spans="1:5">
      <c r="A7851">
        <v>4839870</v>
      </c>
      <c r="B7851" t="s">
        <v>7828</v>
      </c>
      <c r="C7851" t="s">
        <v>1407</v>
      </c>
      <c r="D7851">
        <v>0.84899999999999998</v>
      </c>
      <c r="E7851">
        <v>1.4999999999999999E-2</v>
      </c>
    </row>
    <row r="7852" spans="1:5">
      <c r="A7852">
        <v>5099906</v>
      </c>
      <c r="B7852" t="s">
        <v>7829</v>
      </c>
      <c r="C7852" t="s">
        <v>3759</v>
      </c>
      <c r="D7852">
        <v>0.84899999999999998</v>
      </c>
      <c r="E7852">
        <v>2.9000000000000001E-2</v>
      </c>
    </row>
    <row r="7853" spans="1:5">
      <c r="A7853">
        <v>5300280</v>
      </c>
      <c r="B7853" t="s">
        <v>7830</v>
      </c>
      <c r="C7853" t="s">
        <v>259</v>
      </c>
      <c r="D7853">
        <v>0.84899999999999998</v>
      </c>
      <c r="E7853">
        <v>2.5999999999999999E-2</v>
      </c>
    </row>
    <row r="7854" spans="1:5">
      <c r="A7854">
        <v>5301140</v>
      </c>
      <c r="B7854" t="s">
        <v>7831</v>
      </c>
      <c r="C7854" t="s">
        <v>259</v>
      </c>
      <c r="D7854">
        <v>0.84899999999999998</v>
      </c>
      <c r="E7854">
        <v>4.2999999999999997E-2</v>
      </c>
    </row>
    <row r="7855" spans="1:5">
      <c r="A7855">
        <v>5301320</v>
      </c>
      <c r="B7855" t="s">
        <v>7832</v>
      </c>
      <c r="C7855" t="s">
        <v>259</v>
      </c>
      <c r="D7855">
        <v>0.84899999999999998</v>
      </c>
      <c r="E7855">
        <v>2.5999999999999999E-2</v>
      </c>
    </row>
    <row r="7856" spans="1:5">
      <c r="A7856">
        <v>5301440</v>
      </c>
      <c r="B7856" t="s">
        <v>7833</v>
      </c>
      <c r="C7856" t="s">
        <v>259</v>
      </c>
      <c r="D7856">
        <v>0.84899999999999998</v>
      </c>
      <c r="E7856">
        <v>2.5999999999999999E-2</v>
      </c>
    </row>
    <row r="7857" spans="1:5">
      <c r="A7857">
        <v>5301500</v>
      </c>
      <c r="B7857" t="s">
        <v>7834</v>
      </c>
      <c r="C7857" t="s">
        <v>259</v>
      </c>
      <c r="D7857">
        <v>0.84899999999999998</v>
      </c>
      <c r="E7857">
        <v>2.5999999999999999E-2</v>
      </c>
    </row>
    <row r="7858" spans="1:5">
      <c r="A7858">
        <v>5302520</v>
      </c>
      <c r="B7858" t="s">
        <v>7835</v>
      </c>
      <c r="C7858" t="s">
        <v>259</v>
      </c>
      <c r="D7858">
        <v>0.84899999999999998</v>
      </c>
      <c r="E7858">
        <v>2.5999999999999999E-2</v>
      </c>
    </row>
    <row r="7859" spans="1:5">
      <c r="A7859">
        <v>5303000</v>
      </c>
      <c r="B7859" t="s">
        <v>5947</v>
      </c>
      <c r="C7859" t="s">
        <v>259</v>
      </c>
      <c r="D7859">
        <v>0.84899999999999998</v>
      </c>
      <c r="E7859">
        <v>2.5999999999999999E-2</v>
      </c>
    </row>
    <row r="7860" spans="1:5">
      <c r="A7860">
        <v>5304290</v>
      </c>
      <c r="B7860" t="s">
        <v>7836</v>
      </c>
      <c r="C7860" t="s">
        <v>259</v>
      </c>
      <c r="D7860">
        <v>0.84899999999999998</v>
      </c>
      <c r="E7860">
        <v>2.5999999999999999E-2</v>
      </c>
    </row>
    <row r="7861" spans="1:5">
      <c r="A7861">
        <v>5305970</v>
      </c>
      <c r="B7861" t="s">
        <v>7837</v>
      </c>
      <c r="C7861" t="s">
        <v>259</v>
      </c>
      <c r="D7861">
        <v>0.84899999999999998</v>
      </c>
      <c r="E7861">
        <v>2.5999999999999999E-2</v>
      </c>
    </row>
    <row r="7862" spans="1:5">
      <c r="A7862">
        <v>5306540</v>
      </c>
      <c r="B7862" t="s">
        <v>7838</v>
      </c>
      <c r="C7862" t="s">
        <v>259</v>
      </c>
      <c r="D7862">
        <v>0.84899999999999998</v>
      </c>
      <c r="E7862">
        <v>2.5999999999999999E-2</v>
      </c>
    </row>
    <row r="7863" spans="1:5">
      <c r="A7863">
        <v>5306780</v>
      </c>
      <c r="B7863" t="s">
        <v>7839</v>
      </c>
      <c r="C7863" t="s">
        <v>259</v>
      </c>
      <c r="D7863">
        <v>0.84899999999999998</v>
      </c>
      <c r="E7863">
        <v>2.5999999999999999E-2</v>
      </c>
    </row>
    <row r="7864" spans="1:5">
      <c r="A7864">
        <v>5306930</v>
      </c>
      <c r="B7864" t="s">
        <v>7840</v>
      </c>
      <c r="C7864" t="s">
        <v>259</v>
      </c>
      <c r="D7864">
        <v>0.84899999999999998</v>
      </c>
      <c r="E7864">
        <v>2.5999999999999999E-2</v>
      </c>
    </row>
    <row r="7865" spans="1:5">
      <c r="A7865">
        <v>5307560</v>
      </c>
      <c r="B7865" t="s">
        <v>7841</v>
      </c>
      <c r="C7865" t="s">
        <v>259</v>
      </c>
      <c r="D7865">
        <v>0.84899999999999998</v>
      </c>
      <c r="E7865">
        <v>2.5999999999999999E-2</v>
      </c>
    </row>
    <row r="7866" spans="1:5">
      <c r="A7866">
        <v>5308310</v>
      </c>
      <c r="B7866" t="s">
        <v>7842</v>
      </c>
      <c r="C7866" t="s">
        <v>259</v>
      </c>
      <c r="D7866">
        <v>0.84899999999999998</v>
      </c>
      <c r="E7866">
        <v>2.5999999999999999E-2</v>
      </c>
    </row>
    <row r="7867" spans="1:5">
      <c r="A7867">
        <v>5308490</v>
      </c>
      <c r="B7867" t="s">
        <v>7843</v>
      </c>
      <c r="C7867" t="s">
        <v>259</v>
      </c>
      <c r="D7867">
        <v>0.84899999999999998</v>
      </c>
      <c r="E7867">
        <v>2.5999999999999999E-2</v>
      </c>
    </row>
    <row r="7868" spans="1:5">
      <c r="A7868">
        <v>5400510</v>
      </c>
      <c r="B7868" t="s">
        <v>7844</v>
      </c>
      <c r="C7868" t="s">
        <v>4335</v>
      </c>
      <c r="D7868">
        <v>0.84899999999999998</v>
      </c>
      <c r="E7868">
        <v>2.5000000000000001E-2</v>
      </c>
    </row>
    <row r="7869" spans="1:5">
      <c r="A7869">
        <v>5513980</v>
      </c>
      <c r="B7869" t="s">
        <v>7845</v>
      </c>
      <c r="C7869" t="s">
        <v>3135</v>
      </c>
      <c r="D7869">
        <v>0.84899999999999998</v>
      </c>
      <c r="E7869">
        <v>2.5999999999999999E-2</v>
      </c>
    </row>
    <row r="7870" spans="1:5">
      <c r="A7870">
        <v>5514160</v>
      </c>
      <c r="B7870" t="s">
        <v>7846</v>
      </c>
      <c r="C7870" t="s">
        <v>3135</v>
      </c>
      <c r="D7870">
        <v>0.84899999999999998</v>
      </c>
      <c r="E7870">
        <v>3.7999999999999999E-2</v>
      </c>
    </row>
    <row r="7871" spans="1:5">
      <c r="A7871">
        <v>5514670</v>
      </c>
      <c r="B7871" t="s">
        <v>7847</v>
      </c>
      <c r="C7871" t="s">
        <v>3135</v>
      </c>
      <c r="D7871">
        <v>0.84899999999999998</v>
      </c>
      <c r="E7871">
        <v>2.5999999999999999E-2</v>
      </c>
    </row>
    <row r="7872" spans="1:5">
      <c r="A7872">
        <v>5514910</v>
      </c>
      <c r="B7872" t="s">
        <v>7848</v>
      </c>
      <c r="C7872" t="s">
        <v>3135</v>
      </c>
      <c r="D7872">
        <v>0.84899999999999998</v>
      </c>
      <c r="E7872">
        <v>3.5999999999999997E-2</v>
      </c>
    </row>
    <row r="7873" spans="1:5">
      <c r="A7873">
        <v>1302130</v>
      </c>
      <c r="B7873" t="s">
        <v>6317</v>
      </c>
      <c r="C7873" t="s">
        <v>1135</v>
      </c>
      <c r="D7873">
        <v>0.84799999999999998</v>
      </c>
      <c r="E7873">
        <v>0.04</v>
      </c>
    </row>
    <row r="7874" spans="1:5">
      <c r="A7874">
        <v>1900006</v>
      </c>
      <c r="B7874" t="s">
        <v>7849</v>
      </c>
      <c r="C7874" t="s">
        <v>3275</v>
      </c>
      <c r="D7874">
        <v>0.84799999999999998</v>
      </c>
      <c r="E7874">
        <v>4.2000000000000003E-2</v>
      </c>
    </row>
    <row r="7875" spans="1:5">
      <c r="A7875">
        <v>1904740</v>
      </c>
      <c r="B7875" t="s">
        <v>7850</v>
      </c>
      <c r="C7875" t="s">
        <v>3275</v>
      </c>
      <c r="D7875">
        <v>0.84799999999999998</v>
      </c>
      <c r="E7875">
        <v>0.02</v>
      </c>
    </row>
    <row r="7876" spans="1:5">
      <c r="A7876">
        <v>1914010</v>
      </c>
      <c r="B7876" t="s">
        <v>7851</v>
      </c>
      <c r="C7876" t="s">
        <v>3275</v>
      </c>
      <c r="D7876">
        <v>0.84799999999999998</v>
      </c>
      <c r="E7876">
        <v>3.4000000000000002E-2</v>
      </c>
    </row>
    <row r="7877" spans="1:5">
      <c r="A7877">
        <v>1914850</v>
      </c>
      <c r="B7877" t="s">
        <v>7852</v>
      </c>
      <c r="C7877" t="s">
        <v>3275</v>
      </c>
      <c r="D7877">
        <v>0.84799999999999998</v>
      </c>
      <c r="E7877">
        <v>3.5000000000000003E-2</v>
      </c>
    </row>
    <row r="7878" spans="1:5">
      <c r="A7878">
        <v>1929730</v>
      </c>
      <c r="B7878" t="s">
        <v>7853</v>
      </c>
      <c r="C7878" t="s">
        <v>3275</v>
      </c>
      <c r="D7878">
        <v>0.84799999999999998</v>
      </c>
      <c r="E7878">
        <v>3.5000000000000003E-2</v>
      </c>
    </row>
    <row r="7879" spans="1:5">
      <c r="A7879">
        <v>1930750</v>
      </c>
      <c r="B7879" t="s">
        <v>7854</v>
      </c>
      <c r="C7879" t="s">
        <v>3275</v>
      </c>
      <c r="D7879">
        <v>0.84799999999999998</v>
      </c>
      <c r="E7879">
        <v>2.4E-2</v>
      </c>
    </row>
    <row r="7880" spans="1:5">
      <c r="A7880">
        <v>1931350</v>
      </c>
      <c r="B7880" t="s">
        <v>7855</v>
      </c>
      <c r="C7880" t="s">
        <v>3275</v>
      </c>
      <c r="D7880">
        <v>0.84799999999999998</v>
      </c>
      <c r="E7880">
        <v>1.2E-2</v>
      </c>
    </row>
    <row r="7881" spans="1:5">
      <c r="A7881">
        <v>1931680</v>
      </c>
      <c r="B7881" t="s">
        <v>7856</v>
      </c>
      <c r="C7881" t="s">
        <v>3275</v>
      </c>
      <c r="D7881">
        <v>0.84799999999999998</v>
      </c>
      <c r="E7881">
        <v>3.4000000000000002E-2</v>
      </c>
    </row>
    <row r="7882" spans="1:5">
      <c r="A7882">
        <v>2005460</v>
      </c>
      <c r="B7882" t="s">
        <v>7857</v>
      </c>
      <c r="C7882" t="s">
        <v>3869</v>
      </c>
      <c r="D7882">
        <v>0.84799999999999998</v>
      </c>
      <c r="E7882">
        <v>8.9999999999999993E-3</v>
      </c>
    </row>
    <row r="7883" spans="1:5">
      <c r="A7883">
        <v>2006540</v>
      </c>
      <c r="B7883" t="s">
        <v>7858</v>
      </c>
      <c r="C7883" t="s">
        <v>3869</v>
      </c>
      <c r="D7883">
        <v>0.84799999999999998</v>
      </c>
      <c r="E7883">
        <v>8.9999999999999993E-3</v>
      </c>
    </row>
    <row r="7884" spans="1:5">
      <c r="A7884">
        <v>2007050</v>
      </c>
      <c r="B7884" t="s">
        <v>7859</v>
      </c>
      <c r="C7884" t="s">
        <v>3869</v>
      </c>
      <c r="D7884">
        <v>0.84799999999999998</v>
      </c>
      <c r="E7884">
        <v>8.9999999999999993E-3</v>
      </c>
    </row>
    <row r="7885" spans="1:5">
      <c r="A7885">
        <v>2009140</v>
      </c>
      <c r="B7885" t="s">
        <v>7860</v>
      </c>
      <c r="C7885" t="s">
        <v>3869</v>
      </c>
      <c r="D7885">
        <v>0.84799999999999998</v>
      </c>
      <c r="E7885">
        <v>8.9999999999999993E-3</v>
      </c>
    </row>
    <row r="7886" spans="1:5">
      <c r="A7886">
        <v>2010050</v>
      </c>
      <c r="B7886" t="s">
        <v>7861</v>
      </c>
      <c r="C7886" t="s">
        <v>3869</v>
      </c>
      <c r="D7886">
        <v>0.84799999999999998</v>
      </c>
      <c r="E7886">
        <v>5.7000000000000002E-2</v>
      </c>
    </row>
    <row r="7887" spans="1:5">
      <c r="A7887">
        <v>2011490</v>
      </c>
      <c r="B7887" t="s">
        <v>7862</v>
      </c>
      <c r="C7887" t="s">
        <v>3869</v>
      </c>
      <c r="D7887">
        <v>0.84799999999999998</v>
      </c>
      <c r="E7887">
        <v>1.0999999999999999E-2</v>
      </c>
    </row>
    <row r="7888" spans="1:5">
      <c r="A7888">
        <v>2012510</v>
      </c>
      <c r="B7888" t="s">
        <v>7863</v>
      </c>
      <c r="C7888" t="s">
        <v>3869</v>
      </c>
      <c r="D7888">
        <v>0.84799999999999998</v>
      </c>
      <c r="E7888">
        <v>8.9999999999999993E-3</v>
      </c>
    </row>
    <row r="7889" spans="1:5">
      <c r="A7889">
        <v>2012990</v>
      </c>
      <c r="B7889" t="s">
        <v>7864</v>
      </c>
      <c r="C7889" t="s">
        <v>3869</v>
      </c>
      <c r="D7889">
        <v>0.84799999999999998</v>
      </c>
      <c r="E7889">
        <v>8.9999999999999993E-3</v>
      </c>
    </row>
    <row r="7890" spans="1:5">
      <c r="A7890">
        <v>2618510</v>
      </c>
      <c r="B7890" t="s">
        <v>7865</v>
      </c>
      <c r="C7890" t="s">
        <v>2999</v>
      </c>
      <c r="D7890">
        <v>0.84799999999999998</v>
      </c>
      <c r="E7890">
        <v>1.7999999999999999E-2</v>
      </c>
    </row>
    <row r="7891" spans="1:5">
      <c r="A7891">
        <v>2918460</v>
      </c>
      <c r="B7891" t="s">
        <v>7866</v>
      </c>
      <c r="C7891" t="s">
        <v>3083</v>
      </c>
      <c r="D7891">
        <v>0.84799999999999998</v>
      </c>
      <c r="E7891">
        <v>4.5999999999999999E-2</v>
      </c>
    </row>
    <row r="7892" spans="1:5">
      <c r="A7892">
        <v>3100077</v>
      </c>
      <c r="B7892" t="s">
        <v>7867</v>
      </c>
      <c r="C7892" t="s">
        <v>2839</v>
      </c>
      <c r="D7892">
        <v>0.84799999999999998</v>
      </c>
      <c r="E7892">
        <v>0.04</v>
      </c>
    </row>
    <row r="7893" spans="1:5">
      <c r="A7893">
        <v>3200030</v>
      </c>
      <c r="B7893" t="s">
        <v>7868</v>
      </c>
      <c r="C7893" t="s">
        <v>1323</v>
      </c>
      <c r="D7893">
        <v>0.84799999999999998</v>
      </c>
      <c r="E7893">
        <v>4.1000000000000002E-2</v>
      </c>
    </row>
    <row r="7894" spans="1:5">
      <c r="A7894">
        <v>3200150</v>
      </c>
      <c r="B7894" t="s">
        <v>7869</v>
      </c>
      <c r="C7894" t="s">
        <v>1323</v>
      </c>
      <c r="D7894">
        <v>0.84799999999999998</v>
      </c>
      <c r="E7894">
        <v>4.1000000000000002E-2</v>
      </c>
    </row>
    <row r="7895" spans="1:5">
      <c r="A7895">
        <v>3200180</v>
      </c>
      <c r="B7895" t="s">
        <v>7870</v>
      </c>
      <c r="C7895" t="s">
        <v>1323</v>
      </c>
      <c r="D7895">
        <v>0.84799999999999998</v>
      </c>
      <c r="E7895">
        <v>4.1000000000000002E-2</v>
      </c>
    </row>
    <row r="7896" spans="1:5">
      <c r="A7896">
        <v>3200210</v>
      </c>
      <c r="B7896" t="s">
        <v>7871</v>
      </c>
      <c r="C7896" t="s">
        <v>1323</v>
      </c>
      <c r="D7896">
        <v>0.84799999999999998</v>
      </c>
      <c r="E7896">
        <v>4.1000000000000002E-2</v>
      </c>
    </row>
    <row r="7897" spans="1:5">
      <c r="A7897">
        <v>3200240</v>
      </c>
      <c r="B7897" t="s">
        <v>7872</v>
      </c>
      <c r="C7897" t="s">
        <v>1323</v>
      </c>
      <c r="D7897">
        <v>0.84799999999999998</v>
      </c>
      <c r="E7897">
        <v>4.1000000000000002E-2</v>
      </c>
    </row>
    <row r="7898" spans="1:5">
      <c r="A7898">
        <v>3200270</v>
      </c>
      <c r="B7898" t="s">
        <v>3054</v>
      </c>
      <c r="C7898" t="s">
        <v>1323</v>
      </c>
      <c r="D7898">
        <v>0.84799999999999998</v>
      </c>
      <c r="E7898">
        <v>4.1000000000000002E-2</v>
      </c>
    </row>
    <row r="7899" spans="1:5">
      <c r="A7899">
        <v>3200330</v>
      </c>
      <c r="B7899" t="s">
        <v>7873</v>
      </c>
      <c r="C7899" t="s">
        <v>1323</v>
      </c>
      <c r="D7899">
        <v>0.84799999999999998</v>
      </c>
      <c r="E7899">
        <v>4.1000000000000002E-2</v>
      </c>
    </row>
    <row r="7900" spans="1:5">
      <c r="A7900">
        <v>3200360</v>
      </c>
      <c r="B7900" t="s">
        <v>7874</v>
      </c>
      <c r="C7900" t="s">
        <v>1323</v>
      </c>
      <c r="D7900">
        <v>0.84799999999999998</v>
      </c>
      <c r="E7900">
        <v>4.1000000000000002E-2</v>
      </c>
    </row>
    <row r="7901" spans="1:5">
      <c r="A7901">
        <v>3200420</v>
      </c>
      <c r="B7901" t="s">
        <v>7875</v>
      </c>
      <c r="C7901" t="s">
        <v>1323</v>
      </c>
      <c r="D7901">
        <v>0.84799999999999998</v>
      </c>
      <c r="E7901">
        <v>4.1000000000000002E-2</v>
      </c>
    </row>
    <row r="7902" spans="1:5">
      <c r="A7902">
        <v>3200510</v>
      </c>
      <c r="B7902" t="s">
        <v>7876</v>
      </c>
      <c r="C7902" t="s">
        <v>1323</v>
      </c>
      <c r="D7902">
        <v>0.84799999999999998</v>
      </c>
      <c r="E7902">
        <v>4.1000000000000002E-2</v>
      </c>
    </row>
    <row r="7903" spans="1:5">
      <c r="A7903">
        <v>4202100</v>
      </c>
      <c r="B7903" t="s">
        <v>7877</v>
      </c>
      <c r="C7903" t="s">
        <v>1330</v>
      </c>
      <c r="D7903">
        <v>0.84799999999999998</v>
      </c>
      <c r="E7903">
        <v>2.8000000000000001E-2</v>
      </c>
    </row>
    <row r="7904" spans="1:5">
      <c r="A7904">
        <v>4206660</v>
      </c>
      <c r="B7904" t="s">
        <v>7878</v>
      </c>
      <c r="C7904" t="s">
        <v>1330</v>
      </c>
      <c r="D7904">
        <v>0.84799999999999998</v>
      </c>
      <c r="E7904">
        <v>2.8000000000000001E-2</v>
      </c>
    </row>
    <row r="7905" spans="1:5">
      <c r="A7905">
        <v>4210350</v>
      </c>
      <c r="B7905" t="s">
        <v>7879</v>
      </c>
      <c r="C7905" t="s">
        <v>1330</v>
      </c>
      <c r="D7905">
        <v>0.84799999999999998</v>
      </c>
      <c r="E7905">
        <v>2.8000000000000001E-2</v>
      </c>
    </row>
    <row r="7906" spans="1:5">
      <c r="A7906">
        <v>4213320</v>
      </c>
      <c r="B7906" t="s">
        <v>7880</v>
      </c>
      <c r="C7906" t="s">
        <v>1330</v>
      </c>
      <c r="D7906">
        <v>0.84799999999999998</v>
      </c>
      <c r="E7906">
        <v>2.8000000000000001E-2</v>
      </c>
    </row>
    <row r="7907" spans="1:5">
      <c r="A7907">
        <v>4214460</v>
      </c>
      <c r="B7907" t="s">
        <v>7881</v>
      </c>
      <c r="C7907" t="s">
        <v>1330</v>
      </c>
      <c r="D7907">
        <v>0.84799999999999998</v>
      </c>
      <c r="E7907">
        <v>2.9000000000000001E-2</v>
      </c>
    </row>
    <row r="7908" spans="1:5">
      <c r="A7908">
        <v>4215990</v>
      </c>
      <c r="B7908" t="s">
        <v>7882</v>
      </c>
      <c r="C7908" t="s">
        <v>1330</v>
      </c>
      <c r="D7908">
        <v>0.84799999999999998</v>
      </c>
      <c r="E7908">
        <v>2.9000000000000001E-2</v>
      </c>
    </row>
    <row r="7909" spans="1:5">
      <c r="A7909">
        <v>4221240</v>
      </c>
      <c r="B7909" t="s">
        <v>7883</v>
      </c>
      <c r="C7909" t="s">
        <v>1330</v>
      </c>
      <c r="D7909">
        <v>0.84799999999999998</v>
      </c>
      <c r="E7909">
        <v>2.9000000000000001E-2</v>
      </c>
    </row>
    <row r="7910" spans="1:5">
      <c r="A7910">
        <v>4221540</v>
      </c>
      <c r="B7910" t="s">
        <v>7884</v>
      </c>
      <c r="C7910" t="s">
        <v>1330</v>
      </c>
      <c r="D7910">
        <v>0.84799999999999998</v>
      </c>
      <c r="E7910">
        <v>2.9000000000000001E-2</v>
      </c>
    </row>
    <row r="7911" spans="1:5">
      <c r="A7911">
        <v>4224150</v>
      </c>
      <c r="B7911" t="s">
        <v>7885</v>
      </c>
      <c r="C7911" t="s">
        <v>1330</v>
      </c>
      <c r="D7911">
        <v>0.84799999999999998</v>
      </c>
      <c r="E7911">
        <v>2.8000000000000001E-2</v>
      </c>
    </row>
    <row r="7912" spans="1:5">
      <c r="A7912">
        <v>4626490</v>
      </c>
      <c r="B7912" t="s">
        <v>7886</v>
      </c>
      <c r="C7912" t="s">
        <v>3517</v>
      </c>
      <c r="D7912">
        <v>0.84799999999999998</v>
      </c>
      <c r="E7912">
        <v>3.1E-2</v>
      </c>
    </row>
    <row r="7913" spans="1:5">
      <c r="A7913">
        <v>4840440</v>
      </c>
      <c r="B7913" t="s">
        <v>7887</v>
      </c>
      <c r="C7913" t="s">
        <v>1407</v>
      </c>
      <c r="D7913">
        <v>0.84799999999999998</v>
      </c>
      <c r="E7913">
        <v>1.4999999999999999E-2</v>
      </c>
    </row>
    <row r="7914" spans="1:5">
      <c r="A7914">
        <v>500019</v>
      </c>
      <c r="B7914" t="s">
        <v>7888</v>
      </c>
      <c r="C7914" t="s">
        <v>768</v>
      </c>
      <c r="D7914">
        <v>0.84699999999999998</v>
      </c>
      <c r="E7914">
        <v>5.0999999999999997E-2</v>
      </c>
    </row>
    <row r="7915" spans="1:5">
      <c r="A7915">
        <v>500028</v>
      </c>
      <c r="B7915" t="s">
        <v>7889</v>
      </c>
      <c r="C7915" t="s">
        <v>768</v>
      </c>
      <c r="D7915">
        <v>0.84699999999999998</v>
      </c>
      <c r="E7915">
        <v>2.7E-2</v>
      </c>
    </row>
    <row r="7916" spans="1:5">
      <c r="A7916">
        <v>500070</v>
      </c>
      <c r="B7916" t="s">
        <v>7890</v>
      </c>
      <c r="C7916" t="s">
        <v>768</v>
      </c>
      <c r="D7916">
        <v>0.84699999999999998</v>
      </c>
      <c r="E7916">
        <v>5.0999999999999997E-2</v>
      </c>
    </row>
    <row r="7917" spans="1:5">
      <c r="A7917">
        <v>503750</v>
      </c>
      <c r="B7917" t="s">
        <v>7891</v>
      </c>
      <c r="C7917" t="s">
        <v>768</v>
      </c>
      <c r="D7917">
        <v>0.84699999999999998</v>
      </c>
      <c r="E7917">
        <v>2.7E-2</v>
      </c>
    </row>
    <row r="7918" spans="1:5">
      <c r="A7918">
        <v>505850</v>
      </c>
      <c r="B7918" t="s">
        <v>7892</v>
      </c>
      <c r="C7918" t="s">
        <v>768</v>
      </c>
      <c r="D7918">
        <v>0.84699999999999998</v>
      </c>
      <c r="E7918">
        <v>2.7E-2</v>
      </c>
    </row>
    <row r="7919" spans="1:5">
      <c r="A7919">
        <v>507560</v>
      </c>
      <c r="B7919" t="s">
        <v>7893</v>
      </c>
      <c r="C7919" t="s">
        <v>768</v>
      </c>
      <c r="D7919">
        <v>0.84699999999999998</v>
      </c>
      <c r="E7919">
        <v>5.0999999999999997E-2</v>
      </c>
    </row>
    <row r="7920" spans="1:5">
      <c r="A7920">
        <v>509060</v>
      </c>
      <c r="B7920" t="s">
        <v>7894</v>
      </c>
      <c r="C7920" t="s">
        <v>768</v>
      </c>
      <c r="D7920">
        <v>0.84699999999999998</v>
      </c>
      <c r="E7920">
        <v>2.7E-2</v>
      </c>
    </row>
    <row r="7921" spans="1:5">
      <c r="A7921">
        <v>512540</v>
      </c>
      <c r="B7921" t="s">
        <v>7506</v>
      </c>
      <c r="C7921" t="s">
        <v>768</v>
      </c>
      <c r="D7921">
        <v>0.84699999999999998</v>
      </c>
      <c r="E7921">
        <v>5.0999999999999997E-2</v>
      </c>
    </row>
    <row r="7922" spans="1:5">
      <c r="A7922">
        <v>512960</v>
      </c>
      <c r="B7922" t="s">
        <v>7895</v>
      </c>
      <c r="C7922" t="s">
        <v>768</v>
      </c>
      <c r="D7922">
        <v>0.84699999999999998</v>
      </c>
      <c r="E7922">
        <v>2.7E-2</v>
      </c>
    </row>
    <row r="7923" spans="1:5">
      <c r="A7923">
        <v>514400</v>
      </c>
      <c r="B7923" t="s">
        <v>7896</v>
      </c>
      <c r="C7923" t="s">
        <v>768</v>
      </c>
      <c r="D7923">
        <v>0.84699999999999998</v>
      </c>
      <c r="E7923">
        <v>2.7E-2</v>
      </c>
    </row>
    <row r="7924" spans="1:5">
      <c r="A7924">
        <v>1200090</v>
      </c>
      <c r="B7924" t="s">
        <v>7897</v>
      </c>
      <c r="C7924" t="s">
        <v>2836</v>
      </c>
      <c r="D7924">
        <v>0.84699999999999998</v>
      </c>
      <c r="E7924">
        <v>2.4E-2</v>
      </c>
    </row>
    <row r="7925" spans="1:5">
      <c r="A7925">
        <v>1201110</v>
      </c>
      <c r="B7925" t="s">
        <v>7898</v>
      </c>
      <c r="C7925" t="s">
        <v>2836</v>
      </c>
      <c r="D7925">
        <v>0.84699999999999998</v>
      </c>
      <c r="E7925">
        <v>8.9999999999999993E-3</v>
      </c>
    </row>
    <row r="7926" spans="1:5">
      <c r="A7926">
        <v>1301170</v>
      </c>
      <c r="B7926" t="s">
        <v>7899</v>
      </c>
      <c r="C7926" t="s">
        <v>1135</v>
      </c>
      <c r="D7926">
        <v>0.84699999999999998</v>
      </c>
      <c r="E7926">
        <v>1.4999999999999999E-2</v>
      </c>
    </row>
    <row r="7927" spans="1:5">
      <c r="A7927">
        <v>1602400</v>
      </c>
      <c r="B7927" t="s">
        <v>7900</v>
      </c>
      <c r="C7927" t="s">
        <v>3899</v>
      </c>
      <c r="D7927">
        <v>0.84699999999999998</v>
      </c>
      <c r="E7927">
        <v>3.2000000000000001E-2</v>
      </c>
    </row>
    <row r="7928" spans="1:5">
      <c r="A7928">
        <v>1911040</v>
      </c>
      <c r="B7928" t="s">
        <v>7901</v>
      </c>
      <c r="C7928" t="s">
        <v>3275</v>
      </c>
      <c r="D7928">
        <v>0.84699999999999998</v>
      </c>
      <c r="E7928">
        <v>3.1E-2</v>
      </c>
    </row>
    <row r="7929" spans="1:5">
      <c r="A7929">
        <v>1925920</v>
      </c>
      <c r="B7929" t="s">
        <v>7902</v>
      </c>
      <c r="C7929" t="s">
        <v>3275</v>
      </c>
      <c r="D7929">
        <v>0.84699999999999998</v>
      </c>
      <c r="E7929">
        <v>2.3E-2</v>
      </c>
    </row>
    <row r="7930" spans="1:5">
      <c r="A7930">
        <v>2314776</v>
      </c>
      <c r="B7930" t="s">
        <v>7903</v>
      </c>
      <c r="C7930" t="s">
        <v>3948</v>
      </c>
      <c r="D7930">
        <v>0.84699999999999998</v>
      </c>
      <c r="E7930">
        <v>1.4E-2</v>
      </c>
    </row>
    <row r="7931" spans="1:5">
      <c r="A7931">
        <v>2400720</v>
      </c>
      <c r="B7931" t="s">
        <v>7904</v>
      </c>
      <c r="C7931" t="s">
        <v>399</v>
      </c>
      <c r="D7931">
        <v>0.84699999999999998</v>
      </c>
      <c r="E7931">
        <v>3.5999999999999997E-2</v>
      </c>
    </row>
    <row r="7932" spans="1:5">
      <c r="A7932">
        <v>2604290</v>
      </c>
      <c r="B7932" t="s">
        <v>7905</v>
      </c>
      <c r="C7932" t="s">
        <v>2999</v>
      </c>
      <c r="D7932">
        <v>0.84699999999999998</v>
      </c>
      <c r="E7932">
        <v>2.5000000000000001E-2</v>
      </c>
    </row>
    <row r="7933" spans="1:5">
      <c r="A7933">
        <v>2606900</v>
      </c>
      <c r="B7933" t="s">
        <v>7906</v>
      </c>
      <c r="C7933" t="s">
        <v>2999</v>
      </c>
      <c r="D7933">
        <v>0.84699999999999998</v>
      </c>
      <c r="E7933">
        <v>0.03</v>
      </c>
    </row>
    <row r="7934" spans="1:5">
      <c r="A7934">
        <v>2611970</v>
      </c>
      <c r="B7934" t="s">
        <v>7907</v>
      </c>
      <c r="C7934" t="s">
        <v>2999</v>
      </c>
      <c r="D7934">
        <v>0.84699999999999998</v>
      </c>
      <c r="E7934">
        <v>0.03</v>
      </c>
    </row>
    <row r="7935" spans="1:5">
      <c r="A7935">
        <v>2624750</v>
      </c>
      <c r="B7935" t="s">
        <v>7908</v>
      </c>
      <c r="C7935" t="s">
        <v>2999</v>
      </c>
      <c r="D7935">
        <v>0.84699999999999998</v>
      </c>
      <c r="E7935">
        <v>2.5000000000000001E-2</v>
      </c>
    </row>
    <row r="7936" spans="1:5">
      <c r="A7936">
        <v>2626040</v>
      </c>
      <c r="B7936" t="s">
        <v>7909</v>
      </c>
      <c r="C7936" t="s">
        <v>2999</v>
      </c>
      <c r="D7936">
        <v>0.84699999999999998</v>
      </c>
      <c r="E7936">
        <v>3.2000000000000001E-2</v>
      </c>
    </row>
    <row r="7937" spans="1:5">
      <c r="A7937">
        <v>2630990</v>
      </c>
      <c r="B7937" t="s">
        <v>7910</v>
      </c>
      <c r="C7937" t="s">
        <v>2999</v>
      </c>
      <c r="D7937">
        <v>0.84699999999999998</v>
      </c>
      <c r="E7937">
        <v>0.03</v>
      </c>
    </row>
    <row r="7938" spans="1:5">
      <c r="A7938">
        <v>2636240</v>
      </c>
      <c r="B7938" t="s">
        <v>7911</v>
      </c>
      <c r="C7938" t="s">
        <v>2999</v>
      </c>
      <c r="D7938">
        <v>0.84699999999999998</v>
      </c>
      <c r="E7938">
        <v>0.03</v>
      </c>
    </row>
    <row r="7939" spans="1:5">
      <c r="A7939">
        <v>2700326</v>
      </c>
      <c r="B7939" t="s">
        <v>7912</v>
      </c>
      <c r="C7939" t="s">
        <v>1302</v>
      </c>
      <c r="D7939">
        <v>0.84699999999999998</v>
      </c>
      <c r="E7939">
        <v>2.1999999999999999E-2</v>
      </c>
    </row>
    <row r="7940" spans="1:5">
      <c r="A7940">
        <v>2705730</v>
      </c>
      <c r="B7940" t="s">
        <v>7913</v>
      </c>
      <c r="C7940" t="s">
        <v>1302</v>
      </c>
      <c r="D7940">
        <v>0.84699999999999998</v>
      </c>
      <c r="E7940">
        <v>3.4000000000000002E-2</v>
      </c>
    </row>
    <row r="7941" spans="1:5">
      <c r="A7941">
        <v>2717010</v>
      </c>
      <c r="B7941" t="s">
        <v>7914</v>
      </c>
      <c r="C7941" t="s">
        <v>1302</v>
      </c>
      <c r="D7941">
        <v>0.84699999999999998</v>
      </c>
      <c r="E7941">
        <v>3.3000000000000002E-2</v>
      </c>
    </row>
    <row r="7942" spans="1:5">
      <c r="A7942">
        <v>2730510</v>
      </c>
      <c r="B7942" t="s">
        <v>7915</v>
      </c>
      <c r="C7942" t="s">
        <v>1302</v>
      </c>
      <c r="D7942">
        <v>0.84699999999999998</v>
      </c>
      <c r="E7942">
        <v>3.4000000000000002E-2</v>
      </c>
    </row>
    <row r="7943" spans="1:5">
      <c r="A7943">
        <v>3100125</v>
      </c>
      <c r="B7943" t="s">
        <v>7916</v>
      </c>
      <c r="C7943" t="s">
        <v>2839</v>
      </c>
      <c r="D7943">
        <v>0.84699999999999998</v>
      </c>
      <c r="E7943">
        <v>0.03</v>
      </c>
    </row>
    <row r="7944" spans="1:5">
      <c r="A7944">
        <v>3603060</v>
      </c>
      <c r="B7944" t="s">
        <v>7917</v>
      </c>
      <c r="C7944" t="s">
        <v>339</v>
      </c>
      <c r="D7944">
        <v>0.84699999999999998</v>
      </c>
      <c r="E7944">
        <v>2.5999999999999999E-2</v>
      </c>
    </row>
    <row r="7945" spans="1:5">
      <c r="A7945">
        <v>3608250</v>
      </c>
      <c r="B7945" t="s">
        <v>7918</v>
      </c>
      <c r="C7945" t="s">
        <v>339</v>
      </c>
      <c r="D7945">
        <v>0.84699999999999998</v>
      </c>
      <c r="E7945">
        <v>2.5999999999999999E-2</v>
      </c>
    </row>
    <row r="7946" spans="1:5">
      <c r="A7946">
        <v>3610260</v>
      </c>
      <c r="B7946" t="s">
        <v>7919</v>
      </c>
      <c r="C7946" t="s">
        <v>339</v>
      </c>
      <c r="D7946">
        <v>0.84699999999999998</v>
      </c>
      <c r="E7946">
        <v>2.5000000000000001E-2</v>
      </c>
    </row>
    <row r="7947" spans="1:5">
      <c r="A7947">
        <v>3616800</v>
      </c>
      <c r="B7947" t="s">
        <v>7920</v>
      </c>
      <c r="C7947" t="s">
        <v>339</v>
      </c>
      <c r="D7947">
        <v>0.84699999999999998</v>
      </c>
      <c r="E7947">
        <v>2.5999999999999999E-2</v>
      </c>
    </row>
    <row r="7948" spans="1:5">
      <c r="A7948">
        <v>3619350</v>
      </c>
      <c r="B7948" t="s">
        <v>7921</v>
      </c>
      <c r="C7948" t="s">
        <v>339</v>
      </c>
      <c r="D7948">
        <v>0.84699999999999998</v>
      </c>
      <c r="E7948">
        <v>2.5999999999999999E-2</v>
      </c>
    </row>
    <row r="7949" spans="1:5">
      <c r="A7949">
        <v>3619860</v>
      </c>
      <c r="B7949" t="s">
        <v>7922</v>
      </c>
      <c r="C7949" t="s">
        <v>339</v>
      </c>
      <c r="D7949">
        <v>0.84699999999999998</v>
      </c>
      <c r="E7949">
        <v>2.5999999999999999E-2</v>
      </c>
    </row>
    <row r="7950" spans="1:5">
      <c r="A7950">
        <v>3623070</v>
      </c>
      <c r="B7950" t="s">
        <v>7923</v>
      </c>
      <c r="C7950" t="s">
        <v>339</v>
      </c>
      <c r="D7950">
        <v>0.84699999999999998</v>
      </c>
      <c r="E7950">
        <v>2.1000000000000001E-2</v>
      </c>
    </row>
    <row r="7951" spans="1:5">
      <c r="A7951">
        <v>3624570</v>
      </c>
      <c r="B7951" t="s">
        <v>7924</v>
      </c>
      <c r="C7951" t="s">
        <v>339</v>
      </c>
      <c r="D7951">
        <v>0.84699999999999998</v>
      </c>
      <c r="E7951">
        <v>2.1000000000000001E-2</v>
      </c>
    </row>
    <row r="7952" spans="1:5">
      <c r="A7952">
        <v>3628680</v>
      </c>
      <c r="B7952" t="s">
        <v>7925</v>
      </c>
      <c r="C7952" t="s">
        <v>339</v>
      </c>
      <c r="D7952">
        <v>0.84699999999999998</v>
      </c>
      <c r="E7952">
        <v>3.3000000000000002E-2</v>
      </c>
    </row>
    <row r="7953" spans="1:5">
      <c r="A7953">
        <v>3631740</v>
      </c>
      <c r="B7953" t="s">
        <v>7926</v>
      </c>
      <c r="C7953" t="s">
        <v>339</v>
      </c>
      <c r="D7953">
        <v>0.84699999999999998</v>
      </c>
      <c r="E7953">
        <v>2.5999999999999999E-2</v>
      </c>
    </row>
    <row r="7954" spans="1:5">
      <c r="A7954">
        <v>3809000</v>
      </c>
      <c r="B7954" t="s">
        <v>7927</v>
      </c>
      <c r="C7954" t="s">
        <v>1981</v>
      </c>
      <c r="D7954">
        <v>0.84699999999999998</v>
      </c>
      <c r="E7954">
        <v>2.7E-2</v>
      </c>
    </row>
    <row r="7955" spans="1:5">
      <c r="A7955">
        <v>3904444</v>
      </c>
      <c r="B7955" t="s">
        <v>7928</v>
      </c>
      <c r="C7955" t="s">
        <v>2636</v>
      </c>
      <c r="D7955">
        <v>0.84699999999999998</v>
      </c>
      <c r="E7955">
        <v>3.1E-2</v>
      </c>
    </row>
    <row r="7956" spans="1:5">
      <c r="A7956">
        <v>3904887</v>
      </c>
      <c r="B7956" t="s">
        <v>7929</v>
      </c>
      <c r="C7956" t="s">
        <v>2636</v>
      </c>
      <c r="D7956">
        <v>0.84699999999999998</v>
      </c>
      <c r="E7956">
        <v>2.9000000000000001E-2</v>
      </c>
    </row>
    <row r="7957" spans="1:5">
      <c r="A7957">
        <v>4024930</v>
      </c>
      <c r="B7957" t="s">
        <v>7930</v>
      </c>
      <c r="C7957" t="s">
        <v>4447</v>
      </c>
      <c r="D7957">
        <v>0.84699999999999998</v>
      </c>
      <c r="E7957">
        <v>2.7E-2</v>
      </c>
    </row>
    <row r="7958" spans="1:5">
      <c r="A7958">
        <v>4500006</v>
      </c>
      <c r="B7958" t="s">
        <v>7931</v>
      </c>
      <c r="C7958" t="s">
        <v>2698</v>
      </c>
      <c r="D7958">
        <v>0.84699999999999998</v>
      </c>
      <c r="E7958">
        <v>2.1000000000000001E-2</v>
      </c>
    </row>
    <row r="7959" spans="1:5">
      <c r="A7959">
        <v>4501110</v>
      </c>
      <c r="B7959" t="s">
        <v>7932</v>
      </c>
      <c r="C7959" t="s">
        <v>2698</v>
      </c>
      <c r="D7959">
        <v>0.84699999999999998</v>
      </c>
      <c r="E7959">
        <v>2.1000000000000001E-2</v>
      </c>
    </row>
    <row r="7960" spans="1:5">
      <c r="A7960">
        <v>4502520</v>
      </c>
      <c r="B7960" t="s">
        <v>7933</v>
      </c>
      <c r="C7960" t="s">
        <v>2698</v>
      </c>
      <c r="D7960">
        <v>0.84699999999999998</v>
      </c>
      <c r="E7960">
        <v>2.1000000000000001E-2</v>
      </c>
    </row>
    <row r="7961" spans="1:5">
      <c r="A7961">
        <v>4810170</v>
      </c>
      <c r="B7961" t="s">
        <v>7934</v>
      </c>
      <c r="C7961" t="s">
        <v>1407</v>
      </c>
      <c r="D7961">
        <v>0.84699999999999998</v>
      </c>
      <c r="E7961">
        <v>3.6999999999999998E-2</v>
      </c>
    </row>
    <row r="7962" spans="1:5">
      <c r="A7962">
        <v>4811310</v>
      </c>
      <c r="B7962" t="s">
        <v>7935</v>
      </c>
      <c r="C7962" t="s">
        <v>1407</v>
      </c>
      <c r="D7962">
        <v>0.84699999999999998</v>
      </c>
      <c r="E7962">
        <v>3.6999999999999998E-2</v>
      </c>
    </row>
    <row r="7963" spans="1:5">
      <c r="A7963">
        <v>4812090</v>
      </c>
      <c r="B7963" t="s">
        <v>7936</v>
      </c>
      <c r="C7963" t="s">
        <v>1407</v>
      </c>
      <c r="D7963">
        <v>0.84699999999999998</v>
      </c>
      <c r="E7963">
        <v>3.6999999999999998E-2</v>
      </c>
    </row>
    <row r="7964" spans="1:5">
      <c r="A7964">
        <v>4812150</v>
      </c>
      <c r="B7964" t="s">
        <v>7937</v>
      </c>
      <c r="C7964" t="s">
        <v>1407</v>
      </c>
      <c r="D7964">
        <v>0.84699999999999998</v>
      </c>
      <c r="E7964">
        <v>3.6999999999999998E-2</v>
      </c>
    </row>
    <row r="7965" spans="1:5">
      <c r="A7965">
        <v>4813530</v>
      </c>
      <c r="B7965" t="s">
        <v>7938</v>
      </c>
      <c r="C7965" t="s">
        <v>1407</v>
      </c>
      <c r="D7965">
        <v>0.84699999999999998</v>
      </c>
      <c r="E7965">
        <v>3.6999999999999998E-2</v>
      </c>
    </row>
    <row r="7966" spans="1:5">
      <c r="A7966">
        <v>4813770</v>
      </c>
      <c r="B7966" t="s">
        <v>7939</v>
      </c>
      <c r="C7966" t="s">
        <v>1407</v>
      </c>
      <c r="D7966">
        <v>0.84699999999999998</v>
      </c>
      <c r="E7966">
        <v>3.6999999999999998E-2</v>
      </c>
    </row>
    <row r="7967" spans="1:5">
      <c r="A7967">
        <v>4814600</v>
      </c>
      <c r="B7967" t="s">
        <v>7940</v>
      </c>
      <c r="C7967" t="s">
        <v>1407</v>
      </c>
      <c r="D7967">
        <v>0.84699999999999998</v>
      </c>
      <c r="E7967">
        <v>3.6999999999999998E-2</v>
      </c>
    </row>
    <row r="7968" spans="1:5">
      <c r="A7968">
        <v>4815300</v>
      </c>
      <c r="B7968" t="s">
        <v>7941</v>
      </c>
      <c r="C7968" t="s">
        <v>1407</v>
      </c>
      <c r="D7968">
        <v>0.84699999999999998</v>
      </c>
      <c r="E7968">
        <v>3.6999999999999998E-2</v>
      </c>
    </row>
    <row r="7969" spans="1:5">
      <c r="A7969">
        <v>4817010</v>
      </c>
      <c r="B7969" t="s">
        <v>7942</v>
      </c>
      <c r="C7969" t="s">
        <v>1407</v>
      </c>
      <c r="D7969">
        <v>0.84699999999999998</v>
      </c>
      <c r="E7969">
        <v>3.6999999999999998E-2</v>
      </c>
    </row>
    <row r="7970" spans="1:5">
      <c r="A7970">
        <v>4818750</v>
      </c>
      <c r="B7970" t="s">
        <v>7943</v>
      </c>
      <c r="C7970" t="s">
        <v>1407</v>
      </c>
      <c r="D7970">
        <v>0.84699999999999998</v>
      </c>
      <c r="E7970">
        <v>3.6999999999999998E-2</v>
      </c>
    </row>
    <row r="7971" spans="1:5">
      <c r="A7971">
        <v>4821090</v>
      </c>
      <c r="B7971" t="s">
        <v>7944</v>
      </c>
      <c r="C7971" t="s">
        <v>1407</v>
      </c>
      <c r="D7971">
        <v>0.84699999999999998</v>
      </c>
      <c r="E7971">
        <v>3.6999999999999998E-2</v>
      </c>
    </row>
    <row r="7972" spans="1:5">
      <c r="A7972">
        <v>4824630</v>
      </c>
      <c r="B7972" t="s">
        <v>7945</v>
      </c>
      <c r="C7972" t="s">
        <v>1407</v>
      </c>
      <c r="D7972">
        <v>0.84699999999999998</v>
      </c>
      <c r="E7972">
        <v>3.6999999999999998E-2</v>
      </c>
    </row>
    <row r="7973" spans="1:5">
      <c r="A7973">
        <v>4825710</v>
      </c>
      <c r="B7973" t="s">
        <v>7946</v>
      </c>
      <c r="C7973" t="s">
        <v>1407</v>
      </c>
      <c r="D7973">
        <v>0.84699999999999998</v>
      </c>
      <c r="E7973">
        <v>3.6999999999999998E-2</v>
      </c>
    </row>
    <row r="7974" spans="1:5">
      <c r="A7974">
        <v>4825920</v>
      </c>
      <c r="B7974" t="s">
        <v>7947</v>
      </c>
      <c r="C7974" t="s">
        <v>1407</v>
      </c>
      <c r="D7974">
        <v>0.84699999999999998</v>
      </c>
      <c r="E7974">
        <v>3.6999999999999998E-2</v>
      </c>
    </row>
    <row r="7975" spans="1:5">
      <c r="A7975">
        <v>4827120</v>
      </c>
      <c r="B7975" t="s">
        <v>7948</v>
      </c>
      <c r="C7975" t="s">
        <v>1407</v>
      </c>
      <c r="D7975">
        <v>0.84699999999999998</v>
      </c>
      <c r="E7975">
        <v>3.6999999999999998E-2</v>
      </c>
    </row>
    <row r="7976" spans="1:5">
      <c r="A7976">
        <v>4827690</v>
      </c>
      <c r="B7976" t="s">
        <v>7949</v>
      </c>
      <c r="C7976" t="s">
        <v>1407</v>
      </c>
      <c r="D7976">
        <v>0.84699999999999998</v>
      </c>
      <c r="E7976">
        <v>3.6999999999999998E-2</v>
      </c>
    </row>
    <row r="7977" spans="1:5">
      <c r="A7977">
        <v>4827780</v>
      </c>
      <c r="B7977" t="s">
        <v>7950</v>
      </c>
      <c r="C7977" t="s">
        <v>1407</v>
      </c>
      <c r="D7977">
        <v>0.84699999999999998</v>
      </c>
      <c r="E7977">
        <v>3.6999999999999998E-2</v>
      </c>
    </row>
    <row r="7978" spans="1:5">
      <c r="A7978">
        <v>4828110</v>
      </c>
      <c r="B7978" t="s">
        <v>7951</v>
      </c>
      <c r="C7978" t="s">
        <v>1407</v>
      </c>
      <c r="D7978">
        <v>0.84699999999999998</v>
      </c>
      <c r="E7978">
        <v>0.03</v>
      </c>
    </row>
    <row r="7979" spans="1:5">
      <c r="A7979">
        <v>4832730</v>
      </c>
      <c r="B7979" t="s">
        <v>7952</v>
      </c>
      <c r="C7979" t="s">
        <v>1407</v>
      </c>
      <c r="D7979">
        <v>0.84699999999999998</v>
      </c>
      <c r="E7979">
        <v>3.6999999999999998E-2</v>
      </c>
    </row>
    <row r="7980" spans="1:5">
      <c r="A7980">
        <v>4833690</v>
      </c>
      <c r="B7980" t="s">
        <v>7953</v>
      </c>
      <c r="C7980" t="s">
        <v>1407</v>
      </c>
      <c r="D7980">
        <v>0.84699999999999998</v>
      </c>
      <c r="E7980">
        <v>3.6999999999999998E-2</v>
      </c>
    </row>
    <row r="7981" spans="1:5">
      <c r="A7981">
        <v>4833780</v>
      </c>
      <c r="B7981" t="s">
        <v>7954</v>
      </c>
      <c r="C7981" t="s">
        <v>1407</v>
      </c>
      <c r="D7981">
        <v>0.84699999999999998</v>
      </c>
      <c r="E7981">
        <v>3.6999999999999998E-2</v>
      </c>
    </row>
    <row r="7982" spans="1:5">
      <c r="A7982">
        <v>4834980</v>
      </c>
      <c r="B7982" t="s">
        <v>7955</v>
      </c>
      <c r="C7982" t="s">
        <v>1407</v>
      </c>
      <c r="D7982">
        <v>0.84699999999999998</v>
      </c>
      <c r="E7982">
        <v>0.03</v>
      </c>
    </row>
    <row r="7983" spans="1:5">
      <c r="A7983">
        <v>4838460</v>
      </c>
      <c r="B7983" t="s">
        <v>7956</v>
      </c>
      <c r="C7983" t="s">
        <v>1407</v>
      </c>
      <c r="D7983">
        <v>0.84699999999999998</v>
      </c>
      <c r="E7983">
        <v>0.03</v>
      </c>
    </row>
    <row r="7984" spans="1:5">
      <c r="A7984">
        <v>4840230</v>
      </c>
      <c r="B7984" t="s">
        <v>7957</v>
      </c>
      <c r="C7984" t="s">
        <v>1407</v>
      </c>
      <c r="D7984">
        <v>0.84699999999999998</v>
      </c>
      <c r="E7984">
        <v>3.6999999999999998E-2</v>
      </c>
    </row>
    <row r="7985" spans="1:5">
      <c r="A7985">
        <v>4841190</v>
      </c>
      <c r="B7985" t="s">
        <v>7958</v>
      </c>
      <c r="C7985" t="s">
        <v>1407</v>
      </c>
      <c r="D7985">
        <v>0.84699999999999998</v>
      </c>
      <c r="E7985">
        <v>0.03</v>
      </c>
    </row>
    <row r="7986" spans="1:5">
      <c r="A7986">
        <v>4841340</v>
      </c>
      <c r="B7986" t="s">
        <v>7959</v>
      </c>
      <c r="C7986" t="s">
        <v>1407</v>
      </c>
      <c r="D7986">
        <v>0.84699999999999998</v>
      </c>
      <c r="E7986">
        <v>3.6999999999999998E-2</v>
      </c>
    </row>
    <row r="7987" spans="1:5">
      <c r="A7987">
        <v>4844160</v>
      </c>
      <c r="B7987" t="s">
        <v>7960</v>
      </c>
      <c r="C7987" t="s">
        <v>1407</v>
      </c>
      <c r="D7987">
        <v>0.84699999999999998</v>
      </c>
      <c r="E7987">
        <v>3.6999999999999998E-2</v>
      </c>
    </row>
    <row r="7988" spans="1:5">
      <c r="A7988">
        <v>4844580</v>
      </c>
      <c r="B7988" t="s">
        <v>7961</v>
      </c>
      <c r="C7988" t="s">
        <v>1407</v>
      </c>
      <c r="D7988">
        <v>0.84699999999999998</v>
      </c>
      <c r="E7988">
        <v>3.6999999999999998E-2</v>
      </c>
    </row>
    <row r="7989" spans="1:5">
      <c r="A7989">
        <v>4845000</v>
      </c>
      <c r="B7989" t="s">
        <v>7962</v>
      </c>
      <c r="C7989" t="s">
        <v>1407</v>
      </c>
      <c r="D7989">
        <v>0.84699999999999998</v>
      </c>
      <c r="E7989">
        <v>3.6999999999999998E-2</v>
      </c>
    </row>
    <row r="7990" spans="1:5">
      <c r="A7990">
        <v>4845090</v>
      </c>
      <c r="B7990" t="s">
        <v>7963</v>
      </c>
      <c r="C7990" t="s">
        <v>1407</v>
      </c>
      <c r="D7990">
        <v>0.84699999999999998</v>
      </c>
      <c r="E7990">
        <v>3.6999999999999998E-2</v>
      </c>
    </row>
    <row r="7991" spans="1:5">
      <c r="A7991">
        <v>4845480</v>
      </c>
      <c r="B7991" t="s">
        <v>7964</v>
      </c>
      <c r="C7991" t="s">
        <v>1407</v>
      </c>
      <c r="D7991">
        <v>0.84699999999999998</v>
      </c>
      <c r="E7991">
        <v>0.03</v>
      </c>
    </row>
    <row r="7992" spans="1:5">
      <c r="A7992">
        <v>4846440</v>
      </c>
      <c r="B7992" t="s">
        <v>7965</v>
      </c>
      <c r="C7992" t="s">
        <v>1407</v>
      </c>
      <c r="D7992">
        <v>0.84699999999999998</v>
      </c>
      <c r="E7992">
        <v>3.6999999999999998E-2</v>
      </c>
    </row>
    <row r="7993" spans="1:5">
      <c r="A7993">
        <v>5101860</v>
      </c>
      <c r="B7993" t="s">
        <v>7966</v>
      </c>
      <c r="C7993" t="s">
        <v>257</v>
      </c>
      <c r="D7993">
        <v>0.84699999999999998</v>
      </c>
      <c r="E7993">
        <v>2.1000000000000001E-2</v>
      </c>
    </row>
    <row r="7994" spans="1:5">
      <c r="A7994">
        <v>5300060</v>
      </c>
      <c r="B7994" t="s">
        <v>7967</v>
      </c>
      <c r="C7994" t="s">
        <v>259</v>
      </c>
      <c r="D7994">
        <v>0.84699999999999998</v>
      </c>
      <c r="E7994">
        <v>4.3999999999999997E-2</v>
      </c>
    </row>
    <row r="7995" spans="1:5">
      <c r="A7995">
        <v>5300630</v>
      </c>
      <c r="B7995" t="s">
        <v>7968</v>
      </c>
      <c r="C7995" t="s">
        <v>259</v>
      </c>
      <c r="D7995">
        <v>0.84699999999999998</v>
      </c>
      <c r="E7995">
        <v>4.3999999999999997E-2</v>
      </c>
    </row>
    <row r="7996" spans="1:5">
      <c r="A7996">
        <v>5301170</v>
      </c>
      <c r="B7996" t="s">
        <v>7969</v>
      </c>
      <c r="C7996" t="s">
        <v>259</v>
      </c>
      <c r="D7996">
        <v>0.84699999999999998</v>
      </c>
      <c r="E7996">
        <v>4.3999999999999997E-2</v>
      </c>
    </row>
    <row r="7997" spans="1:5">
      <c r="A7997">
        <v>5302640</v>
      </c>
      <c r="B7997" t="s">
        <v>7970</v>
      </c>
      <c r="C7997" t="s">
        <v>259</v>
      </c>
      <c r="D7997">
        <v>0.84699999999999998</v>
      </c>
      <c r="E7997">
        <v>4.3999999999999997E-2</v>
      </c>
    </row>
    <row r="7998" spans="1:5">
      <c r="A7998">
        <v>5305040</v>
      </c>
      <c r="B7998" t="s">
        <v>7971</v>
      </c>
      <c r="C7998" t="s">
        <v>259</v>
      </c>
      <c r="D7998">
        <v>0.84699999999999998</v>
      </c>
      <c r="E7998">
        <v>4.3999999999999997E-2</v>
      </c>
    </row>
    <row r="7999" spans="1:5">
      <c r="A7999">
        <v>5305190</v>
      </c>
      <c r="B7999" t="s">
        <v>7972</v>
      </c>
      <c r="C7999" t="s">
        <v>259</v>
      </c>
      <c r="D7999">
        <v>0.84699999999999998</v>
      </c>
      <c r="E7999">
        <v>4.3999999999999997E-2</v>
      </c>
    </row>
    <row r="8000" spans="1:5">
      <c r="A8000">
        <v>5305250</v>
      </c>
      <c r="B8000" t="s">
        <v>7973</v>
      </c>
      <c r="C8000" t="s">
        <v>259</v>
      </c>
      <c r="D8000">
        <v>0.84699999999999998</v>
      </c>
      <c r="E8000">
        <v>4.3999999999999997E-2</v>
      </c>
    </row>
    <row r="8001" spans="1:5">
      <c r="A8001">
        <v>5305490</v>
      </c>
      <c r="B8001" t="s">
        <v>7974</v>
      </c>
      <c r="C8001" t="s">
        <v>259</v>
      </c>
      <c r="D8001">
        <v>0.84699999999999998</v>
      </c>
      <c r="E8001">
        <v>4.3999999999999997E-2</v>
      </c>
    </row>
    <row r="8002" spans="1:5">
      <c r="A8002">
        <v>5306240</v>
      </c>
      <c r="B8002" t="s">
        <v>7092</v>
      </c>
      <c r="C8002" t="s">
        <v>259</v>
      </c>
      <c r="D8002">
        <v>0.84699999999999998</v>
      </c>
      <c r="E8002">
        <v>4.3999999999999997E-2</v>
      </c>
    </row>
    <row r="8003" spans="1:5">
      <c r="A8003">
        <v>5306660</v>
      </c>
      <c r="B8003" t="s">
        <v>7975</v>
      </c>
      <c r="C8003" t="s">
        <v>259</v>
      </c>
      <c r="D8003">
        <v>0.84699999999999998</v>
      </c>
      <c r="E8003">
        <v>4.3999999999999997E-2</v>
      </c>
    </row>
    <row r="8004" spans="1:5">
      <c r="A8004">
        <v>5307950</v>
      </c>
      <c r="B8004" t="s">
        <v>7976</v>
      </c>
      <c r="C8004" t="s">
        <v>259</v>
      </c>
      <c r="D8004">
        <v>0.84699999999999998</v>
      </c>
      <c r="E8004">
        <v>4.3999999999999997E-2</v>
      </c>
    </row>
    <row r="8005" spans="1:5">
      <c r="A8005">
        <v>5308520</v>
      </c>
      <c r="B8005" t="s">
        <v>7977</v>
      </c>
      <c r="C8005" t="s">
        <v>259</v>
      </c>
      <c r="D8005">
        <v>0.84699999999999998</v>
      </c>
      <c r="E8005">
        <v>4.3999999999999997E-2</v>
      </c>
    </row>
    <row r="8006" spans="1:5">
      <c r="A8006">
        <v>5308910</v>
      </c>
      <c r="B8006" t="s">
        <v>7978</v>
      </c>
      <c r="C8006" t="s">
        <v>259</v>
      </c>
      <c r="D8006">
        <v>0.84699999999999998</v>
      </c>
      <c r="E8006">
        <v>4.3999999999999997E-2</v>
      </c>
    </row>
    <row r="8007" spans="1:5">
      <c r="A8007">
        <v>5309330</v>
      </c>
      <c r="B8007" t="s">
        <v>7979</v>
      </c>
      <c r="C8007" t="s">
        <v>259</v>
      </c>
      <c r="D8007">
        <v>0.84699999999999998</v>
      </c>
      <c r="E8007">
        <v>4.3999999999999997E-2</v>
      </c>
    </row>
    <row r="8008" spans="1:5">
      <c r="A8008">
        <v>5309750</v>
      </c>
      <c r="B8008" t="s">
        <v>7980</v>
      </c>
      <c r="C8008" t="s">
        <v>259</v>
      </c>
      <c r="D8008">
        <v>0.84699999999999998</v>
      </c>
      <c r="E8008">
        <v>4.3999999999999997E-2</v>
      </c>
    </row>
    <row r="8009" spans="1:5">
      <c r="A8009">
        <v>5309930</v>
      </c>
      <c r="B8009" t="s">
        <v>7981</v>
      </c>
      <c r="C8009" t="s">
        <v>259</v>
      </c>
      <c r="D8009">
        <v>0.84699999999999998</v>
      </c>
      <c r="E8009">
        <v>4.3999999999999997E-2</v>
      </c>
    </row>
    <row r="8010" spans="1:5">
      <c r="A8010">
        <v>5500270</v>
      </c>
      <c r="B8010" t="s">
        <v>7982</v>
      </c>
      <c r="C8010" t="s">
        <v>3135</v>
      </c>
      <c r="D8010">
        <v>0.84699999999999998</v>
      </c>
      <c r="E8010">
        <v>1.4999999999999999E-2</v>
      </c>
    </row>
    <row r="8011" spans="1:5">
      <c r="A8011">
        <v>5500630</v>
      </c>
      <c r="B8011" t="s">
        <v>6613</v>
      </c>
      <c r="C8011" t="s">
        <v>3135</v>
      </c>
      <c r="D8011">
        <v>0.84699999999999998</v>
      </c>
      <c r="E8011">
        <v>1.4999999999999999E-2</v>
      </c>
    </row>
    <row r="8012" spans="1:5">
      <c r="A8012">
        <v>5504500</v>
      </c>
      <c r="B8012" t="s">
        <v>7983</v>
      </c>
      <c r="C8012" t="s">
        <v>3135</v>
      </c>
      <c r="D8012">
        <v>0.84699999999999998</v>
      </c>
      <c r="E8012">
        <v>1.4999999999999999E-2</v>
      </c>
    </row>
    <row r="8013" spans="1:5">
      <c r="A8013">
        <v>500001</v>
      </c>
      <c r="B8013" t="s">
        <v>7984</v>
      </c>
      <c r="C8013" t="s">
        <v>768</v>
      </c>
      <c r="D8013">
        <v>0.84599999999999997</v>
      </c>
      <c r="E8013">
        <v>2.5999999999999999E-2</v>
      </c>
    </row>
    <row r="8014" spans="1:5">
      <c r="A8014">
        <v>500020</v>
      </c>
      <c r="B8014" t="s">
        <v>7985</v>
      </c>
      <c r="C8014" t="s">
        <v>768</v>
      </c>
      <c r="D8014">
        <v>0.84599999999999997</v>
      </c>
      <c r="E8014">
        <v>4.2000000000000003E-2</v>
      </c>
    </row>
    <row r="8015" spans="1:5">
      <c r="A8015">
        <v>500067</v>
      </c>
      <c r="B8015" t="s">
        <v>7986</v>
      </c>
      <c r="C8015" t="s">
        <v>768</v>
      </c>
      <c r="D8015">
        <v>0.84599999999999997</v>
      </c>
      <c r="E8015">
        <v>2.7E-2</v>
      </c>
    </row>
    <row r="8016" spans="1:5">
      <c r="A8016">
        <v>503960</v>
      </c>
      <c r="B8016" t="s">
        <v>543</v>
      </c>
      <c r="C8016" t="s">
        <v>768</v>
      </c>
      <c r="D8016">
        <v>0.84599999999999997</v>
      </c>
      <c r="E8016">
        <v>2.7E-2</v>
      </c>
    </row>
    <row r="8017" spans="1:5">
      <c r="A8017">
        <v>1200930</v>
      </c>
      <c r="B8017" t="s">
        <v>7987</v>
      </c>
      <c r="C8017" t="s">
        <v>2836</v>
      </c>
      <c r="D8017">
        <v>0.84599999999999997</v>
      </c>
      <c r="E8017">
        <v>3.5000000000000003E-2</v>
      </c>
    </row>
    <row r="8018" spans="1:5">
      <c r="A8018">
        <v>1807620</v>
      </c>
      <c r="B8018" t="s">
        <v>7988</v>
      </c>
      <c r="C8018" t="s">
        <v>39</v>
      </c>
      <c r="D8018">
        <v>0.84599999999999997</v>
      </c>
      <c r="E8018">
        <v>2.1999999999999999E-2</v>
      </c>
    </row>
    <row r="8019" spans="1:5">
      <c r="A8019">
        <v>1911820</v>
      </c>
      <c r="B8019" t="s">
        <v>7989</v>
      </c>
      <c r="C8019" t="s">
        <v>3275</v>
      </c>
      <c r="D8019">
        <v>0.84599999999999997</v>
      </c>
      <c r="E8019">
        <v>3.6999999999999998E-2</v>
      </c>
    </row>
    <row r="8020" spans="1:5">
      <c r="A8020">
        <v>1930240</v>
      </c>
      <c r="B8020" t="s">
        <v>7990</v>
      </c>
      <c r="C8020" t="s">
        <v>3275</v>
      </c>
      <c r="D8020">
        <v>0.84599999999999997</v>
      </c>
      <c r="E8020">
        <v>3.5000000000000003E-2</v>
      </c>
    </row>
    <row r="8021" spans="1:5">
      <c r="A8021">
        <v>2314803</v>
      </c>
      <c r="B8021" t="s">
        <v>7991</v>
      </c>
      <c r="C8021" t="s">
        <v>3948</v>
      </c>
      <c r="D8021">
        <v>0.84599999999999997</v>
      </c>
      <c r="E8021">
        <v>4.2999999999999997E-2</v>
      </c>
    </row>
    <row r="8022" spans="1:5">
      <c r="A8022">
        <v>2630360</v>
      </c>
      <c r="B8022" t="s">
        <v>7992</v>
      </c>
      <c r="C8022" t="s">
        <v>2999</v>
      </c>
      <c r="D8022">
        <v>0.84599999999999997</v>
      </c>
      <c r="E8022">
        <v>0.03</v>
      </c>
    </row>
    <row r="8023" spans="1:5">
      <c r="A8023">
        <v>2922140</v>
      </c>
      <c r="B8023" t="s">
        <v>7993</v>
      </c>
      <c r="C8023" t="s">
        <v>3083</v>
      </c>
      <c r="D8023">
        <v>0.84599999999999997</v>
      </c>
      <c r="E8023">
        <v>4.1000000000000002E-2</v>
      </c>
    </row>
    <row r="8024" spans="1:5">
      <c r="A8024">
        <v>2925080</v>
      </c>
      <c r="B8024" t="s">
        <v>7994</v>
      </c>
      <c r="C8024" t="s">
        <v>3083</v>
      </c>
      <c r="D8024">
        <v>0.84599999999999997</v>
      </c>
      <c r="E8024">
        <v>4.1000000000000002E-2</v>
      </c>
    </row>
    <row r="8025" spans="1:5">
      <c r="A8025">
        <v>3601107</v>
      </c>
      <c r="B8025" t="s">
        <v>7995</v>
      </c>
      <c r="C8025" t="s">
        <v>339</v>
      </c>
      <c r="D8025">
        <v>0.84599999999999997</v>
      </c>
      <c r="E8025">
        <v>4.3999999999999997E-2</v>
      </c>
    </row>
    <row r="8026" spans="1:5">
      <c r="A8026">
        <v>3904883</v>
      </c>
      <c r="B8026" t="s">
        <v>7996</v>
      </c>
      <c r="C8026" t="s">
        <v>2636</v>
      </c>
      <c r="D8026">
        <v>0.84599999999999997</v>
      </c>
      <c r="E8026">
        <v>3.2000000000000001E-2</v>
      </c>
    </row>
    <row r="8027" spans="1:5">
      <c r="A8027">
        <v>4503902</v>
      </c>
      <c r="B8027" t="s">
        <v>7997</v>
      </c>
      <c r="C8027" t="s">
        <v>2698</v>
      </c>
      <c r="D8027">
        <v>0.84599999999999997</v>
      </c>
      <c r="E8027">
        <v>3.5000000000000003E-2</v>
      </c>
    </row>
    <row r="8028" spans="1:5">
      <c r="A8028">
        <v>4841790</v>
      </c>
      <c r="B8028" t="s">
        <v>7998</v>
      </c>
      <c r="C8028" t="s">
        <v>1407</v>
      </c>
      <c r="D8028">
        <v>0.84599999999999997</v>
      </c>
      <c r="E8028">
        <v>3.2000000000000001E-2</v>
      </c>
    </row>
    <row r="8029" spans="1:5">
      <c r="A8029">
        <v>503300</v>
      </c>
      <c r="B8029" t="s">
        <v>7999</v>
      </c>
      <c r="C8029" t="s">
        <v>768</v>
      </c>
      <c r="D8029">
        <v>0.84499999999999997</v>
      </c>
      <c r="E8029">
        <v>3.4000000000000002E-2</v>
      </c>
    </row>
    <row r="8030" spans="1:5">
      <c r="A8030">
        <v>1603090</v>
      </c>
      <c r="B8030" t="s">
        <v>8000</v>
      </c>
      <c r="C8030" t="s">
        <v>3899</v>
      </c>
      <c r="D8030">
        <v>0.84499999999999997</v>
      </c>
      <c r="E8030">
        <v>4.5999999999999999E-2</v>
      </c>
    </row>
    <row r="8031" spans="1:5">
      <c r="A8031">
        <v>1700004</v>
      </c>
      <c r="B8031" t="s">
        <v>8001</v>
      </c>
      <c r="C8031" t="s">
        <v>947</v>
      </c>
      <c r="D8031">
        <v>0.84499999999999997</v>
      </c>
      <c r="E8031">
        <v>4.3999999999999997E-2</v>
      </c>
    </row>
    <row r="8032" spans="1:5">
      <c r="A8032">
        <v>1700102</v>
      </c>
      <c r="B8032" t="s">
        <v>8002</v>
      </c>
      <c r="C8032" t="s">
        <v>947</v>
      </c>
      <c r="D8032">
        <v>0.84499999999999997</v>
      </c>
      <c r="E8032">
        <v>2.9000000000000001E-2</v>
      </c>
    </row>
    <row r="8033" spans="1:5">
      <c r="A8033">
        <v>1700319</v>
      </c>
      <c r="B8033" t="s">
        <v>8003</v>
      </c>
      <c r="C8033" t="s">
        <v>947</v>
      </c>
      <c r="D8033">
        <v>0.84499999999999997</v>
      </c>
      <c r="E8033">
        <v>2.8000000000000001E-2</v>
      </c>
    </row>
    <row r="8034" spans="1:5">
      <c r="A8034">
        <v>1701384</v>
      </c>
      <c r="B8034" t="s">
        <v>8004</v>
      </c>
      <c r="C8034" t="s">
        <v>947</v>
      </c>
      <c r="D8034">
        <v>0.84499999999999997</v>
      </c>
      <c r="E8034">
        <v>2.9000000000000001E-2</v>
      </c>
    </row>
    <row r="8035" spans="1:5">
      <c r="A8035">
        <v>1701385</v>
      </c>
      <c r="B8035" t="s">
        <v>8005</v>
      </c>
      <c r="C8035" t="s">
        <v>947</v>
      </c>
      <c r="D8035">
        <v>0.84499999999999997</v>
      </c>
      <c r="E8035">
        <v>2.9000000000000001E-2</v>
      </c>
    </row>
    <row r="8036" spans="1:5">
      <c r="A8036">
        <v>1701388</v>
      </c>
      <c r="B8036" t="s">
        <v>8006</v>
      </c>
      <c r="C8036" t="s">
        <v>947</v>
      </c>
      <c r="D8036">
        <v>0.84499999999999997</v>
      </c>
      <c r="E8036">
        <v>2.9000000000000001E-2</v>
      </c>
    </row>
    <row r="8037" spans="1:5">
      <c r="A8037">
        <v>1706600</v>
      </c>
      <c r="B8037" t="s">
        <v>8007</v>
      </c>
      <c r="C8037" t="s">
        <v>947</v>
      </c>
      <c r="D8037">
        <v>0.84499999999999997</v>
      </c>
      <c r="E8037">
        <v>2.9000000000000001E-2</v>
      </c>
    </row>
    <row r="8038" spans="1:5">
      <c r="A8038">
        <v>1708500</v>
      </c>
      <c r="B8038" t="s">
        <v>8008</v>
      </c>
      <c r="C8038" t="s">
        <v>947</v>
      </c>
      <c r="D8038">
        <v>0.84499999999999997</v>
      </c>
      <c r="E8038">
        <v>4.3999999999999997E-2</v>
      </c>
    </row>
    <row r="8039" spans="1:5">
      <c r="A8039">
        <v>1710240</v>
      </c>
      <c r="B8039" t="s">
        <v>8009</v>
      </c>
      <c r="C8039" t="s">
        <v>947</v>
      </c>
      <c r="D8039">
        <v>0.84499999999999997</v>
      </c>
      <c r="E8039">
        <v>4.3999999999999997E-2</v>
      </c>
    </row>
    <row r="8040" spans="1:5">
      <c r="A8040">
        <v>1710790</v>
      </c>
      <c r="B8040" t="s">
        <v>8010</v>
      </c>
      <c r="C8040" t="s">
        <v>947</v>
      </c>
      <c r="D8040">
        <v>0.84499999999999997</v>
      </c>
      <c r="E8040">
        <v>4.2999999999999997E-2</v>
      </c>
    </row>
    <row r="8041" spans="1:5">
      <c r="A8041">
        <v>1713500</v>
      </c>
      <c r="B8041" t="s">
        <v>8011</v>
      </c>
      <c r="C8041" t="s">
        <v>947</v>
      </c>
      <c r="D8041">
        <v>0.84499999999999997</v>
      </c>
      <c r="E8041">
        <v>4.3999999999999997E-2</v>
      </c>
    </row>
    <row r="8042" spans="1:5">
      <c r="A8042">
        <v>1714710</v>
      </c>
      <c r="B8042" t="s">
        <v>8012</v>
      </c>
      <c r="C8042" t="s">
        <v>947</v>
      </c>
      <c r="D8042">
        <v>0.84499999999999997</v>
      </c>
      <c r="E8042">
        <v>4.3999999999999997E-2</v>
      </c>
    </row>
    <row r="8043" spans="1:5">
      <c r="A8043">
        <v>1716320</v>
      </c>
      <c r="B8043" t="s">
        <v>8013</v>
      </c>
      <c r="C8043" t="s">
        <v>947</v>
      </c>
      <c r="D8043">
        <v>0.84499999999999997</v>
      </c>
      <c r="E8043">
        <v>4.3999999999999997E-2</v>
      </c>
    </row>
    <row r="8044" spans="1:5">
      <c r="A8044">
        <v>1717580</v>
      </c>
      <c r="B8044" t="s">
        <v>8014</v>
      </c>
      <c r="C8044" t="s">
        <v>947</v>
      </c>
      <c r="D8044">
        <v>0.84499999999999997</v>
      </c>
      <c r="E8044">
        <v>4.3999999999999997E-2</v>
      </c>
    </row>
    <row r="8045" spans="1:5">
      <c r="A8045">
        <v>1717790</v>
      </c>
      <c r="B8045" t="s">
        <v>8015</v>
      </c>
      <c r="C8045" t="s">
        <v>947</v>
      </c>
      <c r="D8045">
        <v>0.84499999999999997</v>
      </c>
      <c r="E8045">
        <v>2.9000000000000001E-2</v>
      </c>
    </row>
    <row r="8046" spans="1:5">
      <c r="A8046">
        <v>1718060</v>
      </c>
      <c r="B8046" t="s">
        <v>8016</v>
      </c>
      <c r="C8046" t="s">
        <v>947</v>
      </c>
      <c r="D8046">
        <v>0.84499999999999997</v>
      </c>
      <c r="E8046">
        <v>2.9000000000000001E-2</v>
      </c>
    </row>
    <row r="8047" spans="1:5">
      <c r="A8047">
        <v>1718200</v>
      </c>
      <c r="B8047" t="s">
        <v>8017</v>
      </c>
      <c r="C8047" t="s">
        <v>947</v>
      </c>
      <c r="D8047">
        <v>0.84499999999999997</v>
      </c>
      <c r="E8047">
        <v>4.3999999999999997E-2</v>
      </c>
    </row>
    <row r="8048" spans="1:5">
      <c r="A8048">
        <v>1720370</v>
      </c>
      <c r="B8048" t="s">
        <v>8018</v>
      </c>
      <c r="C8048" t="s">
        <v>947</v>
      </c>
      <c r="D8048">
        <v>0.84499999999999997</v>
      </c>
      <c r="E8048">
        <v>4.3999999999999997E-2</v>
      </c>
    </row>
    <row r="8049" spans="1:5">
      <c r="A8049">
        <v>1720430</v>
      </c>
      <c r="B8049" t="s">
        <v>8019</v>
      </c>
      <c r="C8049" t="s">
        <v>947</v>
      </c>
      <c r="D8049">
        <v>0.84499999999999997</v>
      </c>
      <c r="E8049">
        <v>2.7E-2</v>
      </c>
    </row>
    <row r="8050" spans="1:5">
      <c r="A8050">
        <v>1726180</v>
      </c>
      <c r="B8050" t="s">
        <v>8020</v>
      </c>
      <c r="C8050" t="s">
        <v>947</v>
      </c>
      <c r="D8050">
        <v>0.84499999999999997</v>
      </c>
      <c r="E8050">
        <v>4.3999999999999997E-2</v>
      </c>
    </row>
    <row r="8051" spans="1:5">
      <c r="A8051">
        <v>1727300</v>
      </c>
      <c r="B8051" t="s">
        <v>8021</v>
      </c>
      <c r="C8051" t="s">
        <v>947</v>
      </c>
      <c r="D8051">
        <v>0.84499999999999997</v>
      </c>
      <c r="E8051">
        <v>2.9000000000000001E-2</v>
      </c>
    </row>
    <row r="8052" spans="1:5">
      <c r="A8052">
        <v>1727780</v>
      </c>
      <c r="B8052" t="s">
        <v>8022</v>
      </c>
      <c r="C8052" t="s">
        <v>947</v>
      </c>
      <c r="D8052">
        <v>0.84499999999999997</v>
      </c>
      <c r="E8052">
        <v>2.9000000000000001E-2</v>
      </c>
    </row>
    <row r="8053" spans="1:5">
      <c r="A8053">
        <v>1728110</v>
      </c>
      <c r="B8053" t="s">
        <v>8023</v>
      </c>
      <c r="C8053" t="s">
        <v>947</v>
      </c>
      <c r="D8053">
        <v>0.84499999999999997</v>
      </c>
      <c r="E8053">
        <v>4.3999999999999997E-2</v>
      </c>
    </row>
    <row r="8054" spans="1:5">
      <c r="A8054">
        <v>1731710</v>
      </c>
      <c r="B8054" t="s">
        <v>8024</v>
      </c>
      <c r="C8054" t="s">
        <v>947</v>
      </c>
      <c r="D8054">
        <v>0.84499999999999997</v>
      </c>
      <c r="E8054">
        <v>2.9000000000000001E-2</v>
      </c>
    </row>
    <row r="8055" spans="1:5">
      <c r="A8055">
        <v>1731890</v>
      </c>
      <c r="B8055" t="s">
        <v>8025</v>
      </c>
      <c r="C8055" t="s">
        <v>947</v>
      </c>
      <c r="D8055">
        <v>0.84499999999999997</v>
      </c>
      <c r="E8055">
        <v>2.9000000000000001E-2</v>
      </c>
    </row>
    <row r="8056" spans="1:5">
      <c r="A8056">
        <v>1740890</v>
      </c>
      <c r="B8056" t="s">
        <v>8026</v>
      </c>
      <c r="C8056" t="s">
        <v>947</v>
      </c>
      <c r="D8056">
        <v>0.84499999999999997</v>
      </c>
      <c r="E8056">
        <v>2.9000000000000001E-2</v>
      </c>
    </row>
    <row r="8057" spans="1:5">
      <c r="A8057">
        <v>1741360</v>
      </c>
      <c r="B8057" t="s">
        <v>8027</v>
      </c>
      <c r="C8057" t="s">
        <v>947</v>
      </c>
      <c r="D8057">
        <v>0.84499999999999997</v>
      </c>
      <c r="E8057">
        <v>4.3999999999999997E-2</v>
      </c>
    </row>
    <row r="8058" spans="1:5">
      <c r="A8058">
        <v>1801410</v>
      </c>
      <c r="B8058" t="s">
        <v>8028</v>
      </c>
      <c r="C8058" t="s">
        <v>39</v>
      </c>
      <c r="D8058">
        <v>0.84499999999999997</v>
      </c>
      <c r="E8058">
        <v>2.4E-2</v>
      </c>
    </row>
    <row r="8059" spans="1:5">
      <c r="A8059">
        <v>1919770</v>
      </c>
      <c r="B8059" t="s">
        <v>8029</v>
      </c>
      <c r="C8059" t="s">
        <v>3275</v>
      </c>
      <c r="D8059">
        <v>0.84499999999999997</v>
      </c>
      <c r="E8059">
        <v>3.2000000000000001E-2</v>
      </c>
    </row>
    <row r="8060" spans="1:5">
      <c r="A8060">
        <v>2303980</v>
      </c>
      <c r="B8060" t="s">
        <v>8030</v>
      </c>
      <c r="C8060" t="s">
        <v>3948</v>
      </c>
      <c r="D8060">
        <v>0.84499999999999997</v>
      </c>
      <c r="E8060">
        <v>4.2999999999999997E-2</v>
      </c>
    </row>
    <row r="8061" spans="1:5">
      <c r="A8061">
        <v>2304500</v>
      </c>
      <c r="B8061" t="s">
        <v>8031</v>
      </c>
      <c r="C8061" t="s">
        <v>3948</v>
      </c>
      <c r="D8061">
        <v>0.84499999999999997</v>
      </c>
      <c r="E8061">
        <v>4.2999999999999997E-2</v>
      </c>
    </row>
    <row r="8062" spans="1:5">
      <c r="A8062">
        <v>2314300</v>
      </c>
      <c r="B8062" t="s">
        <v>8032</v>
      </c>
      <c r="C8062" t="s">
        <v>3948</v>
      </c>
      <c r="D8062">
        <v>0.84499999999999997</v>
      </c>
      <c r="E8062">
        <v>4.2999999999999997E-2</v>
      </c>
    </row>
    <row r="8063" spans="1:5">
      <c r="A8063">
        <v>2314818</v>
      </c>
      <c r="B8063" t="s">
        <v>8033</v>
      </c>
      <c r="C8063" t="s">
        <v>3948</v>
      </c>
      <c r="D8063">
        <v>0.84499999999999997</v>
      </c>
      <c r="E8063">
        <v>4.2999999999999997E-2</v>
      </c>
    </row>
    <row r="8064" spans="1:5">
      <c r="A8064">
        <v>2382003</v>
      </c>
      <c r="B8064" t="s">
        <v>8034</v>
      </c>
      <c r="C8064" t="s">
        <v>3948</v>
      </c>
      <c r="D8064">
        <v>0.84499999999999997</v>
      </c>
      <c r="E8064">
        <v>4.2999999999999997E-2</v>
      </c>
    </row>
    <row r="8065" spans="1:5">
      <c r="A8065">
        <v>2612560</v>
      </c>
      <c r="B8065" t="s">
        <v>8035</v>
      </c>
      <c r="C8065" t="s">
        <v>2999</v>
      </c>
      <c r="D8065">
        <v>0.84499999999999997</v>
      </c>
      <c r="E8065">
        <v>3.4000000000000002E-2</v>
      </c>
    </row>
    <row r="8066" spans="1:5">
      <c r="A8066">
        <v>2700150</v>
      </c>
      <c r="B8066" t="s">
        <v>8036</v>
      </c>
      <c r="C8066" t="s">
        <v>1302</v>
      </c>
      <c r="D8066">
        <v>0.84499999999999997</v>
      </c>
      <c r="E8066">
        <v>3.4000000000000002E-2</v>
      </c>
    </row>
    <row r="8067" spans="1:5">
      <c r="A8067">
        <v>3105910</v>
      </c>
      <c r="B8067" t="s">
        <v>8037</v>
      </c>
      <c r="C8067" t="s">
        <v>2839</v>
      </c>
      <c r="D8067">
        <v>0.84499999999999997</v>
      </c>
      <c r="E8067">
        <v>3.5999999999999997E-2</v>
      </c>
    </row>
    <row r="8068" spans="1:5">
      <c r="A8068">
        <v>3600006</v>
      </c>
      <c r="B8068" t="s">
        <v>8038</v>
      </c>
      <c r="C8068" t="s">
        <v>339</v>
      </c>
      <c r="D8068">
        <v>0.84499999999999997</v>
      </c>
      <c r="E8068">
        <v>2.4E-2</v>
      </c>
    </row>
    <row r="8069" spans="1:5">
      <c r="A8069">
        <v>3601189</v>
      </c>
      <c r="B8069" t="s">
        <v>8039</v>
      </c>
      <c r="C8069" t="s">
        <v>339</v>
      </c>
      <c r="D8069">
        <v>0.84499999999999997</v>
      </c>
      <c r="E8069">
        <v>3.5999999999999997E-2</v>
      </c>
    </row>
    <row r="8070" spans="1:5">
      <c r="A8070">
        <v>3608610</v>
      </c>
      <c r="B8070" t="s">
        <v>8040</v>
      </c>
      <c r="C8070" t="s">
        <v>339</v>
      </c>
      <c r="D8070">
        <v>0.84499999999999997</v>
      </c>
      <c r="E8070">
        <v>3.5999999999999997E-2</v>
      </c>
    </row>
    <row r="8071" spans="1:5">
      <c r="A8071">
        <v>3616140</v>
      </c>
      <c r="B8071" t="s">
        <v>8041</v>
      </c>
      <c r="C8071" t="s">
        <v>339</v>
      </c>
      <c r="D8071">
        <v>0.84499999999999997</v>
      </c>
      <c r="E8071">
        <v>3.5999999999999997E-2</v>
      </c>
    </row>
    <row r="8072" spans="1:5">
      <c r="A8072">
        <v>3616500</v>
      </c>
      <c r="B8072" t="s">
        <v>8042</v>
      </c>
      <c r="C8072" t="s">
        <v>339</v>
      </c>
      <c r="D8072">
        <v>0.84499999999999997</v>
      </c>
      <c r="E8072">
        <v>3.5999999999999997E-2</v>
      </c>
    </row>
    <row r="8073" spans="1:5">
      <c r="A8073">
        <v>3619530</v>
      </c>
      <c r="B8073" t="s">
        <v>8043</v>
      </c>
      <c r="C8073" t="s">
        <v>339</v>
      </c>
      <c r="D8073">
        <v>0.84499999999999997</v>
      </c>
      <c r="E8073">
        <v>3.5000000000000003E-2</v>
      </c>
    </row>
    <row r="8074" spans="1:5">
      <c r="A8074">
        <v>3619830</v>
      </c>
      <c r="B8074" t="s">
        <v>8044</v>
      </c>
      <c r="C8074" t="s">
        <v>339</v>
      </c>
      <c r="D8074">
        <v>0.84499999999999997</v>
      </c>
      <c r="E8074">
        <v>3.5999999999999997E-2</v>
      </c>
    </row>
    <row r="8075" spans="1:5">
      <c r="A8075">
        <v>3620730</v>
      </c>
      <c r="B8075" t="s">
        <v>8045</v>
      </c>
      <c r="C8075" t="s">
        <v>339</v>
      </c>
      <c r="D8075">
        <v>0.84499999999999997</v>
      </c>
      <c r="E8075">
        <v>3.5999999999999997E-2</v>
      </c>
    </row>
    <row r="8076" spans="1:5">
      <c r="A8076">
        <v>3626130</v>
      </c>
      <c r="B8076" t="s">
        <v>8046</v>
      </c>
      <c r="C8076" t="s">
        <v>339</v>
      </c>
      <c r="D8076">
        <v>0.84499999999999997</v>
      </c>
      <c r="E8076">
        <v>3.5999999999999997E-2</v>
      </c>
    </row>
    <row r="8077" spans="1:5">
      <c r="A8077">
        <v>3631500</v>
      </c>
      <c r="B8077" t="s">
        <v>8047</v>
      </c>
      <c r="C8077" t="s">
        <v>339</v>
      </c>
      <c r="D8077">
        <v>0.84499999999999997</v>
      </c>
      <c r="E8077">
        <v>3.5999999999999997E-2</v>
      </c>
    </row>
    <row r="8078" spans="1:5">
      <c r="A8078">
        <v>4202670</v>
      </c>
      <c r="B8078" t="s">
        <v>8048</v>
      </c>
      <c r="C8078" t="s">
        <v>1330</v>
      </c>
      <c r="D8078">
        <v>0.84499999999999997</v>
      </c>
      <c r="E8078">
        <v>0.03</v>
      </c>
    </row>
    <row r="8079" spans="1:5">
      <c r="A8079">
        <v>4217460</v>
      </c>
      <c r="B8079" t="s">
        <v>8049</v>
      </c>
      <c r="C8079" t="s">
        <v>1330</v>
      </c>
      <c r="D8079">
        <v>0.84499999999999997</v>
      </c>
      <c r="E8079">
        <v>0.03</v>
      </c>
    </row>
    <row r="8080" spans="1:5">
      <c r="A8080">
        <v>4220850</v>
      </c>
      <c r="B8080" t="s">
        <v>8050</v>
      </c>
      <c r="C8080" t="s">
        <v>1330</v>
      </c>
      <c r="D8080">
        <v>0.84499999999999997</v>
      </c>
      <c r="E8080">
        <v>0.03</v>
      </c>
    </row>
    <row r="8081" spans="1:5">
      <c r="A8081">
        <v>4223550</v>
      </c>
      <c r="B8081" t="s">
        <v>8051</v>
      </c>
      <c r="C8081" t="s">
        <v>1330</v>
      </c>
      <c r="D8081">
        <v>0.84499999999999997</v>
      </c>
      <c r="E8081">
        <v>0.03</v>
      </c>
    </row>
    <row r="8082" spans="1:5">
      <c r="A8082">
        <v>4223790</v>
      </c>
      <c r="B8082" t="s">
        <v>8052</v>
      </c>
      <c r="C8082" t="s">
        <v>1330</v>
      </c>
      <c r="D8082">
        <v>0.84499999999999997</v>
      </c>
      <c r="E8082">
        <v>0.03</v>
      </c>
    </row>
    <row r="8083" spans="1:5">
      <c r="A8083">
        <v>4610320</v>
      </c>
      <c r="B8083" t="s">
        <v>8053</v>
      </c>
      <c r="C8083" t="s">
        <v>3517</v>
      </c>
      <c r="D8083">
        <v>0.84499999999999997</v>
      </c>
      <c r="E8083">
        <v>5.3999999999999999E-2</v>
      </c>
    </row>
    <row r="8084" spans="1:5">
      <c r="A8084">
        <v>4614100</v>
      </c>
      <c r="B8084" t="s">
        <v>8054</v>
      </c>
      <c r="C8084" t="s">
        <v>3517</v>
      </c>
      <c r="D8084">
        <v>0.84499999999999997</v>
      </c>
      <c r="E8084">
        <v>5.3999999999999999E-2</v>
      </c>
    </row>
    <row r="8085" spans="1:5">
      <c r="A8085">
        <v>4624390</v>
      </c>
      <c r="B8085" t="s">
        <v>8055</v>
      </c>
      <c r="C8085" t="s">
        <v>3517</v>
      </c>
      <c r="D8085">
        <v>0.84499999999999997</v>
      </c>
      <c r="E8085">
        <v>5.3999999999999999E-2</v>
      </c>
    </row>
    <row r="8086" spans="1:5">
      <c r="A8086">
        <v>4639600</v>
      </c>
      <c r="B8086" t="s">
        <v>8056</v>
      </c>
      <c r="C8086" t="s">
        <v>3517</v>
      </c>
      <c r="D8086">
        <v>0.84499999999999997</v>
      </c>
      <c r="E8086">
        <v>5.3999999999999999E-2</v>
      </c>
    </row>
    <row r="8087" spans="1:5">
      <c r="A8087">
        <v>4664140</v>
      </c>
      <c r="B8087" t="s">
        <v>8057</v>
      </c>
      <c r="C8087" t="s">
        <v>3517</v>
      </c>
      <c r="D8087">
        <v>0.84499999999999997</v>
      </c>
      <c r="E8087">
        <v>5.3999999999999999E-2</v>
      </c>
    </row>
    <row r="8088" spans="1:5">
      <c r="A8088">
        <v>4680430</v>
      </c>
      <c r="B8088" t="s">
        <v>8058</v>
      </c>
      <c r="C8088" t="s">
        <v>3517</v>
      </c>
      <c r="D8088">
        <v>0.84499999999999997</v>
      </c>
      <c r="E8088">
        <v>3.4000000000000002E-2</v>
      </c>
    </row>
    <row r="8089" spans="1:5">
      <c r="A8089">
        <v>4830780</v>
      </c>
      <c r="B8089" t="s">
        <v>8059</v>
      </c>
      <c r="C8089" t="s">
        <v>1407</v>
      </c>
      <c r="D8089">
        <v>0.84499999999999997</v>
      </c>
      <c r="E8089">
        <v>0.03</v>
      </c>
    </row>
    <row r="8090" spans="1:5">
      <c r="A8090">
        <v>4900720</v>
      </c>
      <c r="B8090" t="s">
        <v>8060</v>
      </c>
      <c r="C8090" t="s">
        <v>2380</v>
      </c>
      <c r="D8090">
        <v>0.84499999999999997</v>
      </c>
      <c r="E8090">
        <v>2.1000000000000001E-2</v>
      </c>
    </row>
    <row r="8091" spans="1:5">
      <c r="A8091">
        <v>4901200</v>
      </c>
      <c r="B8091" t="s">
        <v>8061</v>
      </c>
      <c r="C8091" t="s">
        <v>2380</v>
      </c>
      <c r="D8091">
        <v>0.84499999999999997</v>
      </c>
      <c r="E8091">
        <v>2.1000000000000001E-2</v>
      </c>
    </row>
    <row r="8092" spans="1:5">
      <c r="A8092">
        <v>5000004</v>
      </c>
      <c r="B8092" t="s">
        <v>8062</v>
      </c>
      <c r="C8092" t="s">
        <v>3759</v>
      </c>
      <c r="D8092">
        <v>0.84499999999999997</v>
      </c>
      <c r="E8092">
        <v>4.2000000000000003E-2</v>
      </c>
    </row>
    <row r="8093" spans="1:5">
      <c r="A8093">
        <v>5099905</v>
      </c>
      <c r="B8093" t="s">
        <v>8063</v>
      </c>
      <c r="C8093" t="s">
        <v>3759</v>
      </c>
      <c r="D8093">
        <v>0.84499999999999997</v>
      </c>
      <c r="E8093">
        <v>4.2000000000000003E-2</v>
      </c>
    </row>
    <row r="8094" spans="1:5">
      <c r="A8094">
        <v>5504050</v>
      </c>
      <c r="B8094" t="s">
        <v>8064</v>
      </c>
      <c r="C8094" t="s">
        <v>3135</v>
      </c>
      <c r="D8094">
        <v>0.84499999999999997</v>
      </c>
      <c r="E8094">
        <v>1.4E-2</v>
      </c>
    </row>
    <row r="8095" spans="1:5">
      <c r="A8095">
        <v>500405</v>
      </c>
      <c r="B8095" t="s">
        <v>8065</v>
      </c>
      <c r="C8095" t="s">
        <v>768</v>
      </c>
      <c r="D8095">
        <v>0.84399999999999997</v>
      </c>
      <c r="E8095">
        <v>3.5000000000000003E-2</v>
      </c>
    </row>
    <row r="8096" spans="1:5">
      <c r="A8096">
        <v>1700045</v>
      </c>
      <c r="B8096" t="s">
        <v>8066</v>
      </c>
      <c r="C8096" t="s">
        <v>947</v>
      </c>
      <c r="D8096">
        <v>0.84399999999999997</v>
      </c>
      <c r="E8096">
        <v>4.3999999999999997E-2</v>
      </c>
    </row>
    <row r="8097" spans="1:5">
      <c r="A8097">
        <v>1701381</v>
      </c>
      <c r="B8097" t="s">
        <v>8067</v>
      </c>
      <c r="C8097" t="s">
        <v>947</v>
      </c>
      <c r="D8097">
        <v>0.84399999999999997</v>
      </c>
      <c r="E8097">
        <v>2.8000000000000001E-2</v>
      </c>
    </row>
    <row r="8098" spans="1:5">
      <c r="A8098">
        <v>1701387</v>
      </c>
      <c r="B8098" t="s">
        <v>8068</v>
      </c>
      <c r="C8098" t="s">
        <v>947</v>
      </c>
      <c r="D8098">
        <v>0.84399999999999997</v>
      </c>
      <c r="E8098">
        <v>2.8000000000000001E-2</v>
      </c>
    </row>
    <row r="8099" spans="1:5">
      <c r="A8099">
        <v>1718180</v>
      </c>
      <c r="B8099" t="s">
        <v>8069</v>
      </c>
      <c r="C8099" t="s">
        <v>947</v>
      </c>
      <c r="D8099">
        <v>0.84399999999999997</v>
      </c>
      <c r="E8099">
        <v>2.8000000000000001E-2</v>
      </c>
    </row>
    <row r="8100" spans="1:5">
      <c r="A8100">
        <v>1742660</v>
      </c>
      <c r="B8100" t="s">
        <v>8070</v>
      </c>
      <c r="C8100" t="s">
        <v>947</v>
      </c>
      <c r="D8100">
        <v>0.84399999999999997</v>
      </c>
      <c r="E8100">
        <v>2.8000000000000001E-2</v>
      </c>
    </row>
    <row r="8101" spans="1:5">
      <c r="A8101">
        <v>1927600</v>
      </c>
      <c r="B8101" t="s">
        <v>8071</v>
      </c>
      <c r="C8101" t="s">
        <v>3275</v>
      </c>
      <c r="D8101">
        <v>0.84399999999999997</v>
      </c>
      <c r="E8101">
        <v>2.8000000000000001E-2</v>
      </c>
    </row>
    <row r="8102" spans="1:5">
      <c r="A8102">
        <v>1927990</v>
      </c>
      <c r="B8102" t="s">
        <v>8072</v>
      </c>
      <c r="C8102" t="s">
        <v>3275</v>
      </c>
      <c r="D8102">
        <v>0.84399999999999997</v>
      </c>
      <c r="E8102">
        <v>2.3E-2</v>
      </c>
    </row>
    <row r="8103" spans="1:5">
      <c r="A8103">
        <v>2011080</v>
      </c>
      <c r="B8103" t="s">
        <v>8073</v>
      </c>
      <c r="C8103" t="s">
        <v>3869</v>
      </c>
      <c r="D8103">
        <v>0.84399999999999997</v>
      </c>
      <c r="E8103">
        <v>8.0000000000000002E-3</v>
      </c>
    </row>
    <row r="8104" spans="1:5">
      <c r="A8104">
        <v>2311880</v>
      </c>
      <c r="B8104" t="s">
        <v>8074</v>
      </c>
      <c r="C8104" t="s">
        <v>3948</v>
      </c>
      <c r="D8104">
        <v>0.84399999999999997</v>
      </c>
      <c r="E8104">
        <v>4.2000000000000003E-2</v>
      </c>
    </row>
    <row r="8105" spans="1:5">
      <c r="A8105">
        <v>2400450</v>
      </c>
      <c r="B8105" t="s">
        <v>8075</v>
      </c>
      <c r="C8105" t="s">
        <v>399</v>
      </c>
      <c r="D8105">
        <v>0.84399999999999997</v>
      </c>
      <c r="E8105">
        <v>3.3000000000000002E-2</v>
      </c>
    </row>
    <row r="8106" spans="1:5">
      <c r="A8106">
        <v>2400540</v>
      </c>
      <c r="B8106" t="s">
        <v>8076</v>
      </c>
      <c r="C8106" t="s">
        <v>399</v>
      </c>
      <c r="D8106">
        <v>0.84399999999999997</v>
      </c>
      <c r="E8106">
        <v>3.3000000000000002E-2</v>
      </c>
    </row>
    <row r="8107" spans="1:5">
      <c r="A8107">
        <v>2904620</v>
      </c>
      <c r="B8107" t="s">
        <v>8077</v>
      </c>
      <c r="C8107" t="s">
        <v>3083</v>
      </c>
      <c r="D8107">
        <v>0.84399999999999997</v>
      </c>
      <c r="E8107">
        <v>3.7999999999999999E-2</v>
      </c>
    </row>
    <row r="8108" spans="1:5">
      <c r="A8108">
        <v>2911160</v>
      </c>
      <c r="B8108" t="s">
        <v>8078</v>
      </c>
      <c r="C8108" t="s">
        <v>3083</v>
      </c>
      <c r="D8108">
        <v>0.84399999999999997</v>
      </c>
      <c r="E8108">
        <v>3.7999999999999999E-2</v>
      </c>
    </row>
    <row r="8109" spans="1:5">
      <c r="A8109">
        <v>2913760</v>
      </c>
      <c r="B8109" t="s">
        <v>8079</v>
      </c>
      <c r="C8109" t="s">
        <v>3083</v>
      </c>
      <c r="D8109">
        <v>0.84399999999999997</v>
      </c>
      <c r="E8109">
        <v>3.7999999999999999E-2</v>
      </c>
    </row>
    <row r="8110" spans="1:5">
      <c r="A8110">
        <v>2923730</v>
      </c>
      <c r="B8110" t="s">
        <v>8080</v>
      </c>
      <c r="C8110" t="s">
        <v>3083</v>
      </c>
      <c r="D8110">
        <v>0.84399999999999997</v>
      </c>
      <c r="E8110">
        <v>3.7999999999999999E-2</v>
      </c>
    </row>
    <row r="8111" spans="1:5">
      <c r="A8111">
        <v>2925330</v>
      </c>
      <c r="B8111" t="s">
        <v>8081</v>
      </c>
      <c r="C8111" t="s">
        <v>3083</v>
      </c>
      <c r="D8111">
        <v>0.84399999999999997</v>
      </c>
      <c r="E8111">
        <v>3.7999999999999999E-2</v>
      </c>
    </row>
    <row r="8112" spans="1:5">
      <c r="A8112">
        <v>2926890</v>
      </c>
      <c r="B8112" t="s">
        <v>8082</v>
      </c>
      <c r="C8112" t="s">
        <v>3083</v>
      </c>
      <c r="D8112">
        <v>0.84399999999999997</v>
      </c>
      <c r="E8112">
        <v>4.1000000000000002E-2</v>
      </c>
    </row>
    <row r="8113" spans="1:5">
      <c r="A8113">
        <v>2929670</v>
      </c>
      <c r="B8113" t="s">
        <v>8083</v>
      </c>
      <c r="C8113" t="s">
        <v>3083</v>
      </c>
      <c r="D8113">
        <v>0.84399999999999997</v>
      </c>
      <c r="E8113">
        <v>3.7999999999999999E-2</v>
      </c>
    </row>
    <row r="8114" spans="1:5">
      <c r="A8114">
        <v>2931800</v>
      </c>
      <c r="B8114" t="s">
        <v>8084</v>
      </c>
      <c r="C8114" t="s">
        <v>3083</v>
      </c>
      <c r="D8114">
        <v>0.84399999999999997</v>
      </c>
      <c r="E8114">
        <v>3.7999999999999999E-2</v>
      </c>
    </row>
    <row r="8115" spans="1:5">
      <c r="A8115">
        <v>3172840</v>
      </c>
      <c r="B8115" t="s">
        <v>8085</v>
      </c>
      <c r="C8115" t="s">
        <v>2839</v>
      </c>
      <c r="D8115">
        <v>0.84399999999999997</v>
      </c>
      <c r="E8115">
        <v>8.9999999999999993E-3</v>
      </c>
    </row>
    <row r="8116" spans="1:5">
      <c r="A8116">
        <v>3178240</v>
      </c>
      <c r="B8116" t="s">
        <v>8086</v>
      </c>
      <c r="C8116" t="s">
        <v>2839</v>
      </c>
      <c r="D8116">
        <v>0.84399999999999997</v>
      </c>
      <c r="E8116">
        <v>2.1000000000000001E-2</v>
      </c>
    </row>
    <row r="8117" spans="1:5">
      <c r="A8117">
        <v>3800041</v>
      </c>
      <c r="B8117" t="s">
        <v>8087</v>
      </c>
      <c r="C8117" t="s">
        <v>1981</v>
      </c>
      <c r="D8117">
        <v>0.84399999999999997</v>
      </c>
      <c r="E8117">
        <v>3.1E-2</v>
      </c>
    </row>
    <row r="8118" spans="1:5">
      <c r="A8118">
        <v>3804560</v>
      </c>
      <c r="B8118" t="s">
        <v>8088</v>
      </c>
      <c r="C8118" t="s">
        <v>1981</v>
      </c>
      <c r="D8118">
        <v>0.84399999999999997</v>
      </c>
      <c r="E8118">
        <v>3.2000000000000001E-2</v>
      </c>
    </row>
    <row r="8119" spans="1:5">
      <c r="A8119">
        <v>3806910</v>
      </c>
      <c r="B8119" t="s">
        <v>8089</v>
      </c>
      <c r="C8119" t="s">
        <v>1981</v>
      </c>
      <c r="D8119">
        <v>0.84399999999999997</v>
      </c>
      <c r="E8119">
        <v>3.2000000000000001E-2</v>
      </c>
    </row>
    <row r="8120" spans="1:5">
      <c r="A8120">
        <v>3809570</v>
      </c>
      <c r="B8120" t="s">
        <v>8090</v>
      </c>
      <c r="C8120" t="s">
        <v>1981</v>
      </c>
      <c r="D8120">
        <v>0.84399999999999997</v>
      </c>
      <c r="E8120">
        <v>3.2000000000000001E-2</v>
      </c>
    </row>
    <row r="8121" spans="1:5">
      <c r="A8121">
        <v>3809710</v>
      </c>
      <c r="B8121" t="s">
        <v>8091</v>
      </c>
      <c r="C8121" t="s">
        <v>1981</v>
      </c>
      <c r="D8121">
        <v>0.84399999999999997</v>
      </c>
      <c r="E8121">
        <v>0.03</v>
      </c>
    </row>
    <row r="8122" spans="1:5">
      <c r="A8122">
        <v>4219290</v>
      </c>
      <c r="B8122" t="s">
        <v>8092</v>
      </c>
      <c r="C8122" t="s">
        <v>1330</v>
      </c>
      <c r="D8122">
        <v>0.84399999999999997</v>
      </c>
      <c r="E8122">
        <v>2.3E-2</v>
      </c>
    </row>
    <row r="8123" spans="1:5">
      <c r="A8123">
        <v>4219500</v>
      </c>
      <c r="B8123" t="s">
        <v>8093</v>
      </c>
      <c r="C8123" t="s">
        <v>1330</v>
      </c>
      <c r="D8123">
        <v>0.84399999999999997</v>
      </c>
      <c r="E8123">
        <v>2.3E-2</v>
      </c>
    </row>
    <row r="8124" spans="1:5">
      <c r="A8124">
        <v>4222860</v>
      </c>
      <c r="B8124" t="s">
        <v>8094</v>
      </c>
      <c r="C8124" t="s">
        <v>1330</v>
      </c>
      <c r="D8124">
        <v>0.84399999999999997</v>
      </c>
      <c r="E8124">
        <v>2.3E-2</v>
      </c>
    </row>
    <row r="8125" spans="1:5">
      <c r="A8125">
        <v>4502280</v>
      </c>
      <c r="B8125" t="s">
        <v>8095</v>
      </c>
      <c r="C8125" t="s">
        <v>2698</v>
      </c>
      <c r="D8125">
        <v>0.84399999999999997</v>
      </c>
      <c r="E8125">
        <v>0.05</v>
      </c>
    </row>
    <row r="8126" spans="1:5">
      <c r="A8126">
        <v>4601026</v>
      </c>
      <c r="B8126" t="s">
        <v>8096</v>
      </c>
      <c r="C8126" t="s">
        <v>3517</v>
      </c>
      <c r="D8126">
        <v>0.84399999999999997</v>
      </c>
      <c r="E8126">
        <v>5.2999999999999999E-2</v>
      </c>
    </row>
    <row r="8127" spans="1:5">
      <c r="A8127">
        <v>4612300</v>
      </c>
      <c r="B8127" t="s">
        <v>8097</v>
      </c>
      <c r="C8127" t="s">
        <v>3517</v>
      </c>
      <c r="D8127">
        <v>0.84399999999999997</v>
      </c>
      <c r="E8127">
        <v>4.8000000000000001E-2</v>
      </c>
    </row>
    <row r="8128" spans="1:5">
      <c r="A8128">
        <v>4648780</v>
      </c>
      <c r="B8128" t="s">
        <v>8098</v>
      </c>
      <c r="C8128" t="s">
        <v>3517</v>
      </c>
      <c r="D8128">
        <v>0.84399999999999997</v>
      </c>
      <c r="E8128">
        <v>5.0999999999999997E-2</v>
      </c>
    </row>
    <row r="8129" spans="1:5">
      <c r="A8129">
        <v>4843760</v>
      </c>
      <c r="B8129" t="s">
        <v>8099</v>
      </c>
      <c r="C8129" t="s">
        <v>1407</v>
      </c>
      <c r="D8129">
        <v>0.84399999999999997</v>
      </c>
      <c r="E8129">
        <v>2.5999999999999999E-2</v>
      </c>
    </row>
    <row r="8130" spans="1:5">
      <c r="A8130">
        <v>5505520</v>
      </c>
      <c r="B8130" t="s">
        <v>8100</v>
      </c>
      <c r="C8130" t="s">
        <v>3135</v>
      </c>
      <c r="D8130">
        <v>0.84399999999999997</v>
      </c>
      <c r="E8130">
        <v>2.4E-2</v>
      </c>
    </row>
    <row r="8131" spans="1:5">
      <c r="A8131">
        <v>200001</v>
      </c>
      <c r="B8131" t="s">
        <v>8101</v>
      </c>
      <c r="C8131" t="s">
        <v>1318</v>
      </c>
      <c r="D8131">
        <v>0.84299999999999997</v>
      </c>
      <c r="E8131">
        <v>4.3999999999999997E-2</v>
      </c>
    </row>
    <row r="8132" spans="1:5">
      <c r="A8132">
        <v>200003</v>
      </c>
      <c r="B8132" t="s">
        <v>8102</v>
      </c>
      <c r="C8132" t="s">
        <v>1318</v>
      </c>
      <c r="D8132">
        <v>0.84299999999999997</v>
      </c>
      <c r="E8132">
        <v>4.3999999999999997E-2</v>
      </c>
    </row>
    <row r="8133" spans="1:5">
      <c r="A8133">
        <v>200004</v>
      </c>
      <c r="B8133" t="s">
        <v>8103</v>
      </c>
      <c r="C8133" t="s">
        <v>1318</v>
      </c>
      <c r="D8133">
        <v>0.84299999999999997</v>
      </c>
      <c r="E8133">
        <v>4.3999999999999997E-2</v>
      </c>
    </row>
    <row r="8134" spans="1:5">
      <c r="A8134">
        <v>200005</v>
      </c>
      <c r="B8134" t="s">
        <v>8104</v>
      </c>
      <c r="C8134" t="s">
        <v>1318</v>
      </c>
      <c r="D8134">
        <v>0.84299999999999997</v>
      </c>
      <c r="E8134">
        <v>4.3999999999999997E-2</v>
      </c>
    </row>
    <row r="8135" spans="1:5">
      <c r="A8135">
        <v>200007</v>
      </c>
      <c r="B8135" t="s">
        <v>8105</v>
      </c>
      <c r="C8135" t="s">
        <v>1318</v>
      </c>
      <c r="D8135">
        <v>0.84299999999999997</v>
      </c>
      <c r="E8135">
        <v>4.3999999999999997E-2</v>
      </c>
    </row>
    <row r="8136" spans="1:5">
      <c r="A8136">
        <v>200010</v>
      </c>
      <c r="B8136" t="s">
        <v>8106</v>
      </c>
      <c r="C8136" t="s">
        <v>1318</v>
      </c>
      <c r="D8136">
        <v>0.84299999999999997</v>
      </c>
      <c r="E8136">
        <v>4.3999999999999997E-2</v>
      </c>
    </row>
    <row r="8137" spans="1:5">
      <c r="A8137">
        <v>200030</v>
      </c>
      <c r="B8137" t="s">
        <v>8107</v>
      </c>
      <c r="C8137" t="s">
        <v>1318</v>
      </c>
      <c r="D8137">
        <v>0.84299999999999997</v>
      </c>
      <c r="E8137">
        <v>4.3999999999999997E-2</v>
      </c>
    </row>
    <row r="8138" spans="1:5">
      <c r="A8138">
        <v>200120</v>
      </c>
      <c r="B8138" t="s">
        <v>8108</v>
      </c>
      <c r="C8138" t="s">
        <v>1318</v>
      </c>
      <c r="D8138">
        <v>0.84299999999999997</v>
      </c>
      <c r="E8138">
        <v>4.3999999999999997E-2</v>
      </c>
    </row>
    <row r="8139" spans="1:5">
      <c r="A8139">
        <v>200480</v>
      </c>
      <c r="B8139" t="s">
        <v>8109</v>
      </c>
      <c r="C8139" t="s">
        <v>1318</v>
      </c>
      <c r="D8139">
        <v>0.84299999999999997</v>
      </c>
      <c r="E8139">
        <v>4.3999999999999997E-2</v>
      </c>
    </row>
    <row r="8140" spans="1:5">
      <c r="A8140">
        <v>200485</v>
      </c>
      <c r="B8140" t="s">
        <v>8110</v>
      </c>
      <c r="C8140" t="s">
        <v>1318</v>
      </c>
      <c r="D8140">
        <v>0.84299999999999997</v>
      </c>
      <c r="E8140">
        <v>4.3999999999999997E-2</v>
      </c>
    </row>
    <row r="8141" spans="1:5">
      <c r="A8141">
        <v>200670</v>
      </c>
      <c r="B8141" t="s">
        <v>8111</v>
      </c>
      <c r="C8141" t="s">
        <v>1318</v>
      </c>
      <c r="D8141">
        <v>0.84299999999999997</v>
      </c>
      <c r="E8141">
        <v>4.3999999999999997E-2</v>
      </c>
    </row>
    <row r="8142" spans="1:5">
      <c r="A8142">
        <v>200680</v>
      </c>
      <c r="B8142" t="s">
        <v>4161</v>
      </c>
      <c r="C8142" t="s">
        <v>1318</v>
      </c>
      <c r="D8142">
        <v>0.84299999999999997</v>
      </c>
      <c r="E8142">
        <v>4.3999999999999997E-2</v>
      </c>
    </row>
    <row r="8143" spans="1:5">
      <c r="A8143">
        <v>200710</v>
      </c>
      <c r="B8143" t="s">
        <v>8112</v>
      </c>
      <c r="C8143" t="s">
        <v>1318</v>
      </c>
      <c r="D8143">
        <v>0.84299999999999997</v>
      </c>
      <c r="E8143">
        <v>4.3999999999999997E-2</v>
      </c>
    </row>
    <row r="8144" spans="1:5">
      <c r="A8144">
        <v>200720</v>
      </c>
      <c r="B8144" t="s">
        <v>8113</v>
      </c>
      <c r="C8144" t="s">
        <v>1318</v>
      </c>
      <c r="D8144">
        <v>0.84299999999999997</v>
      </c>
      <c r="E8144">
        <v>4.3999999999999997E-2</v>
      </c>
    </row>
    <row r="8145" spans="1:5">
      <c r="A8145">
        <v>200760</v>
      </c>
      <c r="B8145" t="s">
        <v>8114</v>
      </c>
      <c r="C8145" t="s">
        <v>1318</v>
      </c>
      <c r="D8145">
        <v>0.84299999999999997</v>
      </c>
      <c r="E8145">
        <v>4.3999999999999997E-2</v>
      </c>
    </row>
    <row r="8146" spans="1:5">
      <c r="A8146">
        <v>504170</v>
      </c>
      <c r="B8146" t="s">
        <v>8115</v>
      </c>
      <c r="C8146" t="s">
        <v>768</v>
      </c>
      <c r="D8146">
        <v>0.84299999999999997</v>
      </c>
      <c r="E8146">
        <v>4.3999999999999997E-2</v>
      </c>
    </row>
    <row r="8147" spans="1:5">
      <c r="A8147">
        <v>504860</v>
      </c>
      <c r="B8147" t="s">
        <v>8116</v>
      </c>
      <c r="C8147" t="s">
        <v>768</v>
      </c>
      <c r="D8147">
        <v>0.84299999999999997</v>
      </c>
      <c r="E8147">
        <v>3.2000000000000001E-2</v>
      </c>
    </row>
    <row r="8148" spans="1:5">
      <c r="A8148">
        <v>506330</v>
      </c>
      <c r="B8148" t="s">
        <v>8117</v>
      </c>
      <c r="C8148" t="s">
        <v>768</v>
      </c>
      <c r="D8148">
        <v>0.84299999999999997</v>
      </c>
      <c r="E8148">
        <v>2.3E-2</v>
      </c>
    </row>
    <row r="8149" spans="1:5">
      <c r="A8149">
        <v>506630</v>
      </c>
      <c r="B8149" t="s">
        <v>8118</v>
      </c>
      <c r="C8149" t="s">
        <v>768</v>
      </c>
      <c r="D8149">
        <v>0.84299999999999997</v>
      </c>
      <c r="E8149">
        <v>3.1E-2</v>
      </c>
    </row>
    <row r="8150" spans="1:5">
      <c r="A8150">
        <v>506990</v>
      </c>
      <c r="B8150" t="s">
        <v>3309</v>
      </c>
      <c r="C8150" t="s">
        <v>768</v>
      </c>
      <c r="D8150">
        <v>0.84299999999999997</v>
      </c>
      <c r="E8150">
        <v>2.3E-2</v>
      </c>
    </row>
    <row r="8151" spans="1:5">
      <c r="A8151">
        <v>507170</v>
      </c>
      <c r="B8151" t="s">
        <v>8119</v>
      </c>
      <c r="C8151" t="s">
        <v>768</v>
      </c>
      <c r="D8151">
        <v>0.84299999999999997</v>
      </c>
      <c r="E8151">
        <v>2.3E-2</v>
      </c>
    </row>
    <row r="8152" spans="1:5">
      <c r="A8152">
        <v>507890</v>
      </c>
      <c r="B8152" t="s">
        <v>8120</v>
      </c>
      <c r="C8152" t="s">
        <v>768</v>
      </c>
      <c r="D8152">
        <v>0.84299999999999997</v>
      </c>
      <c r="E8152">
        <v>3.2000000000000001E-2</v>
      </c>
    </row>
    <row r="8153" spans="1:5">
      <c r="A8153">
        <v>508400</v>
      </c>
      <c r="B8153" t="s">
        <v>266</v>
      </c>
      <c r="C8153" t="s">
        <v>768</v>
      </c>
      <c r="D8153">
        <v>0.84299999999999997</v>
      </c>
      <c r="E8153">
        <v>4.3999999999999997E-2</v>
      </c>
    </row>
    <row r="8154" spans="1:5">
      <c r="A8154">
        <v>508610</v>
      </c>
      <c r="B8154" t="s">
        <v>8121</v>
      </c>
      <c r="C8154" t="s">
        <v>768</v>
      </c>
      <c r="D8154">
        <v>0.84299999999999997</v>
      </c>
      <c r="E8154">
        <v>3.2000000000000001E-2</v>
      </c>
    </row>
    <row r="8155" spans="1:5">
      <c r="A8155">
        <v>508670</v>
      </c>
      <c r="B8155" t="s">
        <v>6546</v>
      </c>
      <c r="C8155" t="s">
        <v>768</v>
      </c>
      <c r="D8155">
        <v>0.84299999999999997</v>
      </c>
      <c r="E8155">
        <v>3.2000000000000001E-2</v>
      </c>
    </row>
    <row r="8156" spans="1:5">
      <c r="A8156">
        <v>508730</v>
      </c>
      <c r="B8156" t="s">
        <v>8122</v>
      </c>
      <c r="C8156" t="s">
        <v>768</v>
      </c>
      <c r="D8156">
        <v>0.84299999999999997</v>
      </c>
      <c r="E8156">
        <v>2.3E-2</v>
      </c>
    </row>
    <row r="8157" spans="1:5">
      <c r="A8157">
        <v>510170</v>
      </c>
      <c r="B8157" t="s">
        <v>8123</v>
      </c>
      <c r="C8157" t="s">
        <v>768</v>
      </c>
      <c r="D8157">
        <v>0.84299999999999997</v>
      </c>
      <c r="E8157">
        <v>3.2000000000000001E-2</v>
      </c>
    </row>
    <row r="8158" spans="1:5">
      <c r="A8158">
        <v>511070</v>
      </c>
      <c r="B8158" t="s">
        <v>8124</v>
      </c>
      <c r="C8158" t="s">
        <v>768</v>
      </c>
      <c r="D8158">
        <v>0.84299999999999997</v>
      </c>
      <c r="E8158">
        <v>3.5999999999999997E-2</v>
      </c>
    </row>
    <row r="8159" spans="1:5">
      <c r="A8159">
        <v>512000</v>
      </c>
      <c r="B8159" t="s">
        <v>8125</v>
      </c>
      <c r="C8159" t="s">
        <v>768</v>
      </c>
      <c r="D8159">
        <v>0.84299999999999997</v>
      </c>
      <c r="E8159">
        <v>3.4000000000000002E-2</v>
      </c>
    </row>
    <row r="8160" spans="1:5">
      <c r="A8160">
        <v>1600815</v>
      </c>
      <c r="B8160" t="s">
        <v>8126</v>
      </c>
      <c r="C8160" t="s">
        <v>3899</v>
      </c>
      <c r="D8160">
        <v>0.84299999999999997</v>
      </c>
      <c r="E8160">
        <v>1.7000000000000001E-2</v>
      </c>
    </row>
    <row r="8161" spans="1:5">
      <c r="A8161">
        <v>1801440</v>
      </c>
      <c r="B8161" t="s">
        <v>8127</v>
      </c>
      <c r="C8161" t="s">
        <v>39</v>
      </c>
      <c r="D8161">
        <v>0.84299999999999997</v>
      </c>
      <c r="E8161">
        <v>2.5000000000000001E-2</v>
      </c>
    </row>
    <row r="8162" spans="1:5">
      <c r="A8162">
        <v>1801890</v>
      </c>
      <c r="B8162" t="s">
        <v>8128</v>
      </c>
      <c r="C8162" t="s">
        <v>39</v>
      </c>
      <c r="D8162">
        <v>0.84299999999999997</v>
      </c>
      <c r="E8162">
        <v>2.5000000000000001E-2</v>
      </c>
    </row>
    <row r="8163" spans="1:5">
      <c r="A8163">
        <v>1803240</v>
      </c>
      <c r="B8163" t="s">
        <v>8129</v>
      </c>
      <c r="C8163" t="s">
        <v>39</v>
      </c>
      <c r="D8163">
        <v>0.84299999999999997</v>
      </c>
      <c r="E8163">
        <v>2.5000000000000001E-2</v>
      </c>
    </row>
    <row r="8164" spans="1:5">
      <c r="A8164">
        <v>1803690</v>
      </c>
      <c r="B8164" t="s">
        <v>8130</v>
      </c>
      <c r="C8164" t="s">
        <v>39</v>
      </c>
      <c r="D8164">
        <v>0.84299999999999997</v>
      </c>
      <c r="E8164">
        <v>2.5000000000000001E-2</v>
      </c>
    </row>
    <row r="8165" spans="1:5">
      <c r="A8165">
        <v>1804110</v>
      </c>
      <c r="B8165" t="s">
        <v>8131</v>
      </c>
      <c r="C8165" t="s">
        <v>39</v>
      </c>
      <c r="D8165">
        <v>0.84299999999999997</v>
      </c>
      <c r="E8165">
        <v>2.5000000000000001E-2</v>
      </c>
    </row>
    <row r="8166" spans="1:5">
      <c r="A8166">
        <v>2201080</v>
      </c>
      <c r="B8166" t="s">
        <v>8132</v>
      </c>
      <c r="C8166" t="s">
        <v>1557</v>
      </c>
      <c r="D8166">
        <v>0.84299999999999997</v>
      </c>
      <c r="E8166">
        <v>2.4E-2</v>
      </c>
    </row>
    <row r="8167" spans="1:5">
      <c r="A8167">
        <v>2201200</v>
      </c>
      <c r="B8167" t="s">
        <v>8133</v>
      </c>
      <c r="C8167" t="s">
        <v>1557</v>
      </c>
      <c r="D8167">
        <v>0.84299999999999997</v>
      </c>
      <c r="E8167">
        <v>2.4E-2</v>
      </c>
    </row>
    <row r="8168" spans="1:5">
      <c r="A8168">
        <v>2700088</v>
      </c>
      <c r="B8168" t="s">
        <v>5661</v>
      </c>
      <c r="C8168" t="s">
        <v>1302</v>
      </c>
      <c r="D8168">
        <v>0.84299999999999997</v>
      </c>
      <c r="E8168">
        <v>0.02</v>
      </c>
    </row>
    <row r="8169" spans="1:5">
      <c r="A8169">
        <v>2700328</v>
      </c>
      <c r="B8169" t="s">
        <v>8134</v>
      </c>
      <c r="C8169" t="s">
        <v>1302</v>
      </c>
      <c r="D8169">
        <v>0.84299999999999997</v>
      </c>
      <c r="E8169">
        <v>3.9E-2</v>
      </c>
    </row>
    <row r="8170" spans="1:5">
      <c r="A8170">
        <v>2704440</v>
      </c>
      <c r="B8170" t="s">
        <v>8135</v>
      </c>
      <c r="C8170" t="s">
        <v>1302</v>
      </c>
      <c r="D8170">
        <v>0.84299999999999997</v>
      </c>
      <c r="E8170">
        <v>3.1E-2</v>
      </c>
    </row>
    <row r="8171" spans="1:5">
      <c r="A8171">
        <v>2710090</v>
      </c>
      <c r="B8171" t="s">
        <v>8136</v>
      </c>
      <c r="C8171" t="s">
        <v>1302</v>
      </c>
      <c r="D8171">
        <v>0.84299999999999997</v>
      </c>
      <c r="E8171">
        <v>3.6999999999999998E-2</v>
      </c>
    </row>
    <row r="8172" spans="1:5">
      <c r="A8172">
        <v>2728200</v>
      </c>
      <c r="B8172" t="s">
        <v>8137</v>
      </c>
      <c r="C8172" t="s">
        <v>1302</v>
      </c>
      <c r="D8172">
        <v>0.84299999999999997</v>
      </c>
      <c r="E8172">
        <v>2.1999999999999999E-2</v>
      </c>
    </row>
    <row r="8173" spans="1:5">
      <c r="A8173">
        <v>3003870</v>
      </c>
      <c r="B8173" t="s">
        <v>8138</v>
      </c>
      <c r="C8173" t="s">
        <v>6524</v>
      </c>
      <c r="D8173">
        <v>0.84299999999999997</v>
      </c>
      <c r="E8173">
        <v>1.9E-2</v>
      </c>
    </row>
    <row r="8174" spans="1:5">
      <c r="A8174">
        <v>3003900</v>
      </c>
      <c r="B8174" t="s">
        <v>8139</v>
      </c>
      <c r="C8174" t="s">
        <v>6524</v>
      </c>
      <c r="D8174">
        <v>0.84299999999999997</v>
      </c>
      <c r="E8174">
        <v>1.9E-2</v>
      </c>
    </row>
    <row r="8175" spans="1:5">
      <c r="A8175">
        <v>3004230</v>
      </c>
      <c r="B8175" t="s">
        <v>8140</v>
      </c>
      <c r="C8175" t="s">
        <v>6524</v>
      </c>
      <c r="D8175">
        <v>0.84299999999999997</v>
      </c>
      <c r="E8175">
        <v>1.9E-2</v>
      </c>
    </row>
    <row r="8176" spans="1:5">
      <c r="A8176">
        <v>3005460</v>
      </c>
      <c r="B8176" t="s">
        <v>8141</v>
      </c>
      <c r="C8176" t="s">
        <v>6524</v>
      </c>
      <c r="D8176">
        <v>0.84299999999999997</v>
      </c>
      <c r="E8176">
        <v>1.9E-2</v>
      </c>
    </row>
    <row r="8177" spans="1:5">
      <c r="A8177">
        <v>3008130</v>
      </c>
      <c r="B8177" t="s">
        <v>8142</v>
      </c>
      <c r="C8177" t="s">
        <v>6524</v>
      </c>
      <c r="D8177">
        <v>0.84299999999999997</v>
      </c>
      <c r="E8177">
        <v>1.9E-2</v>
      </c>
    </row>
    <row r="8178" spans="1:5">
      <c r="A8178">
        <v>3009720</v>
      </c>
      <c r="B8178" t="s">
        <v>8143</v>
      </c>
      <c r="C8178" t="s">
        <v>6524</v>
      </c>
      <c r="D8178">
        <v>0.84299999999999997</v>
      </c>
      <c r="E8178">
        <v>1.9E-2</v>
      </c>
    </row>
    <row r="8179" spans="1:5">
      <c r="A8179">
        <v>3009840</v>
      </c>
      <c r="B8179" t="s">
        <v>8144</v>
      </c>
      <c r="C8179" t="s">
        <v>6524</v>
      </c>
      <c r="D8179">
        <v>0.84299999999999997</v>
      </c>
      <c r="E8179">
        <v>1.9E-2</v>
      </c>
    </row>
    <row r="8180" spans="1:5">
      <c r="A8180">
        <v>3014700</v>
      </c>
      <c r="B8180" t="s">
        <v>8145</v>
      </c>
      <c r="C8180" t="s">
        <v>6524</v>
      </c>
      <c r="D8180">
        <v>0.84299999999999997</v>
      </c>
      <c r="E8180">
        <v>1.9E-2</v>
      </c>
    </row>
    <row r="8181" spans="1:5">
      <c r="A8181">
        <v>3014820</v>
      </c>
      <c r="B8181" t="s">
        <v>8146</v>
      </c>
      <c r="C8181" t="s">
        <v>6524</v>
      </c>
      <c r="D8181">
        <v>0.84299999999999997</v>
      </c>
      <c r="E8181">
        <v>1.9E-2</v>
      </c>
    </row>
    <row r="8182" spans="1:5">
      <c r="A8182">
        <v>3016230</v>
      </c>
      <c r="B8182" t="s">
        <v>8147</v>
      </c>
      <c r="C8182" t="s">
        <v>6524</v>
      </c>
      <c r="D8182">
        <v>0.84299999999999997</v>
      </c>
      <c r="E8182">
        <v>1.9E-2</v>
      </c>
    </row>
    <row r="8183" spans="1:5">
      <c r="A8183">
        <v>3016950</v>
      </c>
      <c r="B8183" t="s">
        <v>8148</v>
      </c>
      <c r="C8183" t="s">
        <v>6524</v>
      </c>
      <c r="D8183">
        <v>0.84299999999999997</v>
      </c>
      <c r="E8183">
        <v>1.9E-2</v>
      </c>
    </row>
    <row r="8184" spans="1:5">
      <c r="A8184">
        <v>3018960</v>
      </c>
      <c r="B8184" t="s">
        <v>8149</v>
      </c>
      <c r="C8184" t="s">
        <v>6524</v>
      </c>
      <c r="D8184">
        <v>0.84299999999999997</v>
      </c>
      <c r="E8184">
        <v>1.9E-2</v>
      </c>
    </row>
    <row r="8185" spans="1:5">
      <c r="A8185">
        <v>3020790</v>
      </c>
      <c r="B8185" t="s">
        <v>8150</v>
      </c>
      <c r="C8185" t="s">
        <v>6524</v>
      </c>
      <c r="D8185">
        <v>0.84299999999999997</v>
      </c>
      <c r="E8185">
        <v>1.9E-2</v>
      </c>
    </row>
    <row r="8186" spans="1:5">
      <c r="A8186">
        <v>3023940</v>
      </c>
      <c r="B8186" t="s">
        <v>8151</v>
      </c>
      <c r="C8186" t="s">
        <v>6524</v>
      </c>
      <c r="D8186">
        <v>0.84299999999999997</v>
      </c>
      <c r="E8186">
        <v>1.9E-2</v>
      </c>
    </row>
    <row r="8187" spans="1:5">
      <c r="A8187">
        <v>3023970</v>
      </c>
      <c r="B8187" t="s">
        <v>8152</v>
      </c>
      <c r="C8187" t="s">
        <v>6524</v>
      </c>
      <c r="D8187">
        <v>0.84299999999999997</v>
      </c>
      <c r="E8187">
        <v>1.9E-2</v>
      </c>
    </row>
    <row r="8188" spans="1:5">
      <c r="A8188">
        <v>3028860</v>
      </c>
      <c r="B8188" t="s">
        <v>8153</v>
      </c>
      <c r="C8188" t="s">
        <v>6524</v>
      </c>
      <c r="D8188">
        <v>0.84299999999999997</v>
      </c>
      <c r="E8188">
        <v>1.9E-2</v>
      </c>
    </row>
    <row r="8189" spans="1:5">
      <c r="A8189">
        <v>3100088</v>
      </c>
      <c r="B8189" t="s">
        <v>8154</v>
      </c>
      <c r="C8189" t="s">
        <v>2839</v>
      </c>
      <c r="D8189">
        <v>0.84299999999999997</v>
      </c>
      <c r="E8189">
        <v>8.9999999999999993E-3</v>
      </c>
    </row>
    <row r="8190" spans="1:5">
      <c r="A8190">
        <v>3103600</v>
      </c>
      <c r="B8190" t="s">
        <v>8155</v>
      </c>
      <c r="C8190" t="s">
        <v>2839</v>
      </c>
      <c r="D8190">
        <v>0.84299999999999997</v>
      </c>
      <c r="E8190">
        <v>4.2999999999999997E-2</v>
      </c>
    </row>
    <row r="8191" spans="1:5">
      <c r="A8191">
        <v>3173290</v>
      </c>
      <c r="B8191" t="s">
        <v>8156</v>
      </c>
      <c r="C8191" t="s">
        <v>2839</v>
      </c>
      <c r="D8191">
        <v>0.84299999999999997</v>
      </c>
      <c r="E8191">
        <v>8.9999999999999993E-3</v>
      </c>
    </row>
    <row r="8192" spans="1:5">
      <c r="A8192">
        <v>3177180</v>
      </c>
      <c r="B8192" t="s">
        <v>8157</v>
      </c>
      <c r="C8192" t="s">
        <v>2839</v>
      </c>
      <c r="D8192">
        <v>0.84299999999999997</v>
      </c>
      <c r="E8192">
        <v>4.2999999999999997E-2</v>
      </c>
    </row>
    <row r="8193" spans="1:5">
      <c r="A8193">
        <v>3704830</v>
      </c>
      <c r="B8193" t="s">
        <v>8158</v>
      </c>
      <c r="C8193" t="s">
        <v>51</v>
      </c>
      <c r="D8193">
        <v>0.84299999999999997</v>
      </c>
      <c r="E8193">
        <v>2.5999999999999999E-2</v>
      </c>
    </row>
    <row r="8194" spans="1:5">
      <c r="A8194">
        <v>3904884</v>
      </c>
      <c r="B8194" t="s">
        <v>8159</v>
      </c>
      <c r="C8194" t="s">
        <v>2636</v>
      </c>
      <c r="D8194">
        <v>0.84299999999999997</v>
      </c>
      <c r="E8194">
        <v>2.7E-2</v>
      </c>
    </row>
    <row r="8195" spans="1:5">
      <c r="A8195">
        <v>3905058</v>
      </c>
      <c r="B8195" t="s">
        <v>6287</v>
      </c>
      <c r="C8195" t="s">
        <v>2636</v>
      </c>
      <c r="D8195">
        <v>0.84299999999999997</v>
      </c>
      <c r="E8195">
        <v>1.6E-2</v>
      </c>
    </row>
    <row r="8196" spans="1:5">
      <c r="A8196">
        <v>4113350</v>
      </c>
      <c r="B8196" t="s">
        <v>8160</v>
      </c>
      <c r="C8196" t="s">
        <v>1088</v>
      </c>
      <c r="D8196">
        <v>0.84299999999999997</v>
      </c>
      <c r="E8196">
        <v>2.3E-2</v>
      </c>
    </row>
    <row r="8197" spans="1:5">
      <c r="A8197">
        <v>4212725</v>
      </c>
      <c r="B8197" t="s">
        <v>8161</v>
      </c>
      <c r="C8197" t="s">
        <v>1330</v>
      </c>
      <c r="D8197">
        <v>0.84299999999999997</v>
      </c>
      <c r="E8197">
        <v>4.8000000000000001E-2</v>
      </c>
    </row>
    <row r="8198" spans="1:5">
      <c r="A8198">
        <v>4825320</v>
      </c>
      <c r="B8198" t="s">
        <v>8162</v>
      </c>
      <c r="C8198" t="s">
        <v>1407</v>
      </c>
      <c r="D8198">
        <v>0.84299999999999997</v>
      </c>
      <c r="E8198">
        <v>5.2999999999999999E-2</v>
      </c>
    </row>
    <row r="8199" spans="1:5">
      <c r="A8199">
        <v>500026</v>
      </c>
      <c r="B8199" t="s">
        <v>8163</v>
      </c>
      <c r="C8199" t="s">
        <v>768</v>
      </c>
      <c r="D8199">
        <v>0.84199999999999997</v>
      </c>
      <c r="E8199">
        <v>3.5000000000000003E-2</v>
      </c>
    </row>
    <row r="8200" spans="1:5">
      <c r="A8200">
        <v>500049</v>
      </c>
      <c r="B8200" t="s">
        <v>8164</v>
      </c>
      <c r="C8200" t="s">
        <v>768</v>
      </c>
      <c r="D8200">
        <v>0.84199999999999997</v>
      </c>
      <c r="E8200">
        <v>3.9E-2</v>
      </c>
    </row>
    <row r="8201" spans="1:5">
      <c r="A8201">
        <v>500065</v>
      </c>
      <c r="B8201" t="s">
        <v>5982</v>
      </c>
      <c r="C8201" t="s">
        <v>768</v>
      </c>
      <c r="D8201">
        <v>0.84199999999999997</v>
      </c>
      <c r="E8201">
        <v>3.9E-2</v>
      </c>
    </row>
    <row r="8202" spans="1:5">
      <c r="A8202">
        <v>502580</v>
      </c>
      <c r="B8202" t="s">
        <v>8165</v>
      </c>
      <c r="C8202" t="s">
        <v>768</v>
      </c>
      <c r="D8202">
        <v>0.84199999999999997</v>
      </c>
      <c r="E8202">
        <v>3.9E-2</v>
      </c>
    </row>
    <row r="8203" spans="1:5">
      <c r="A8203">
        <v>502880</v>
      </c>
      <c r="B8203" t="s">
        <v>8166</v>
      </c>
      <c r="C8203" t="s">
        <v>768</v>
      </c>
      <c r="D8203">
        <v>0.84199999999999997</v>
      </c>
      <c r="E8203">
        <v>4.3999999999999997E-2</v>
      </c>
    </row>
    <row r="8204" spans="1:5">
      <c r="A8204">
        <v>504110</v>
      </c>
      <c r="B8204" t="s">
        <v>8167</v>
      </c>
      <c r="C8204" t="s">
        <v>768</v>
      </c>
      <c r="D8204">
        <v>0.84199999999999997</v>
      </c>
      <c r="E8204">
        <v>3.9E-2</v>
      </c>
    </row>
    <row r="8205" spans="1:5">
      <c r="A8205">
        <v>504560</v>
      </c>
      <c r="B8205" t="s">
        <v>8168</v>
      </c>
      <c r="C8205" t="s">
        <v>768</v>
      </c>
      <c r="D8205">
        <v>0.84199999999999997</v>
      </c>
      <c r="E8205">
        <v>4.9000000000000002E-2</v>
      </c>
    </row>
    <row r="8206" spans="1:5">
      <c r="A8206">
        <v>505410</v>
      </c>
      <c r="B8206" t="s">
        <v>8169</v>
      </c>
      <c r="C8206" t="s">
        <v>768</v>
      </c>
      <c r="D8206">
        <v>0.84199999999999997</v>
      </c>
      <c r="E8206">
        <v>3.5000000000000003E-2</v>
      </c>
    </row>
    <row r="8207" spans="1:5">
      <c r="A8207">
        <v>506240</v>
      </c>
      <c r="B8207" t="s">
        <v>8170</v>
      </c>
      <c r="C8207" t="s">
        <v>768</v>
      </c>
      <c r="D8207">
        <v>0.84199999999999997</v>
      </c>
      <c r="E8207">
        <v>3.9E-2</v>
      </c>
    </row>
    <row r="8208" spans="1:5">
      <c r="A8208">
        <v>506360</v>
      </c>
      <c r="B8208" t="s">
        <v>8171</v>
      </c>
      <c r="C8208" t="s">
        <v>768</v>
      </c>
      <c r="D8208">
        <v>0.84199999999999997</v>
      </c>
      <c r="E8208">
        <v>3.9E-2</v>
      </c>
    </row>
    <row r="8209" spans="1:5">
      <c r="A8209">
        <v>507840</v>
      </c>
      <c r="B8209" t="s">
        <v>8172</v>
      </c>
      <c r="C8209" t="s">
        <v>768</v>
      </c>
      <c r="D8209">
        <v>0.84199999999999997</v>
      </c>
      <c r="E8209">
        <v>3.9E-2</v>
      </c>
    </row>
    <row r="8210" spans="1:5">
      <c r="A8210">
        <v>507860</v>
      </c>
      <c r="B8210" t="s">
        <v>8173</v>
      </c>
      <c r="C8210" t="s">
        <v>768</v>
      </c>
      <c r="D8210">
        <v>0.84199999999999997</v>
      </c>
      <c r="E8210">
        <v>3.9E-2</v>
      </c>
    </row>
    <row r="8211" spans="1:5">
      <c r="A8211">
        <v>507920</v>
      </c>
      <c r="B8211" t="s">
        <v>8174</v>
      </c>
      <c r="C8211" t="s">
        <v>768</v>
      </c>
      <c r="D8211">
        <v>0.84199999999999997</v>
      </c>
      <c r="E8211">
        <v>3.2000000000000001E-2</v>
      </c>
    </row>
    <row r="8212" spans="1:5">
      <c r="A8212">
        <v>509750</v>
      </c>
      <c r="B8212" t="s">
        <v>8175</v>
      </c>
      <c r="C8212" t="s">
        <v>768</v>
      </c>
      <c r="D8212">
        <v>0.84199999999999997</v>
      </c>
      <c r="E8212">
        <v>3.9E-2</v>
      </c>
    </row>
    <row r="8213" spans="1:5">
      <c r="A8213">
        <v>512210</v>
      </c>
      <c r="B8213" t="s">
        <v>8176</v>
      </c>
      <c r="C8213" t="s">
        <v>768</v>
      </c>
      <c r="D8213">
        <v>0.84199999999999997</v>
      </c>
      <c r="E8213">
        <v>4.3999999999999997E-2</v>
      </c>
    </row>
    <row r="8214" spans="1:5">
      <c r="A8214">
        <v>512630</v>
      </c>
      <c r="B8214" t="s">
        <v>8177</v>
      </c>
      <c r="C8214" t="s">
        <v>768</v>
      </c>
      <c r="D8214">
        <v>0.84199999999999997</v>
      </c>
      <c r="E8214">
        <v>3.9E-2</v>
      </c>
    </row>
    <row r="8215" spans="1:5">
      <c r="A8215">
        <v>513110</v>
      </c>
      <c r="B8215" t="s">
        <v>8178</v>
      </c>
      <c r="C8215" t="s">
        <v>768</v>
      </c>
      <c r="D8215">
        <v>0.84199999999999997</v>
      </c>
      <c r="E8215">
        <v>3.9E-2</v>
      </c>
    </row>
    <row r="8216" spans="1:5">
      <c r="A8216">
        <v>513930</v>
      </c>
      <c r="B8216" t="s">
        <v>8179</v>
      </c>
      <c r="C8216" t="s">
        <v>768</v>
      </c>
      <c r="D8216">
        <v>0.84199999999999997</v>
      </c>
      <c r="E8216">
        <v>3.5000000000000003E-2</v>
      </c>
    </row>
    <row r="8217" spans="1:5">
      <c r="A8217">
        <v>514140</v>
      </c>
      <c r="B8217" t="s">
        <v>8180</v>
      </c>
      <c r="C8217" t="s">
        <v>768</v>
      </c>
      <c r="D8217">
        <v>0.84199999999999997</v>
      </c>
      <c r="E8217">
        <v>3.5000000000000003E-2</v>
      </c>
    </row>
    <row r="8218" spans="1:5">
      <c r="A8218">
        <v>1904080</v>
      </c>
      <c r="B8218" t="s">
        <v>8181</v>
      </c>
      <c r="C8218" t="s">
        <v>3275</v>
      </c>
      <c r="D8218">
        <v>0.84199999999999997</v>
      </c>
      <c r="E8218">
        <v>2.3E-2</v>
      </c>
    </row>
    <row r="8219" spans="1:5">
      <c r="A8219">
        <v>1904950</v>
      </c>
      <c r="B8219" t="s">
        <v>8182</v>
      </c>
      <c r="C8219" t="s">
        <v>3275</v>
      </c>
      <c r="D8219">
        <v>0.84199999999999997</v>
      </c>
      <c r="E8219">
        <v>3.5999999999999997E-2</v>
      </c>
    </row>
    <row r="8220" spans="1:5">
      <c r="A8220">
        <v>1907350</v>
      </c>
      <c r="B8220" t="s">
        <v>8183</v>
      </c>
      <c r="C8220" t="s">
        <v>3275</v>
      </c>
      <c r="D8220">
        <v>0.84199999999999997</v>
      </c>
      <c r="E8220">
        <v>0.03</v>
      </c>
    </row>
    <row r="8221" spans="1:5">
      <c r="A8221">
        <v>2615420</v>
      </c>
      <c r="B8221" t="s">
        <v>8184</v>
      </c>
      <c r="C8221" t="s">
        <v>2999</v>
      </c>
      <c r="D8221">
        <v>0.84199999999999997</v>
      </c>
      <c r="E8221">
        <v>2.7E-2</v>
      </c>
    </row>
    <row r="8222" spans="1:5">
      <c r="A8222">
        <v>2700124</v>
      </c>
      <c r="B8222" t="s">
        <v>8185</v>
      </c>
      <c r="C8222" t="s">
        <v>1302</v>
      </c>
      <c r="D8222">
        <v>0.84199999999999997</v>
      </c>
      <c r="E8222">
        <v>5.5E-2</v>
      </c>
    </row>
    <row r="8223" spans="1:5">
      <c r="A8223">
        <v>2704470</v>
      </c>
      <c r="B8223" t="s">
        <v>8186</v>
      </c>
      <c r="C8223" t="s">
        <v>1302</v>
      </c>
      <c r="D8223">
        <v>0.84199999999999997</v>
      </c>
      <c r="E8223">
        <v>3.6999999999999998E-2</v>
      </c>
    </row>
    <row r="8224" spans="1:5">
      <c r="A8224">
        <v>2804380</v>
      </c>
      <c r="B8224" t="s">
        <v>8187</v>
      </c>
      <c r="C8224" t="s">
        <v>4367</v>
      </c>
      <c r="D8224">
        <v>0.84199999999999997</v>
      </c>
      <c r="E8224">
        <v>3.2000000000000001E-2</v>
      </c>
    </row>
    <row r="8225" spans="1:5">
      <c r="A8225">
        <v>3016200</v>
      </c>
      <c r="B8225" t="s">
        <v>8188</v>
      </c>
      <c r="C8225" t="s">
        <v>6524</v>
      </c>
      <c r="D8225">
        <v>0.84199999999999997</v>
      </c>
      <c r="E8225">
        <v>1.7999999999999999E-2</v>
      </c>
    </row>
    <row r="8226" spans="1:5">
      <c r="A8226">
        <v>3175930</v>
      </c>
      <c r="B8226" t="s">
        <v>8189</v>
      </c>
      <c r="C8226" t="s">
        <v>2839</v>
      </c>
      <c r="D8226">
        <v>0.84199999999999997</v>
      </c>
      <c r="E8226">
        <v>1.9E-2</v>
      </c>
    </row>
    <row r="8227" spans="1:5">
      <c r="A8227">
        <v>3501110</v>
      </c>
      <c r="B8227" t="s">
        <v>8190</v>
      </c>
      <c r="C8227" t="s">
        <v>219</v>
      </c>
      <c r="D8227">
        <v>0.84199999999999997</v>
      </c>
      <c r="E8227">
        <v>5.5E-2</v>
      </c>
    </row>
    <row r="8228" spans="1:5">
      <c r="A8228">
        <v>3501170</v>
      </c>
      <c r="B8228" t="s">
        <v>8191</v>
      </c>
      <c r="C8228" t="s">
        <v>219</v>
      </c>
      <c r="D8228">
        <v>0.84199999999999997</v>
      </c>
      <c r="E8228">
        <v>5.5E-2</v>
      </c>
    </row>
    <row r="8229" spans="1:5">
      <c r="A8229">
        <v>3502800</v>
      </c>
      <c r="B8229" t="s">
        <v>8192</v>
      </c>
      <c r="C8229" t="s">
        <v>219</v>
      </c>
      <c r="D8229">
        <v>0.84199999999999997</v>
      </c>
      <c r="E8229">
        <v>5.5E-2</v>
      </c>
    </row>
    <row r="8230" spans="1:5">
      <c r="A8230">
        <v>3904377</v>
      </c>
      <c r="B8230" t="s">
        <v>8193</v>
      </c>
      <c r="C8230" t="s">
        <v>2636</v>
      </c>
      <c r="D8230">
        <v>0.84199999999999997</v>
      </c>
      <c r="E8230">
        <v>2.5999999999999999E-2</v>
      </c>
    </row>
    <row r="8231" spans="1:5">
      <c r="A8231">
        <v>3904389</v>
      </c>
      <c r="B8231" t="s">
        <v>8194</v>
      </c>
      <c r="C8231" t="s">
        <v>2636</v>
      </c>
      <c r="D8231">
        <v>0.84199999999999997</v>
      </c>
      <c r="E8231">
        <v>2.5999999999999999E-2</v>
      </c>
    </row>
    <row r="8232" spans="1:5">
      <c r="A8232">
        <v>3904448</v>
      </c>
      <c r="B8232" t="s">
        <v>8195</v>
      </c>
      <c r="C8232" t="s">
        <v>2636</v>
      </c>
      <c r="D8232">
        <v>0.84199999999999997</v>
      </c>
      <c r="E8232">
        <v>2.5999999999999999E-2</v>
      </c>
    </row>
    <row r="8233" spans="1:5">
      <c r="A8233">
        <v>3905028</v>
      </c>
      <c r="B8233" t="s">
        <v>8196</v>
      </c>
      <c r="C8233" t="s">
        <v>2636</v>
      </c>
      <c r="D8233">
        <v>0.84199999999999997</v>
      </c>
      <c r="E8233">
        <v>2.5999999999999999E-2</v>
      </c>
    </row>
    <row r="8234" spans="1:5">
      <c r="A8234">
        <v>3905029</v>
      </c>
      <c r="B8234" t="s">
        <v>8197</v>
      </c>
      <c r="C8234" t="s">
        <v>2636</v>
      </c>
      <c r="D8234">
        <v>0.84199999999999997</v>
      </c>
      <c r="E8234">
        <v>2.5999999999999999E-2</v>
      </c>
    </row>
    <row r="8235" spans="1:5">
      <c r="A8235">
        <v>4018840</v>
      </c>
      <c r="B8235" t="s">
        <v>8198</v>
      </c>
      <c r="C8235" t="s">
        <v>4447</v>
      </c>
      <c r="D8235">
        <v>0.84199999999999997</v>
      </c>
      <c r="E8235">
        <v>2.8000000000000001E-2</v>
      </c>
    </row>
    <row r="8236" spans="1:5">
      <c r="A8236">
        <v>4202340</v>
      </c>
      <c r="B8236" t="s">
        <v>8199</v>
      </c>
      <c r="C8236" t="s">
        <v>1330</v>
      </c>
      <c r="D8236">
        <v>0.84199999999999997</v>
      </c>
      <c r="E8236">
        <v>1.9E-2</v>
      </c>
    </row>
    <row r="8237" spans="1:5">
      <c r="A8237">
        <v>4203300</v>
      </c>
      <c r="B8237" t="s">
        <v>8200</v>
      </c>
      <c r="C8237" t="s">
        <v>1330</v>
      </c>
      <c r="D8237">
        <v>0.84199999999999997</v>
      </c>
      <c r="E8237">
        <v>1.9E-2</v>
      </c>
    </row>
    <row r="8238" spans="1:5">
      <c r="A8238">
        <v>4211940</v>
      </c>
      <c r="B8238" t="s">
        <v>8201</v>
      </c>
      <c r="C8238" t="s">
        <v>1330</v>
      </c>
      <c r="D8238">
        <v>0.84199999999999997</v>
      </c>
      <c r="E8238">
        <v>1.9E-2</v>
      </c>
    </row>
    <row r="8239" spans="1:5">
      <c r="A8239">
        <v>4222530</v>
      </c>
      <c r="B8239" t="s">
        <v>8202</v>
      </c>
      <c r="C8239" t="s">
        <v>1330</v>
      </c>
      <c r="D8239">
        <v>0.84199999999999997</v>
      </c>
      <c r="E8239">
        <v>1.9E-2</v>
      </c>
    </row>
    <row r="8240" spans="1:5">
      <c r="A8240">
        <v>4226430</v>
      </c>
      <c r="B8240" t="s">
        <v>7856</v>
      </c>
      <c r="C8240" t="s">
        <v>1330</v>
      </c>
      <c r="D8240">
        <v>0.84199999999999997</v>
      </c>
      <c r="E8240">
        <v>1.9E-2</v>
      </c>
    </row>
    <row r="8241" spans="1:5">
      <c r="A8241">
        <v>5100300</v>
      </c>
      <c r="B8241" t="s">
        <v>8203</v>
      </c>
      <c r="C8241" t="s">
        <v>257</v>
      </c>
      <c r="D8241">
        <v>0.84199999999999997</v>
      </c>
      <c r="E8241">
        <v>2.1999999999999999E-2</v>
      </c>
    </row>
    <row r="8242" spans="1:5">
      <c r="A8242">
        <v>5101950</v>
      </c>
      <c r="B8242" t="s">
        <v>8204</v>
      </c>
      <c r="C8242" t="s">
        <v>257</v>
      </c>
      <c r="D8242">
        <v>0.84199999999999997</v>
      </c>
      <c r="E8242">
        <v>2.1999999999999999E-2</v>
      </c>
    </row>
    <row r="8243" spans="1:5">
      <c r="A8243">
        <v>5103690</v>
      </c>
      <c r="B8243" t="s">
        <v>8205</v>
      </c>
      <c r="C8243" t="s">
        <v>257</v>
      </c>
      <c r="D8243">
        <v>0.84199999999999997</v>
      </c>
      <c r="E8243">
        <v>2.1999999999999999E-2</v>
      </c>
    </row>
    <row r="8244" spans="1:5">
      <c r="A8244">
        <v>5103930</v>
      </c>
      <c r="B8244" t="s">
        <v>8206</v>
      </c>
      <c r="C8244" t="s">
        <v>257</v>
      </c>
      <c r="D8244">
        <v>0.84199999999999997</v>
      </c>
      <c r="E8244">
        <v>2.1999999999999999E-2</v>
      </c>
    </row>
    <row r="8245" spans="1:5">
      <c r="A8245">
        <v>5602070</v>
      </c>
      <c r="B8245" t="s">
        <v>8207</v>
      </c>
      <c r="C8245" t="s">
        <v>3714</v>
      </c>
      <c r="D8245">
        <v>0.84199999999999997</v>
      </c>
      <c r="E8245">
        <v>3.7999999999999999E-2</v>
      </c>
    </row>
    <row r="8246" spans="1:5">
      <c r="A8246">
        <v>5603310</v>
      </c>
      <c r="B8246" t="s">
        <v>8208</v>
      </c>
      <c r="C8246" t="s">
        <v>3714</v>
      </c>
      <c r="D8246">
        <v>0.84199999999999997</v>
      </c>
      <c r="E8246">
        <v>3.7999999999999999E-2</v>
      </c>
    </row>
    <row r="8247" spans="1:5">
      <c r="A8247">
        <v>5604380</v>
      </c>
      <c r="B8247" t="s">
        <v>8209</v>
      </c>
      <c r="C8247" t="s">
        <v>3714</v>
      </c>
      <c r="D8247">
        <v>0.84199999999999997</v>
      </c>
      <c r="E8247">
        <v>3.7999999999999999E-2</v>
      </c>
    </row>
    <row r="8248" spans="1:5">
      <c r="A8248">
        <v>5605160</v>
      </c>
      <c r="B8248" t="s">
        <v>8210</v>
      </c>
      <c r="C8248" t="s">
        <v>3714</v>
      </c>
      <c r="D8248">
        <v>0.84199999999999997</v>
      </c>
      <c r="E8248">
        <v>3.7999999999999999E-2</v>
      </c>
    </row>
    <row r="8249" spans="1:5">
      <c r="A8249">
        <v>5605820</v>
      </c>
      <c r="B8249" t="s">
        <v>8211</v>
      </c>
      <c r="C8249" t="s">
        <v>3714</v>
      </c>
      <c r="D8249">
        <v>0.84199999999999997</v>
      </c>
      <c r="E8249">
        <v>3.7999999999999999E-2</v>
      </c>
    </row>
    <row r="8250" spans="1:5">
      <c r="A8250">
        <v>5606240</v>
      </c>
      <c r="B8250" t="s">
        <v>8212</v>
      </c>
      <c r="C8250" t="s">
        <v>3714</v>
      </c>
      <c r="D8250">
        <v>0.84199999999999997</v>
      </c>
      <c r="E8250">
        <v>3.7999999999999999E-2</v>
      </c>
    </row>
    <row r="8251" spans="1:5">
      <c r="A8251">
        <v>100420</v>
      </c>
      <c r="B8251" t="s">
        <v>8213</v>
      </c>
      <c r="C8251" t="s">
        <v>3531</v>
      </c>
      <c r="D8251">
        <v>0.84099999999999997</v>
      </c>
      <c r="E8251">
        <v>3.3000000000000002E-2</v>
      </c>
    </row>
    <row r="8252" spans="1:5">
      <c r="A8252">
        <v>101890</v>
      </c>
      <c r="B8252" t="s">
        <v>8214</v>
      </c>
      <c r="C8252" t="s">
        <v>3531</v>
      </c>
      <c r="D8252">
        <v>0.84099999999999997</v>
      </c>
      <c r="E8252">
        <v>3.3000000000000002E-2</v>
      </c>
    </row>
    <row r="8253" spans="1:5">
      <c r="A8253">
        <v>102550</v>
      </c>
      <c r="B8253" t="s">
        <v>7744</v>
      </c>
      <c r="C8253" t="s">
        <v>3531</v>
      </c>
      <c r="D8253">
        <v>0.84099999999999997</v>
      </c>
      <c r="E8253">
        <v>3.3000000000000002E-2</v>
      </c>
    </row>
    <row r="8254" spans="1:5">
      <c r="A8254">
        <v>102650</v>
      </c>
      <c r="B8254" t="s">
        <v>8215</v>
      </c>
      <c r="C8254" t="s">
        <v>3531</v>
      </c>
      <c r="D8254">
        <v>0.84099999999999997</v>
      </c>
      <c r="E8254">
        <v>3.3000000000000002E-2</v>
      </c>
    </row>
    <row r="8255" spans="1:5">
      <c r="A8255">
        <v>103062</v>
      </c>
      <c r="B8255" t="s">
        <v>8216</v>
      </c>
      <c r="C8255" t="s">
        <v>3531</v>
      </c>
      <c r="D8255">
        <v>0.84099999999999997</v>
      </c>
      <c r="E8255">
        <v>3.3000000000000002E-2</v>
      </c>
    </row>
    <row r="8256" spans="1:5">
      <c r="A8256">
        <v>103450</v>
      </c>
      <c r="B8256" t="s">
        <v>8217</v>
      </c>
      <c r="C8256" t="s">
        <v>3531</v>
      </c>
      <c r="D8256">
        <v>0.84099999999999997</v>
      </c>
      <c r="E8256">
        <v>3.3000000000000002E-2</v>
      </c>
    </row>
    <row r="8257" spans="1:5">
      <c r="A8257">
        <v>500015</v>
      </c>
      <c r="B8257" t="s">
        <v>8218</v>
      </c>
      <c r="C8257" t="s">
        <v>768</v>
      </c>
      <c r="D8257">
        <v>0.84099999999999997</v>
      </c>
      <c r="E8257">
        <v>3.1E-2</v>
      </c>
    </row>
    <row r="8258" spans="1:5">
      <c r="A8258">
        <v>1903220</v>
      </c>
      <c r="B8258" t="s">
        <v>8219</v>
      </c>
      <c r="C8258" t="s">
        <v>3275</v>
      </c>
      <c r="D8258">
        <v>0.84099999999999997</v>
      </c>
      <c r="E8258">
        <v>3.5999999999999997E-2</v>
      </c>
    </row>
    <row r="8259" spans="1:5">
      <c r="A8259">
        <v>1903570</v>
      </c>
      <c r="B8259" t="s">
        <v>8220</v>
      </c>
      <c r="C8259" t="s">
        <v>3275</v>
      </c>
      <c r="D8259">
        <v>0.84099999999999997</v>
      </c>
      <c r="E8259">
        <v>0.03</v>
      </c>
    </row>
    <row r="8260" spans="1:5">
      <c r="A8260">
        <v>1906240</v>
      </c>
      <c r="B8260" t="s">
        <v>8221</v>
      </c>
      <c r="C8260" t="s">
        <v>3275</v>
      </c>
      <c r="D8260">
        <v>0.84099999999999997</v>
      </c>
      <c r="E8260">
        <v>3.1E-2</v>
      </c>
    </row>
    <row r="8261" spans="1:5">
      <c r="A8261">
        <v>1907170</v>
      </c>
      <c r="B8261" t="s">
        <v>8222</v>
      </c>
      <c r="C8261" t="s">
        <v>3275</v>
      </c>
      <c r="D8261">
        <v>0.84099999999999997</v>
      </c>
      <c r="E8261">
        <v>3.5999999999999997E-2</v>
      </c>
    </row>
    <row r="8262" spans="1:5">
      <c r="A8262">
        <v>1914160</v>
      </c>
      <c r="B8262" t="s">
        <v>8223</v>
      </c>
      <c r="C8262" t="s">
        <v>3275</v>
      </c>
      <c r="D8262">
        <v>0.84099999999999997</v>
      </c>
      <c r="E8262">
        <v>3.5999999999999997E-2</v>
      </c>
    </row>
    <row r="8263" spans="1:5">
      <c r="A8263">
        <v>1916530</v>
      </c>
      <c r="B8263" t="s">
        <v>8224</v>
      </c>
      <c r="C8263" t="s">
        <v>3275</v>
      </c>
      <c r="D8263">
        <v>0.84099999999999997</v>
      </c>
      <c r="E8263">
        <v>3.5999999999999997E-2</v>
      </c>
    </row>
    <row r="8264" spans="1:5">
      <c r="A8264">
        <v>1918630</v>
      </c>
      <c r="B8264" t="s">
        <v>8225</v>
      </c>
      <c r="C8264" t="s">
        <v>3275</v>
      </c>
      <c r="D8264">
        <v>0.84099999999999997</v>
      </c>
      <c r="E8264">
        <v>3.5999999999999997E-2</v>
      </c>
    </row>
    <row r="8265" spans="1:5">
      <c r="A8265">
        <v>2003240</v>
      </c>
      <c r="B8265" t="s">
        <v>8226</v>
      </c>
      <c r="C8265" t="s">
        <v>3869</v>
      </c>
      <c r="D8265">
        <v>0.84099999999999997</v>
      </c>
      <c r="E8265">
        <v>4.1000000000000002E-2</v>
      </c>
    </row>
    <row r="8266" spans="1:5">
      <c r="A8266">
        <v>2004260</v>
      </c>
      <c r="B8266" t="s">
        <v>8227</v>
      </c>
      <c r="C8266" t="s">
        <v>3869</v>
      </c>
      <c r="D8266">
        <v>0.84099999999999997</v>
      </c>
      <c r="E8266">
        <v>4.1000000000000002E-2</v>
      </c>
    </row>
    <row r="8267" spans="1:5">
      <c r="A8267">
        <v>2004290</v>
      </c>
      <c r="B8267" t="s">
        <v>8228</v>
      </c>
      <c r="C8267" t="s">
        <v>3869</v>
      </c>
      <c r="D8267">
        <v>0.84099999999999997</v>
      </c>
      <c r="E8267">
        <v>4.1000000000000002E-2</v>
      </c>
    </row>
    <row r="8268" spans="1:5">
      <c r="A8268">
        <v>2004920</v>
      </c>
      <c r="B8268" t="s">
        <v>8229</v>
      </c>
      <c r="C8268" t="s">
        <v>3869</v>
      </c>
      <c r="D8268">
        <v>0.84099999999999997</v>
      </c>
      <c r="E8268">
        <v>8.9999999999999993E-3</v>
      </c>
    </row>
    <row r="8269" spans="1:5">
      <c r="A8269">
        <v>2009000</v>
      </c>
      <c r="B8269" t="s">
        <v>8230</v>
      </c>
      <c r="C8269" t="s">
        <v>3869</v>
      </c>
      <c r="D8269">
        <v>0.84099999999999997</v>
      </c>
      <c r="E8269">
        <v>4.1000000000000002E-2</v>
      </c>
    </row>
    <row r="8270" spans="1:5">
      <c r="A8270">
        <v>2010230</v>
      </c>
      <c r="B8270" t="s">
        <v>8231</v>
      </c>
      <c r="C8270" t="s">
        <v>3869</v>
      </c>
      <c r="D8270">
        <v>0.84099999999999997</v>
      </c>
      <c r="E8270">
        <v>4.1000000000000002E-2</v>
      </c>
    </row>
    <row r="8271" spans="1:5">
      <c r="A8271">
        <v>2700005</v>
      </c>
      <c r="B8271" t="s">
        <v>8232</v>
      </c>
      <c r="C8271" t="s">
        <v>1302</v>
      </c>
      <c r="D8271">
        <v>0.84099999999999997</v>
      </c>
      <c r="E8271">
        <v>2.8000000000000001E-2</v>
      </c>
    </row>
    <row r="8272" spans="1:5">
      <c r="A8272">
        <v>2702730</v>
      </c>
      <c r="B8272" t="s">
        <v>8233</v>
      </c>
      <c r="C8272" t="s">
        <v>1302</v>
      </c>
      <c r="D8272">
        <v>0.84099999999999997</v>
      </c>
      <c r="E8272">
        <v>3.3000000000000002E-2</v>
      </c>
    </row>
    <row r="8273" spans="1:5">
      <c r="A8273">
        <v>2718960</v>
      </c>
      <c r="B8273" t="s">
        <v>8234</v>
      </c>
      <c r="C8273" t="s">
        <v>1302</v>
      </c>
      <c r="D8273">
        <v>0.84099999999999997</v>
      </c>
      <c r="E8273">
        <v>5.3999999999999999E-2</v>
      </c>
    </row>
    <row r="8274" spans="1:5">
      <c r="A8274">
        <v>2744160</v>
      </c>
      <c r="B8274" t="s">
        <v>8235</v>
      </c>
      <c r="C8274" t="s">
        <v>1302</v>
      </c>
      <c r="D8274">
        <v>0.84099999999999997</v>
      </c>
      <c r="E8274">
        <v>3.3000000000000002E-2</v>
      </c>
    </row>
    <row r="8275" spans="1:5">
      <c r="A8275">
        <v>2800185</v>
      </c>
      <c r="B8275" t="s">
        <v>8236</v>
      </c>
      <c r="C8275" t="s">
        <v>4367</v>
      </c>
      <c r="D8275">
        <v>0.84099999999999997</v>
      </c>
      <c r="E8275">
        <v>4.4999999999999998E-2</v>
      </c>
    </row>
    <row r="8276" spans="1:5">
      <c r="A8276">
        <v>2800186</v>
      </c>
      <c r="B8276" t="s">
        <v>8237</v>
      </c>
      <c r="C8276" t="s">
        <v>4367</v>
      </c>
      <c r="D8276">
        <v>0.84099999999999997</v>
      </c>
      <c r="E8276">
        <v>4.4999999999999998E-2</v>
      </c>
    </row>
    <row r="8277" spans="1:5">
      <c r="A8277">
        <v>2800187</v>
      </c>
      <c r="B8277" t="s">
        <v>8238</v>
      </c>
      <c r="C8277" t="s">
        <v>4367</v>
      </c>
      <c r="D8277">
        <v>0.84099999999999997</v>
      </c>
      <c r="E8277">
        <v>4.4999999999999998E-2</v>
      </c>
    </row>
    <row r="8278" spans="1:5">
      <c r="A8278">
        <v>2800750</v>
      </c>
      <c r="B8278" t="s">
        <v>8239</v>
      </c>
      <c r="C8278" t="s">
        <v>4367</v>
      </c>
      <c r="D8278">
        <v>0.84099999999999997</v>
      </c>
      <c r="E8278">
        <v>4.4999999999999998E-2</v>
      </c>
    </row>
    <row r="8279" spans="1:5">
      <c r="A8279">
        <v>2801050</v>
      </c>
      <c r="B8279" t="s">
        <v>8240</v>
      </c>
      <c r="C8279" t="s">
        <v>4367</v>
      </c>
      <c r="D8279">
        <v>0.84099999999999997</v>
      </c>
      <c r="E8279">
        <v>4.4999999999999998E-2</v>
      </c>
    </row>
    <row r="8280" spans="1:5">
      <c r="A8280">
        <v>2801110</v>
      </c>
      <c r="B8280" t="s">
        <v>8241</v>
      </c>
      <c r="C8280" t="s">
        <v>4367</v>
      </c>
      <c r="D8280">
        <v>0.84099999999999997</v>
      </c>
      <c r="E8280">
        <v>4.4999999999999998E-2</v>
      </c>
    </row>
    <row r="8281" spans="1:5">
      <c r="A8281">
        <v>3004920</v>
      </c>
      <c r="B8281" t="s">
        <v>8242</v>
      </c>
      <c r="C8281" t="s">
        <v>6524</v>
      </c>
      <c r="D8281">
        <v>0.84099999999999997</v>
      </c>
      <c r="E8281">
        <v>1.7999999999999999E-2</v>
      </c>
    </row>
    <row r="8282" spans="1:5">
      <c r="A8282">
        <v>3100116</v>
      </c>
      <c r="B8282" t="s">
        <v>8243</v>
      </c>
      <c r="C8282" t="s">
        <v>2839</v>
      </c>
      <c r="D8282">
        <v>0.84099999999999997</v>
      </c>
      <c r="E8282">
        <v>4.1000000000000002E-2</v>
      </c>
    </row>
    <row r="8283" spans="1:5">
      <c r="A8283">
        <v>3500750</v>
      </c>
      <c r="B8283" t="s">
        <v>8244</v>
      </c>
      <c r="C8283" t="s">
        <v>219</v>
      </c>
      <c r="D8283">
        <v>0.84099999999999997</v>
      </c>
      <c r="E8283">
        <v>3.5999999999999997E-2</v>
      </c>
    </row>
    <row r="8284" spans="1:5">
      <c r="A8284">
        <v>3500960</v>
      </c>
      <c r="B8284" t="s">
        <v>8245</v>
      </c>
      <c r="C8284" t="s">
        <v>219</v>
      </c>
      <c r="D8284">
        <v>0.84099999999999997</v>
      </c>
      <c r="E8284">
        <v>3.5999999999999997E-2</v>
      </c>
    </row>
    <row r="8285" spans="1:5">
      <c r="A8285">
        <v>3501200</v>
      </c>
      <c r="B8285" t="s">
        <v>8246</v>
      </c>
      <c r="C8285" t="s">
        <v>219</v>
      </c>
      <c r="D8285">
        <v>0.84099999999999997</v>
      </c>
      <c r="E8285">
        <v>3.5999999999999997E-2</v>
      </c>
    </row>
    <row r="8286" spans="1:5">
      <c r="A8286">
        <v>3501260</v>
      </c>
      <c r="B8286" t="s">
        <v>8247</v>
      </c>
      <c r="C8286" t="s">
        <v>219</v>
      </c>
      <c r="D8286">
        <v>0.84099999999999997</v>
      </c>
      <c r="E8286">
        <v>3.5999999999999997E-2</v>
      </c>
    </row>
    <row r="8287" spans="1:5">
      <c r="A8287">
        <v>3501350</v>
      </c>
      <c r="B8287" t="s">
        <v>8248</v>
      </c>
      <c r="C8287" t="s">
        <v>219</v>
      </c>
      <c r="D8287">
        <v>0.84099999999999997</v>
      </c>
      <c r="E8287">
        <v>3.5999999999999997E-2</v>
      </c>
    </row>
    <row r="8288" spans="1:5">
      <c r="A8288">
        <v>3501470</v>
      </c>
      <c r="B8288" t="s">
        <v>8249</v>
      </c>
      <c r="C8288" t="s">
        <v>219</v>
      </c>
      <c r="D8288">
        <v>0.84099999999999997</v>
      </c>
      <c r="E8288">
        <v>3.5999999999999997E-2</v>
      </c>
    </row>
    <row r="8289" spans="1:5">
      <c r="A8289">
        <v>3501740</v>
      </c>
      <c r="B8289" t="s">
        <v>8250</v>
      </c>
      <c r="C8289" t="s">
        <v>219</v>
      </c>
      <c r="D8289">
        <v>0.84099999999999997</v>
      </c>
      <c r="E8289">
        <v>3.5999999999999997E-2</v>
      </c>
    </row>
    <row r="8290" spans="1:5">
      <c r="A8290">
        <v>3502250</v>
      </c>
      <c r="B8290" t="s">
        <v>8251</v>
      </c>
      <c r="C8290" t="s">
        <v>219</v>
      </c>
      <c r="D8290">
        <v>0.84099999999999997</v>
      </c>
      <c r="E8290">
        <v>3.5999999999999997E-2</v>
      </c>
    </row>
    <row r="8291" spans="1:5">
      <c r="A8291">
        <v>3502550</v>
      </c>
      <c r="B8291" t="s">
        <v>8252</v>
      </c>
      <c r="C8291" t="s">
        <v>219</v>
      </c>
      <c r="D8291">
        <v>0.84099999999999997</v>
      </c>
      <c r="E8291">
        <v>3.5999999999999997E-2</v>
      </c>
    </row>
    <row r="8292" spans="1:5">
      <c r="A8292">
        <v>3602970</v>
      </c>
      <c r="B8292" t="s">
        <v>8253</v>
      </c>
      <c r="C8292" t="s">
        <v>339</v>
      </c>
      <c r="D8292">
        <v>0.84099999999999997</v>
      </c>
      <c r="E8292">
        <v>6.4000000000000001E-2</v>
      </c>
    </row>
    <row r="8293" spans="1:5">
      <c r="A8293">
        <v>3611370</v>
      </c>
      <c r="B8293" t="s">
        <v>8254</v>
      </c>
      <c r="C8293" t="s">
        <v>339</v>
      </c>
      <c r="D8293">
        <v>0.84099999999999997</v>
      </c>
      <c r="E8293">
        <v>6.2E-2</v>
      </c>
    </row>
    <row r="8294" spans="1:5">
      <c r="A8294">
        <v>3904369</v>
      </c>
      <c r="B8294" t="s">
        <v>8255</v>
      </c>
      <c r="C8294" t="s">
        <v>2636</v>
      </c>
      <c r="D8294">
        <v>0.84099999999999997</v>
      </c>
      <c r="E8294">
        <v>7.0999999999999994E-2</v>
      </c>
    </row>
    <row r="8295" spans="1:5">
      <c r="A8295">
        <v>3904527</v>
      </c>
      <c r="B8295" t="s">
        <v>8256</v>
      </c>
      <c r="C8295" t="s">
        <v>2636</v>
      </c>
      <c r="D8295">
        <v>0.84099999999999997</v>
      </c>
      <c r="E8295">
        <v>7.0999999999999994E-2</v>
      </c>
    </row>
    <row r="8296" spans="1:5">
      <c r="A8296">
        <v>3904754</v>
      </c>
      <c r="B8296" t="s">
        <v>8257</v>
      </c>
      <c r="C8296" t="s">
        <v>2636</v>
      </c>
      <c r="D8296">
        <v>0.84099999999999997</v>
      </c>
      <c r="E8296">
        <v>7.0999999999999994E-2</v>
      </c>
    </row>
    <row r="8297" spans="1:5">
      <c r="A8297">
        <v>3905030</v>
      </c>
      <c r="B8297" t="s">
        <v>8258</v>
      </c>
      <c r="C8297" t="s">
        <v>2636</v>
      </c>
      <c r="D8297">
        <v>0.84099999999999997</v>
      </c>
      <c r="E8297">
        <v>2.5000000000000001E-2</v>
      </c>
    </row>
    <row r="8298" spans="1:5">
      <c r="A8298">
        <v>3906968</v>
      </c>
      <c r="B8298" t="s">
        <v>8259</v>
      </c>
      <c r="C8298" t="s">
        <v>2636</v>
      </c>
      <c r="D8298">
        <v>0.84099999999999997</v>
      </c>
      <c r="E8298">
        <v>7.0999999999999994E-2</v>
      </c>
    </row>
    <row r="8299" spans="1:5">
      <c r="A8299">
        <v>4224030</v>
      </c>
      <c r="B8299" t="s">
        <v>8260</v>
      </c>
      <c r="C8299" t="s">
        <v>1330</v>
      </c>
      <c r="D8299">
        <v>0.84099999999999997</v>
      </c>
      <c r="E8299">
        <v>1.4999999999999999E-2</v>
      </c>
    </row>
    <row r="8300" spans="1:5">
      <c r="A8300">
        <v>4226700</v>
      </c>
      <c r="B8300" t="s">
        <v>8261</v>
      </c>
      <c r="C8300" t="s">
        <v>1330</v>
      </c>
      <c r="D8300">
        <v>0.84099999999999997</v>
      </c>
      <c r="E8300">
        <v>2.5000000000000001E-2</v>
      </c>
    </row>
    <row r="8301" spans="1:5">
      <c r="A8301">
        <v>4502130</v>
      </c>
      <c r="B8301" t="s">
        <v>8262</v>
      </c>
      <c r="C8301" t="s">
        <v>2698</v>
      </c>
      <c r="D8301">
        <v>0.84099999999999997</v>
      </c>
      <c r="E8301">
        <v>1.9E-2</v>
      </c>
    </row>
    <row r="8302" spans="1:5">
      <c r="A8302">
        <v>4502160</v>
      </c>
      <c r="B8302" t="s">
        <v>8263</v>
      </c>
      <c r="C8302" t="s">
        <v>2698</v>
      </c>
      <c r="D8302">
        <v>0.84099999999999997</v>
      </c>
      <c r="E8302">
        <v>1.9E-2</v>
      </c>
    </row>
    <row r="8303" spans="1:5">
      <c r="A8303">
        <v>4502190</v>
      </c>
      <c r="B8303" t="s">
        <v>8264</v>
      </c>
      <c r="C8303" t="s">
        <v>2698</v>
      </c>
      <c r="D8303">
        <v>0.84099999999999997</v>
      </c>
      <c r="E8303">
        <v>1.9E-2</v>
      </c>
    </row>
    <row r="8304" spans="1:5">
      <c r="A8304">
        <v>4502220</v>
      </c>
      <c r="B8304" t="s">
        <v>8265</v>
      </c>
      <c r="C8304" t="s">
        <v>2698</v>
      </c>
      <c r="D8304">
        <v>0.84099999999999997</v>
      </c>
      <c r="E8304">
        <v>1.9E-2</v>
      </c>
    </row>
    <row r="8305" spans="1:5">
      <c r="A8305">
        <v>4502250</v>
      </c>
      <c r="B8305" t="s">
        <v>8266</v>
      </c>
      <c r="C8305" t="s">
        <v>2698</v>
      </c>
      <c r="D8305">
        <v>0.84099999999999997</v>
      </c>
      <c r="E8305">
        <v>1.9E-2</v>
      </c>
    </row>
    <row r="8306" spans="1:5">
      <c r="A8306">
        <v>4503330</v>
      </c>
      <c r="B8306" t="s">
        <v>8267</v>
      </c>
      <c r="C8306" t="s">
        <v>2698</v>
      </c>
      <c r="D8306">
        <v>0.84099999999999997</v>
      </c>
      <c r="E8306">
        <v>2.8000000000000001E-2</v>
      </c>
    </row>
    <row r="8307" spans="1:5">
      <c r="A8307">
        <v>4604680</v>
      </c>
      <c r="B8307" t="s">
        <v>8268</v>
      </c>
      <c r="C8307" t="s">
        <v>3517</v>
      </c>
      <c r="D8307">
        <v>0.84099999999999997</v>
      </c>
      <c r="E8307">
        <v>1.2E-2</v>
      </c>
    </row>
    <row r="8308" spans="1:5">
      <c r="A8308">
        <v>4607950</v>
      </c>
      <c r="B8308" t="s">
        <v>8269</v>
      </c>
      <c r="C8308" t="s">
        <v>3517</v>
      </c>
      <c r="D8308">
        <v>0.84099999999999997</v>
      </c>
      <c r="E8308">
        <v>1.2E-2</v>
      </c>
    </row>
    <row r="8309" spans="1:5">
      <c r="A8309">
        <v>4618120</v>
      </c>
      <c r="B8309" t="s">
        <v>8270</v>
      </c>
      <c r="C8309" t="s">
        <v>3517</v>
      </c>
      <c r="D8309">
        <v>0.84099999999999997</v>
      </c>
      <c r="E8309">
        <v>1.2E-2</v>
      </c>
    </row>
    <row r="8310" spans="1:5">
      <c r="A8310">
        <v>4626370</v>
      </c>
      <c r="B8310" t="s">
        <v>8271</v>
      </c>
      <c r="C8310" t="s">
        <v>3517</v>
      </c>
      <c r="D8310">
        <v>0.84099999999999997</v>
      </c>
      <c r="E8310">
        <v>1.2E-2</v>
      </c>
    </row>
    <row r="8311" spans="1:5">
      <c r="A8311">
        <v>4631710</v>
      </c>
      <c r="B8311" t="s">
        <v>8272</v>
      </c>
      <c r="C8311" t="s">
        <v>3517</v>
      </c>
      <c r="D8311">
        <v>0.84099999999999997</v>
      </c>
      <c r="E8311">
        <v>1.2E-2</v>
      </c>
    </row>
    <row r="8312" spans="1:5">
      <c r="A8312">
        <v>4644940</v>
      </c>
      <c r="B8312" t="s">
        <v>8273</v>
      </c>
      <c r="C8312" t="s">
        <v>3517</v>
      </c>
      <c r="D8312">
        <v>0.84099999999999997</v>
      </c>
      <c r="E8312">
        <v>1.2E-2</v>
      </c>
    </row>
    <row r="8313" spans="1:5">
      <c r="A8313">
        <v>4814400</v>
      </c>
      <c r="B8313" t="s">
        <v>8274</v>
      </c>
      <c r="C8313" t="s">
        <v>1407</v>
      </c>
      <c r="D8313">
        <v>0.84099999999999997</v>
      </c>
      <c r="E8313">
        <v>3.2000000000000001E-2</v>
      </c>
    </row>
    <row r="8314" spans="1:5">
      <c r="A8314">
        <v>4815570</v>
      </c>
      <c r="B8314" t="s">
        <v>8275</v>
      </c>
      <c r="C8314" t="s">
        <v>1407</v>
      </c>
      <c r="D8314">
        <v>0.84099999999999997</v>
      </c>
      <c r="E8314">
        <v>3.2000000000000001E-2</v>
      </c>
    </row>
    <row r="8315" spans="1:5">
      <c r="A8315">
        <v>4818780</v>
      </c>
      <c r="B8315" t="s">
        <v>8276</v>
      </c>
      <c r="C8315" t="s">
        <v>1407</v>
      </c>
      <c r="D8315">
        <v>0.84099999999999997</v>
      </c>
      <c r="E8315">
        <v>3.2000000000000001E-2</v>
      </c>
    </row>
    <row r="8316" spans="1:5">
      <c r="A8316">
        <v>4820850</v>
      </c>
      <c r="B8316" t="s">
        <v>8277</v>
      </c>
      <c r="C8316" t="s">
        <v>1407</v>
      </c>
      <c r="D8316">
        <v>0.84099999999999997</v>
      </c>
      <c r="E8316">
        <v>3.1E-2</v>
      </c>
    </row>
    <row r="8317" spans="1:5">
      <c r="A8317">
        <v>4824900</v>
      </c>
      <c r="B8317" t="s">
        <v>8278</v>
      </c>
      <c r="C8317" t="s">
        <v>1407</v>
      </c>
      <c r="D8317">
        <v>0.84099999999999997</v>
      </c>
      <c r="E8317">
        <v>3.2000000000000001E-2</v>
      </c>
    </row>
    <row r="8318" spans="1:5">
      <c r="A8318">
        <v>4825890</v>
      </c>
      <c r="B8318" t="s">
        <v>8279</v>
      </c>
      <c r="C8318" t="s">
        <v>1407</v>
      </c>
      <c r="D8318">
        <v>0.84099999999999997</v>
      </c>
      <c r="E8318">
        <v>3.2000000000000001E-2</v>
      </c>
    </row>
    <row r="8319" spans="1:5">
      <c r="A8319">
        <v>4830300</v>
      </c>
      <c r="B8319" t="s">
        <v>8280</v>
      </c>
      <c r="C8319" t="s">
        <v>1407</v>
      </c>
      <c r="D8319">
        <v>0.84099999999999997</v>
      </c>
      <c r="E8319">
        <v>3.2000000000000001E-2</v>
      </c>
    </row>
    <row r="8320" spans="1:5">
      <c r="A8320">
        <v>4831380</v>
      </c>
      <c r="B8320" t="s">
        <v>8281</v>
      </c>
      <c r="C8320" t="s">
        <v>1407</v>
      </c>
      <c r="D8320">
        <v>0.84099999999999997</v>
      </c>
      <c r="E8320">
        <v>3.2000000000000001E-2</v>
      </c>
    </row>
    <row r="8321" spans="1:5">
      <c r="A8321">
        <v>4833420</v>
      </c>
      <c r="B8321" t="s">
        <v>8282</v>
      </c>
      <c r="C8321" t="s">
        <v>1407</v>
      </c>
      <c r="D8321">
        <v>0.84099999999999997</v>
      </c>
      <c r="E8321">
        <v>3.1E-2</v>
      </c>
    </row>
    <row r="8322" spans="1:5">
      <c r="A8322">
        <v>4844520</v>
      </c>
      <c r="B8322" t="s">
        <v>8283</v>
      </c>
      <c r="C8322" t="s">
        <v>1407</v>
      </c>
      <c r="D8322">
        <v>0.84099999999999997</v>
      </c>
      <c r="E8322">
        <v>3.2000000000000001E-2</v>
      </c>
    </row>
    <row r="8323" spans="1:5">
      <c r="A8323">
        <v>5400570</v>
      </c>
      <c r="B8323" t="s">
        <v>4024</v>
      </c>
      <c r="C8323" t="s">
        <v>4335</v>
      </c>
      <c r="D8323">
        <v>0.84099999999999997</v>
      </c>
      <c r="E8323">
        <v>5.5E-2</v>
      </c>
    </row>
    <row r="8324" spans="1:5">
      <c r="A8324">
        <v>514040</v>
      </c>
      <c r="B8324" t="s">
        <v>8284</v>
      </c>
      <c r="C8324" t="s">
        <v>768</v>
      </c>
      <c r="D8324">
        <v>0.84</v>
      </c>
      <c r="E8324">
        <v>4.7E-2</v>
      </c>
    </row>
    <row r="8325" spans="1:5">
      <c r="A8325">
        <v>1600570</v>
      </c>
      <c r="B8325" t="s">
        <v>8285</v>
      </c>
      <c r="C8325" t="s">
        <v>3899</v>
      </c>
      <c r="D8325">
        <v>0.84</v>
      </c>
      <c r="E8325">
        <v>0.03</v>
      </c>
    </row>
    <row r="8326" spans="1:5">
      <c r="A8326">
        <v>1903630</v>
      </c>
      <c r="B8326" t="s">
        <v>8286</v>
      </c>
      <c r="C8326" t="s">
        <v>3275</v>
      </c>
      <c r="D8326">
        <v>0.84</v>
      </c>
      <c r="E8326">
        <v>3.1E-2</v>
      </c>
    </row>
    <row r="8327" spans="1:5">
      <c r="A8327">
        <v>1904650</v>
      </c>
      <c r="B8327" t="s">
        <v>8287</v>
      </c>
      <c r="C8327" t="s">
        <v>3275</v>
      </c>
      <c r="D8327">
        <v>0.84</v>
      </c>
      <c r="E8327">
        <v>3.1E-2</v>
      </c>
    </row>
    <row r="8328" spans="1:5">
      <c r="A8328">
        <v>1917100</v>
      </c>
      <c r="B8328" t="s">
        <v>8288</v>
      </c>
      <c r="C8328" t="s">
        <v>3275</v>
      </c>
      <c r="D8328">
        <v>0.84</v>
      </c>
      <c r="E8328">
        <v>3.1E-2</v>
      </c>
    </row>
    <row r="8329" spans="1:5">
      <c r="A8329">
        <v>1918480</v>
      </c>
      <c r="B8329" t="s">
        <v>8289</v>
      </c>
      <c r="C8329" t="s">
        <v>3275</v>
      </c>
      <c r="D8329">
        <v>0.84</v>
      </c>
      <c r="E8329">
        <v>2.1999999999999999E-2</v>
      </c>
    </row>
    <row r="8330" spans="1:5">
      <c r="A8330">
        <v>1918540</v>
      </c>
      <c r="B8330" t="s">
        <v>8290</v>
      </c>
      <c r="C8330" t="s">
        <v>3275</v>
      </c>
      <c r="D8330">
        <v>0.84</v>
      </c>
      <c r="E8330">
        <v>3.1E-2</v>
      </c>
    </row>
    <row r="8331" spans="1:5">
      <c r="A8331">
        <v>1921720</v>
      </c>
      <c r="B8331" t="s">
        <v>8291</v>
      </c>
      <c r="C8331" t="s">
        <v>3275</v>
      </c>
      <c r="D8331">
        <v>0.84</v>
      </c>
      <c r="E8331">
        <v>3.1E-2</v>
      </c>
    </row>
    <row r="8332" spans="1:5">
      <c r="A8332">
        <v>1924120</v>
      </c>
      <c r="B8332" t="s">
        <v>8292</v>
      </c>
      <c r="C8332" t="s">
        <v>3275</v>
      </c>
      <c r="D8332">
        <v>0.84</v>
      </c>
      <c r="E8332">
        <v>3.5999999999999997E-2</v>
      </c>
    </row>
    <row r="8333" spans="1:5">
      <c r="A8333">
        <v>1927500</v>
      </c>
      <c r="B8333" t="s">
        <v>8293</v>
      </c>
      <c r="C8333" t="s">
        <v>3275</v>
      </c>
      <c r="D8333">
        <v>0.84</v>
      </c>
      <c r="E8333">
        <v>2.1999999999999999E-2</v>
      </c>
    </row>
    <row r="8334" spans="1:5">
      <c r="A8334">
        <v>1927870</v>
      </c>
      <c r="B8334" t="s">
        <v>8294</v>
      </c>
      <c r="C8334" t="s">
        <v>3275</v>
      </c>
      <c r="D8334">
        <v>0.84</v>
      </c>
      <c r="E8334">
        <v>3.1E-2</v>
      </c>
    </row>
    <row r="8335" spans="1:5">
      <c r="A8335">
        <v>2010410</v>
      </c>
      <c r="B8335" t="s">
        <v>8295</v>
      </c>
      <c r="C8335" t="s">
        <v>3869</v>
      </c>
      <c r="D8335">
        <v>0.84</v>
      </c>
      <c r="E8335">
        <v>3.9E-2</v>
      </c>
    </row>
    <row r="8336" spans="1:5">
      <c r="A8336">
        <v>2012810</v>
      </c>
      <c r="B8336" t="s">
        <v>8296</v>
      </c>
      <c r="C8336" t="s">
        <v>3869</v>
      </c>
      <c r="D8336">
        <v>0.84</v>
      </c>
      <c r="E8336">
        <v>4.1000000000000002E-2</v>
      </c>
    </row>
    <row r="8337" spans="1:5">
      <c r="A8337">
        <v>2100960</v>
      </c>
      <c r="B8337" t="s">
        <v>8297</v>
      </c>
      <c r="C8337" t="s">
        <v>2920</v>
      </c>
      <c r="D8337">
        <v>0.84</v>
      </c>
      <c r="E8337">
        <v>2.8000000000000001E-2</v>
      </c>
    </row>
    <row r="8338" spans="1:5">
      <c r="A8338">
        <v>2102070</v>
      </c>
      <c r="B8338" t="s">
        <v>8298</v>
      </c>
      <c r="C8338" t="s">
        <v>2920</v>
      </c>
      <c r="D8338">
        <v>0.84</v>
      </c>
      <c r="E8338">
        <v>2.8000000000000001E-2</v>
      </c>
    </row>
    <row r="8339" spans="1:5">
      <c r="A8339">
        <v>2102100</v>
      </c>
      <c r="B8339" t="s">
        <v>1134</v>
      </c>
      <c r="C8339" t="s">
        <v>2920</v>
      </c>
      <c r="D8339">
        <v>0.84</v>
      </c>
      <c r="E8339">
        <v>2.8000000000000001E-2</v>
      </c>
    </row>
    <row r="8340" spans="1:5">
      <c r="A8340">
        <v>2102280</v>
      </c>
      <c r="B8340" t="s">
        <v>8299</v>
      </c>
      <c r="C8340" t="s">
        <v>2920</v>
      </c>
      <c r="D8340">
        <v>0.84</v>
      </c>
      <c r="E8340">
        <v>2.8000000000000001E-2</v>
      </c>
    </row>
    <row r="8341" spans="1:5">
      <c r="A8341">
        <v>2102790</v>
      </c>
      <c r="B8341" t="s">
        <v>8300</v>
      </c>
      <c r="C8341" t="s">
        <v>2920</v>
      </c>
      <c r="D8341">
        <v>0.84</v>
      </c>
      <c r="E8341">
        <v>2.8000000000000001E-2</v>
      </c>
    </row>
    <row r="8342" spans="1:5">
      <c r="A8342">
        <v>2103810</v>
      </c>
      <c r="B8342" t="s">
        <v>7294</v>
      </c>
      <c r="C8342" t="s">
        <v>2920</v>
      </c>
      <c r="D8342">
        <v>0.84</v>
      </c>
      <c r="E8342">
        <v>2.8000000000000001E-2</v>
      </c>
    </row>
    <row r="8343" spans="1:5">
      <c r="A8343">
        <v>2103900</v>
      </c>
      <c r="B8343" t="s">
        <v>8301</v>
      </c>
      <c r="C8343" t="s">
        <v>2920</v>
      </c>
      <c r="D8343">
        <v>0.84</v>
      </c>
      <c r="E8343">
        <v>2.8000000000000001E-2</v>
      </c>
    </row>
    <row r="8344" spans="1:5">
      <c r="A8344">
        <v>2310950</v>
      </c>
      <c r="B8344" t="s">
        <v>8302</v>
      </c>
      <c r="C8344" t="s">
        <v>3948</v>
      </c>
      <c r="D8344">
        <v>0.84</v>
      </c>
      <c r="E8344">
        <v>1.4E-2</v>
      </c>
    </row>
    <row r="8345" spans="1:5">
      <c r="A8345">
        <v>2612960</v>
      </c>
      <c r="B8345" t="s">
        <v>8303</v>
      </c>
      <c r="C8345" t="s">
        <v>2999</v>
      </c>
      <c r="D8345">
        <v>0.84</v>
      </c>
      <c r="E8345">
        <v>0.02</v>
      </c>
    </row>
    <row r="8346" spans="1:5">
      <c r="A8346">
        <v>2706090</v>
      </c>
      <c r="B8346" t="s">
        <v>8304</v>
      </c>
      <c r="C8346" t="s">
        <v>1302</v>
      </c>
      <c r="D8346">
        <v>0.84</v>
      </c>
      <c r="E8346">
        <v>2.4E-2</v>
      </c>
    </row>
    <row r="8347" spans="1:5">
      <c r="A8347">
        <v>2920880</v>
      </c>
      <c r="B8347" t="s">
        <v>8305</v>
      </c>
      <c r="C8347" t="s">
        <v>3083</v>
      </c>
      <c r="D8347">
        <v>0.84</v>
      </c>
      <c r="E8347">
        <v>3.5999999999999997E-2</v>
      </c>
    </row>
    <row r="8348" spans="1:5">
      <c r="A8348">
        <v>3004890</v>
      </c>
      <c r="B8348" t="s">
        <v>8306</v>
      </c>
      <c r="C8348" t="s">
        <v>6524</v>
      </c>
      <c r="D8348">
        <v>0.84</v>
      </c>
      <c r="E8348">
        <v>1.7999999999999999E-2</v>
      </c>
    </row>
    <row r="8349" spans="1:5">
      <c r="A8349">
        <v>3018660</v>
      </c>
      <c r="B8349" t="s">
        <v>8307</v>
      </c>
      <c r="C8349" t="s">
        <v>6524</v>
      </c>
      <c r="D8349">
        <v>0.84</v>
      </c>
      <c r="E8349">
        <v>2.4E-2</v>
      </c>
    </row>
    <row r="8350" spans="1:5">
      <c r="A8350">
        <v>3606300</v>
      </c>
      <c r="B8350" t="s">
        <v>8308</v>
      </c>
      <c r="C8350" t="s">
        <v>339</v>
      </c>
      <c r="D8350">
        <v>0.84</v>
      </c>
      <c r="E8350">
        <v>6.5000000000000002E-2</v>
      </c>
    </row>
    <row r="8351" spans="1:5">
      <c r="A8351">
        <v>3611190</v>
      </c>
      <c r="B8351" t="s">
        <v>8309</v>
      </c>
      <c r="C8351" t="s">
        <v>339</v>
      </c>
      <c r="D8351">
        <v>0.84</v>
      </c>
      <c r="E8351">
        <v>6.4000000000000001E-2</v>
      </c>
    </row>
    <row r="8352" spans="1:5">
      <c r="A8352">
        <v>3904524</v>
      </c>
      <c r="B8352" t="s">
        <v>8310</v>
      </c>
      <c r="C8352" t="s">
        <v>2636</v>
      </c>
      <c r="D8352">
        <v>0.84</v>
      </c>
      <c r="E8352">
        <v>7.0999999999999994E-2</v>
      </c>
    </row>
    <row r="8353" spans="1:5">
      <c r="A8353">
        <v>3904554</v>
      </c>
      <c r="B8353" t="s">
        <v>8311</v>
      </c>
      <c r="C8353" t="s">
        <v>2636</v>
      </c>
      <c r="D8353">
        <v>0.84</v>
      </c>
      <c r="E8353">
        <v>2.3E-2</v>
      </c>
    </row>
    <row r="8354" spans="1:5">
      <c r="A8354">
        <v>3904617</v>
      </c>
      <c r="B8354" t="s">
        <v>8312</v>
      </c>
      <c r="C8354" t="s">
        <v>2636</v>
      </c>
      <c r="D8354">
        <v>0.84</v>
      </c>
      <c r="E8354">
        <v>7.0000000000000007E-2</v>
      </c>
    </row>
    <row r="8355" spans="1:5">
      <c r="A8355">
        <v>3904730</v>
      </c>
      <c r="B8355" t="s">
        <v>8313</v>
      </c>
      <c r="C8355" t="s">
        <v>2636</v>
      </c>
      <c r="D8355">
        <v>0.84</v>
      </c>
      <c r="E8355">
        <v>7.0999999999999994E-2</v>
      </c>
    </row>
    <row r="8356" spans="1:5">
      <c r="A8356">
        <v>3904990</v>
      </c>
      <c r="B8356" t="s">
        <v>2689</v>
      </c>
      <c r="C8356" t="s">
        <v>2636</v>
      </c>
      <c r="D8356">
        <v>0.84</v>
      </c>
      <c r="E8356">
        <v>1.0999999999999999E-2</v>
      </c>
    </row>
    <row r="8357" spans="1:5">
      <c r="A8357">
        <v>4611760</v>
      </c>
      <c r="B8357" t="s">
        <v>8314</v>
      </c>
      <c r="C8357" t="s">
        <v>3517</v>
      </c>
      <c r="D8357">
        <v>0.84</v>
      </c>
      <c r="E8357">
        <v>0.03</v>
      </c>
    </row>
    <row r="8358" spans="1:5">
      <c r="A8358">
        <v>4815240</v>
      </c>
      <c r="B8358" t="s">
        <v>8315</v>
      </c>
      <c r="C8358" t="s">
        <v>1407</v>
      </c>
      <c r="D8358">
        <v>0.84</v>
      </c>
      <c r="E8358">
        <v>0.03</v>
      </c>
    </row>
    <row r="8359" spans="1:5">
      <c r="A8359">
        <v>4820500</v>
      </c>
      <c r="B8359" t="s">
        <v>8316</v>
      </c>
      <c r="C8359" t="s">
        <v>1407</v>
      </c>
      <c r="D8359">
        <v>0.84</v>
      </c>
      <c r="E8359">
        <v>3.2000000000000001E-2</v>
      </c>
    </row>
    <row r="8360" spans="1:5">
      <c r="A8360">
        <v>4822230</v>
      </c>
      <c r="B8360" t="s">
        <v>8317</v>
      </c>
      <c r="C8360" t="s">
        <v>1407</v>
      </c>
      <c r="D8360">
        <v>0.84</v>
      </c>
      <c r="E8360">
        <v>3.1E-2</v>
      </c>
    </row>
    <row r="8361" spans="1:5">
      <c r="A8361">
        <v>5508640</v>
      </c>
      <c r="B8361" t="s">
        <v>8318</v>
      </c>
      <c r="C8361" t="s">
        <v>3135</v>
      </c>
      <c r="D8361">
        <v>0.84</v>
      </c>
      <c r="E8361">
        <v>2.4E-2</v>
      </c>
    </row>
    <row r="8362" spans="1:5">
      <c r="A8362">
        <v>502700</v>
      </c>
      <c r="B8362" t="s">
        <v>8319</v>
      </c>
      <c r="C8362" t="s">
        <v>768</v>
      </c>
      <c r="D8362">
        <v>0.83899999999999997</v>
      </c>
      <c r="E8362">
        <v>4.2999999999999997E-2</v>
      </c>
    </row>
    <row r="8363" spans="1:5">
      <c r="A8363">
        <v>803960</v>
      </c>
      <c r="B8363" t="s">
        <v>8320</v>
      </c>
      <c r="C8363" t="s">
        <v>1572</v>
      </c>
      <c r="D8363">
        <v>0.83899999999999997</v>
      </c>
      <c r="E8363">
        <v>3.7999999999999999E-2</v>
      </c>
    </row>
    <row r="8364" spans="1:5">
      <c r="A8364">
        <v>1602070</v>
      </c>
      <c r="B8364" t="s">
        <v>8321</v>
      </c>
      <c r="C8364" t="s">
        <v>3899</v>
      </c>
      <c r="D8364">
        <v>0.83899999999999997</v>
      </c>
      <c r="E8364">
        <v>2.7E-2</v>
      </c>
    </row>
    <row r="8365" spans="1:5">
      <c r="A8365">
        <v>1802220</v>
      </c>
      <c r="B8365" t="s">
        <v>8322</v>
      </c>
      <c r="C8365" t="s">
        <v>39</v>
      </c>
      <c r="D8365">
        <v>0.83899999999999997</v>
      </c>
      <c r="E8365">
        <v>2.5999999999999999E-2</v>
      </c>
    </row>
    <row r="8366" spans="1:5">
      <c r="A8366">
        <v>1912230</v>
      </c>
      <c r="B8366" t="s">
        <v>8323</v>
      </c>
      <c r="C8366" t="s">
        <v>3275</v>
      </c>
      <c r="D8366">
        <v>0.83899999999999997</v>
      </c>
      <c r="E8366">
        <v>3.5999999999999997E-2</v>
      </c>
    </row>
    <row r="8367" spans="1:5">
      <c r="A8367">
        <v>1918510</v>
      </c>
      <c r="B8367" t="s">
        <v>8324</v>
      </c>
      <c r="C8367" t="s">
        <v>3275</v>
      </c>
      <c r="D8367">
        <v>0.83899999999999997</v>
      </c>
      <c r="E8367">
        <v>3.1E-2</v>
      </c>
    </row>
    <row r="8368" spans="1:5">
      <c r="A8368">
        <v>1919650</v>
      </c>
      <c r="B8368" t="s">
        <v>8325</v>
      </c>
      <c r="C8368" t="s">
        <v>3275</v>
      </c>
      <c r="D8368">
        <v>0.83899999999999997</v>
      </c>
      <c r="E8368">
        <v>3.1E-2</v>
      </c>
    </row>
    <row r="8369" spans="1:5">
      <c r="A8369">
        <v>1930900</v>
      </c>
      <c r="B8369" t="s">
        <v>8326</v>
      </c>
      <c r="C8369" t="s">
        <v>3275</v>
      </c>
      <c r="D8369">
        <v>0.83899999999999997</v>
      </c>
      <c r="E8369">
        <v>3.1E-2</v>
      </c>
    </row>
    <row r="8370" spans="1:5">
      <c r="A8370">
        <v>2006060</v>
      </c>
      <c r="B8370" t="s">
        <v>8327</v>
      </c>
      <c r="C8370" t="s">
        <v>3869</v>
      </c>
      <c r="D8370">
        <v>0.83899999999999997</v>
      </c>
      <c r="E8370">
        <v>2.9000000000000001E-2</v>
      </c>
    </row>
    <row r="8371" spans="1:5">
      <c r="A8371">
        <v>2009480</v>
      </c>
      <c r="B8371" t="s">
        <v>8328</v>
      </c>
      <c r="C8371" t="s">
        <v>3869</v>
      </c>
      <c r="D8371">
        <v>0.83899999999999997</v>
      </c>
      <c r="E8371">
        <v>0.04</v>
      </c>
    </row>
    <row r="8372" spans="1:5">
      <c r="A8372">
        <v>2618180</v>
      </c>
      <c r="B8372" t="s">
        <v>8329</v>
      </c>
      <c r="C8372" t="s">
        <v>2999</v>
      </c>
      <c r="D8372">
        <v>0.83899999999999997</v>
      </c>
      <c r="E8372">
        <v>1.4E-2</v>
      </c>
    </row>
    <row r="8373" spans="1:5">
      <c r="A8373">
        <v>2623250</v>
      </c>
      <c r="B8373" t="s">
        <v>8330</v>
      </c>
      <c r="C8373" t="s">
        <v>2999</v>
      </c>
      <c r="D8373">
        <v>0.83899999999999997</v>
      </c>
      <c r="E8373">
        <v>1.7000000000000001E-2</v>
      </c>
    </row>
    <row r="8374" spans="1:5">
      <c r="A8374">
        <v>2709750</v>
      </c>
      <c r="B8374" t="s">
        <v>8331</v>
      </c>
      <c r="C8374" t="s">
        <v>1302</v>
      </c>
      <c r="D8374">
        <v>0.83899999999999997</v>
      </c>
      <c r="E8374">
        <v>2.5000000000000001E-2</v>
      </c>
    </row>
    <row r="8375" spans="1:5">
      <c r="A8375">
        <v>2903200</v>
      </c>
      <c r="B8375" t="s">
        <v>8332</v>
      </c>
      <c r="C8375" t="s">
        <v>3083</v>
      </c>
      <c r="D8375">
        <v>0.83899999999999997</v>
      </c>
      <c r="E8375">
        <v>3.5999999999999997E-2</v>
      </c>
    </row>
    <row r="8376" spans="1:5">
      <c r="A8376">
        <v>3100018</v>
      </c>
      <c r="B8376" t="s">
        <v>8333</v>
      </c>
      <c r="C8376" t="s">
        <v>2839</v>
      </c>
      <c r="D8376">
        <v>0.83899999999999997</v>
      </c>
      <c r="E8376">
        <v>3.7999999999999999E-2</v>
      </c>
    </row>
    <row r="8377" spans="1:5">
      <c r="A8377">
        <v>3100021</v>
      </c>
      <c r="B8377" t="s">
        <v>8334</v>
      </c>
      <c r="C8377" t="s">
        <v>2839</v>
      </c>
      <c r="D8377">
        <v>0.83899999999999997</v>
      </c>
      <c r="E8377">
        <v>1.2E-2</v>
      </c>
    </row>
    <row r="8378" spans="1:5">
      <c r="A8378">
        <v>3607560</v>
      </c>
      <c r="B8378" t="s">
        <v>8335</v>
      </c>
      <c r="C8378" t="s">
        <v>339</v>
      </c>
      <c r="D8378">
        <v>0.83899999999999997</v>
      </c>
      <c r="E8378">
        <v>2.8000000000000001E-2</v>
      </c>
    </row>
    <row r="8379" spans="1:5">
      <c r="A8379">
        <v>3610590</v>
      </c>
      <c r="B8379" t="s">
        <v>8336</v>
      </c>
      <c r="C8379" t="s">
        <v>339</v>
      </c>
      <c r="D8379">
        <v>0.83899999999999997</v>
      </c>
      <c r="E8379">
        <v>2.5000000000000001E-2</v>
      </c>
    </row>
    <row r="8380" spans="1:5">
      <c r="A8380">
        <v>3701110</v>
      </c>
      <c r="B8380" t="s">
        <v>8337</v>
      </c>
      <c r="C8380" t="s">
        <v>51</v>
      </c>
      <c r="D8380">
        <v>0.83899999999999997</v>
      </c>
      <c r="E8380">
        <v>3.4000000000000002E-2</v>
      </c>
    </row>
    <row r="8381" spans="1:5">
      <c r="A8381">
        <v>3800040</v>
      </c>
      <c r="B8381" t="s">
        <v>8338</v>
      </c>
      <c r="C8381" t="s">
        <v>1981</v>
      </c>
      <c r="D8381">
        <v>0.83899999999999997</v>
      </c>
      <c r="E8381">
        <v>2.8000000000000001E-2</v>
      </c>
    </row>
    <row r="8382" spans="1:5">
      <c r="A8382">
        <v>3904956</v>
      </c>
      <c r="B8382" t="s">
        <v>4581</v>
      </c>
      <c r="C8382" t="s">
        <v>2636</v>
      </c>
      <c r="D8382">
        <v>0.83899999999999997</v>
      </c>
      <c r="E8382">
        <v>1.4E-2</v>
      </c>
    </row>
    <row r="8383" spans="1:5">
      <c r="A8383">
        <v>4019560</v>
      </c>
      <c r="B8383" t="s">
        <v>8339</v>
      </c>
      <c r="C8383" t="s">
        <v>4447</v>
      </c>
      <c r="D8383">
        <v>0.83899999999999997</v>
      </c>
      <c r="E8383">
        <v>1.7000000000000001E-2</v>
      </c>
    </row>
    <row r="8384" spans="1:5">
      <c r="A8384">
        <v>4028170</v>
      </c>
      <c r="B8384" t="s">
        <v>8340</v>
      </c>
      <c r="C8384" t="s">
        <v>4447</v>
      </c>
      <c r="D8384">
        <v>0.83899999999999997</v>
      </c>
      <c r="E8384">
        <v>1.9E-2</v>
      </c>
    </row>
    <row r="8385" spans="1:5">
      <c r="A8385">
        <v>4208670</v>
      </c>
      <c r="B8385" t="s">
        <v>8341</v>
      </c>
      <c r="C8385" t="s">
        <v>1330</v>
      </c>
      <c r="D8385">
        <v>0.83899999999999997</v>
      </c>
      <c r="E8385">
        <v>0.02</v>
      </c>
    </row>
    <row r="8386" spans="1:5">
      <c r="A8386">
        <v>4219020</v>
      </c>
      <c r="B8386" t="s">
        <v>8342</v>
      </c>
      <c r="C8386" t="s">
        <v>1330</v>
      </c>
      <c r="D8386">
        <v>0.83899999999999997</v>
      </c>
      <c r="E8386">
        <v>1.7000000000000001E-2</v>
      </c>
    </row>
    <row r="8387" spans="1:5">
      <c r="A8387">
        <v>5500016</v>
      </c>
      <c r="B8387" t="s">
        <v>8343</v>
      </c>
      <c r="C8387" t="s">
        <v>3135</v>
      </c>
      <c r="D8387">
        <v>0.83899999999999997</v>
      </c>
      <c r="E8387">
        <v>2.4E-2</v>
      </c>
    </row>
    <row r="8388" spans="1:5">
      <c r="A8388">
        <v>5508340</v>
      </c>
      <c r="B8388" t="s">
        <v>8344</v>
      </c>
      <c r="C8388" t="s">
        <v>3135</v>
      </c>
      <c r="D8388">
        <v>0.83899999999999997</v>
      </c>
      <c r="E8388">
        <v>0.02</v>
      </c>
    </row>
    <row r="8389" spans="1:5">
      <c r="A8389">
        <v>802790</v>
      </c>
      <c r="B8389" t="s">
        <v>8345</v>
      </c>
      <c r="C8389" t="s">
        <v>1572</v>
      </c>
      <c r="D8389">
        <v>0.83799999999999997</v>
      </c>
      <c r="E8389">
        <v>0.04</v>
      </c>
    </row>
    <row r="8390" spans="1:5">
      <c r="A8390">
        <v>803120</v>
      </c>
      <c r="B8390" t="s">
        <v>8346</v>
      </c>
      <c r="C8390" t="s">
        <v>1572</v>
      </c>
      <c r="D8390">
        <v>0.83799999999999997</v>
      </c>
      <c r="E8390">
        <v>0.04</v>
      </c>
    </row>
    <row r="8391" spans="1:5">
      <c r="A8391">
        <v>803180</v>
      </c>
      <c r="B8391" t="s">
        <v>8347</v>
      </c>
      <c r="C8391" t="s">
        <v>1572</v>
      </c>
      <c r="D8391">
        <v>0.83799999999999997</v>
      </c>
      <c r="E8391">
        <v>0.04</v>
      </c>
    </row>
    <row r="8392" spans="1:5">
      <c r="A8392">
        <v>807380</v>
      </c>
      <c r="B8392" t="s">
        <v>8348</v>
      </c>
      <c r="C8392" t="s">
        <v>1572</v>
      </c>
      <c r="D8392">
        <v>0.83799999999999997</v>
      </c>
      <c r="E8392">
        <v>0.04</v>
      </c>
    </row>
    <row r="8393" spans="1:5">
      <c r="A8393">
        <v>1800107</v>
      </c>
      <c r="B8393" t="s">
        <v>8349</v>
      </c>
      <c r="C8393" t="s">
        <v>39</v>
      </c>
      <c r="D8393">
        <v>0.83799999999999997</v>
      </c>
      <c r="E8393">
        <v>0.03</v>
      </c>
    </row>
    <row r="8394" spans="1:5">
      <c r="A8394">
        <v>1802190</v>
      </c>
      <c r="B8394" t="s">
        <v>8350</v>
      </c>
      <c r="C8394" t="s">
        <v>39</v>
      </c>
      <c r="D8394">
        <v>0.83799999999999997</v>
      </c>
      <c r="E8394">
        <v>0.03</v>
      </c>
    </row>
    <row r="8395" spans="1:5">
      <c r="A8395">
        <v>1805580</v>
      </c>
      <c r="B8395" t="s">
        <v>8351</v>
      </c>
      <c r="C8395" t="s">
        <v>39</v>
      </c>
      <c r="D8395">
        <v>0.83799999999999997</v>
      </c>
      <c r="E8395">
        <v>0.03</v>
      </c>
    </row>
    <row r="8396" spans="1:5">
      <c r="A8396">
        <v>1806570</v>
      </c>
      <c r="B8396" t="s">
        <v>8352</v>
      </c>
      <c r="C8396" t="s">
        <v>39</v>
      </c>
      <c r="D8396">
        <v>0.83799999999999997</v>
      </c>
      <c r="E8396">
        <v>2.9000000000000001E-2</v>
      </c>
    </row>
    <row r="8397" spans="1:5">
      <c r="A8397">
        <v>1807470</v>
      </c>
      <c r="B8397" t="s">
        <v>8353</v>
      </c>
      <c r="C8397" t="s">
        <v>39</v>
      </c>
      <c r="D8397">
        <v>0.83799999999999997</v>
      </c>
      <c r="E8397">
        <v>0.03</v>
      </c>
    </row>
    <row r="8398" spans="1:5">
      <c r="A8398">
        <v>1906000</v>
      </c>
      <c r="B8398" t="s">
        <v>8354</v>
      </c>
      <c r="C8398" t="s">
        <v>3275</v>
      </c>
      <c r="D8398">
        <v>0.83799999999999997</v>
      </c>
      <c r="E8398">
        <v>2.9000000000000001E-2</v>
      </c>
    </row>
    <row r="8399" spans="1:5">
      <c r="A8399">
        <v>1910130</v>
      </c>
      <c r="B8399" t="s">
        <v>8355</v>
      </c>
      <c r="C8399" t="s">
        <v>3275</v>
      </c>
      <c r="D8399">
        <v>0.83799999999999997</v>
      </c>
      <c r="E8399">
        <v>2.8000000000000001E-2</v>
      </c>
    </row>
    <row r="8400" spans="1:5">
      <c r="A8400">
        <v>1919200</v>
      </c>
      <c r="B8400" t="s">
        <v>8356</v>
      </c>
      <c r="C8400" t="s">
        <v>3275</v>
      </c>
      <c r="D8400">
        <v>0.83799999999999997</v>
      </c>
      <c r="E8400">
        <v>2.5000000000000001E-2</v>
      </c>
    </row>
    <row r="8401" spans="1:5">
      <c r="A8401">
        <v>2008670</v>
      </c>
      <c r="B8401" t="s">
        <v>8357</v>
      </c>
      <c r="C8401" t="s">
        <v>3869</v>
      </c>
      <c r="D8401">
        <v>0.83799999999999997</v>
      </c>
      <c r="E8401">
        <v>0.04</v>
      </c>
    </row>
    <row r="8402" spans="1:5">
      <c r="A8402">
        <v>2100990</v>
      </c>
      <c r="B8402" t="s">
        <v>7369</v>
      </c>
      <c r="C8402" t="s">
        <v>2920</v>
      </c>
      <c r="D8402">
        <v>0.83799999999999997</v>
      </c>
      <c r="E8402">
        <v>3.6999999999999998E-2</v>
      </c>
    </row>
    <row r="8403" spans="1:5">
      <c r="A8403">
        <v>2101710</v>
      </c>
      <c r="B8403" t="s">
        <v>8358</v>
      </c>
      <c r="C8403" t="s">
        <v>2920</v>
      </c>
      <c r="D8403">
        <v>0.83799999999999997</v>
      </c>
      <c r="E8403">
        <v>3.6999999999999998E-2</v>
      </c>
    </row>
    <row r="8404" spans="1:5">
      <c r="A8404">
        <v>2102130</v>
      </c>
      <c r="B8404" t="s">
        <v>8359</v>
      </c>
      <c r="C8404" t="s">
        <v>2920</v>
      </c>
      <c r="D8404">
        <v>0.83799999999999997</v>
      </c>
      <c r="E8404">
        <v>3.6999999999999998E-2</v>
      </c>
    </row>
    <row r="8405" spans="1:5">
      <c r="A8405">
        <v>2102250</v>
      </c>
      <c r="B8405" t="s">
        <v>8360</v>
      </c>
      <c r="C8405" t="s">
        <v>2920</v>
      </c>
      <c r="D8405">
        <v>0.83799999999999997</v>
      </c>
      <c r="E8405">
        <v>3.6999999999999998E-2</v>
      </c>
    </row>
    <row r="8406" spans="1:5">
      <c r="A8406">
        <v>2102760</v>
      </c>
      <c r="B8406" t="s">
        <v>3271</v>
      </c>
      <c r="C8406" t="s">
        <v>2920</v>
      </c>
      <c r="D8406">
        <v>0.83799999999999997</v>
      </c>
      <c r="E8406">
        <v>3.6999999999999998E-2</v>
      </c>
    </row>
    <row r="8407" spans="1:5">
      <c r="A8407">
        <v>2104560</v>
      </c>
      <c r="B8407" t="s">
        <v>8361</v>
      </c>
      <c r="C8407" t="s">
        <v>2920</v>
      </c>
      <c r="D8407">
        <v>0.83799999999999997</v>
      </c>
      <c r="E8407">
        <v>3.6999999999999998E-2</v>
      </c>
    </row>
    <row r="8408" spans="1:5">
      <c r="A8408">
        <v>2104740</v>
      </c>
      <c r="B8408" t="s">
        <v>8362</v>
      </c>
      <c r="C8408" t="s">
        <v>2920</v>
      </c>
      <c r="D8408">
        <v>0.83799999999999997</v>
      </c>
      <c r="E8408">
        <v>3.6999999999999998E-2</v>
      </c>
    </row>
    <row r="8409" spans="1:5">
      <c r="A8409">
        <v>2105320</v>
      </c>
      <c r="B8409" t="s">
        <v>3297</v>
      </c>
      <c r="C8409" t="s">
        <v>2920</v>
      </c>
      <c r="D8409">
        <v>0.83799999999999997</v>
      </c>
      <c r="E8409">
        <v>3.6999999999999998E-2</v>
      </c>
    </row>
    <row r="8410" spans="1:5">
      <c r="A8410">
        <v>2105610</v>
      </c>
      <c r="B8410" t="s">
        <v>8363</v>
      </c>
      <c r="C8410" t="s">
        <v>2920</v>
      </c>
      <c r="D8410">
        <v>0.83799999999999997</v>
      </c>
      <c r="E8410">
        <v>3.6999999999999998E-2</v>
      </c>
    </row>
    <row r="8411" spans="1:5">
      <c r="A8411">
        <v>2105940</v>
      </c>
      <c r="B8411" t="s">
        <v>8364</v>
      </c>
      <c r="C8411" t="s">
        <v>2920</v>
      </c>
      <c r="D8411">
        <v>0.83799999999999997</v>
      </c>
      <c r="E8411">
        <v>3.6999999999999998E-2</v>
      </c>
    </row>
    <row r="8412" spans="1:5">
      <c r="A8412">
        <v>2200510</v>
      </c>
      <c r="B8412" t="s">
        <v>8365</v>
      </c>
      <c r="C8412" t="s">
        <v>1557</v>
      </c>
      <c r="D8412">
        <v>0.83799999999999997</v>
      </c>
      <c r="E8412">
        <v>3.3000000000000002E-2</v>
      </c>
    </row>
    <row r="8413" spans="1:5">
      <c r="A8413">
        <v>2200690</v>
      </c>
      <c r="B8413" t="s">
        <v>8366</v>
      </c>
      <c r="C8413" t="s">
        <v>1557</v>
      </c>
      <c r="D8413">
        <v>0.83799999999999997</v>
      </c>
      <c r="E8413">
        <v>3.3000000000000002E-2</v>
      </c>
    </row>
    <row r="8414" spans="1:5">
      <c r="A8414">
        <v>2200960</v>
      </c>
      <c r="B8414" t="s">
        <v>8367</v>
      </c>
      <c r="C8414" t="s">
        <v>1557</v>
      </c>
      <c r="D8414">
        <v>0.83799999999999997</v>
      </c>
      <c r="E8414">
        <v>3.3000000000000002E-2</v>
      </c>
    </row>
    <row r="8415" spans="1:5">
      <c r="A8415">
        <v>2201140</v>
      </c>
      <c r="B8415" t="s">
        <v>8368</v>
      </c>
      <c r="C8415" t="s">
        <v>1557</v>
      </c>
      <c r="D8415">
        <v>0.83799999999999997</v>
      </c>
      <c r="E8415">
        <v>3.3000000000000002E-2</v>
      </c>
    </row>
    <row r="8416" spans="1:5">
      <c r="A8416">
        <v>2201380</v>
      </c>
      <c r="B8416" t="s">
        <v>8369</v>
      </c>
      <c r="C8416" t="s">
        <v>1557</v>
      </c>
      <c r="D8416">
        <v>0.83799999999999997</v>
      </c>
      <c r="E8416">
        <v>3.3000000000000002E-2</v>
      </c>
    </row>
    <row r="8417" spans="1:5">
      <c r="A8417">
        <v>2300008</v>
      </c>
      <c r="B8417" t="s">
        <v>8370</v>
      </c>
      <c r="C8417" t="s">
        <v>3948</v>
      </c>
      <c r="D8417">
        <v>0.83799999999999997</v>
      </c>
      <c r="E8417">
        <v>1.9E-2</v>
      </c>
    </row>
    <row r="8418" spans="1:5">
      <c r="A8418">
        <v>2302640</v>
      </c>
      <c r="B8418" t="s">
        <v>8371</v>
      </c>
      <c r="C8418" t="s">
        <v>3948</v>
      </c>
      <c r="D8418">
        <v>0.83799999999999997</v>
      </c>
      <c r="E8418">
        <v>1.9E-2</v>
      </c>
    </row>
    <row r="8419" spans="1:5">
      <c r="A8419">
        <v>2310590</v>
      </c>
      <c r="B8419" t="s">
        <v>8372</v>
      </c>
      <c r="C8419" t="s">
        <v>3948</v>
      </c>
      <c r="D8419">
        <v>0.83799999999999997</v>
      </c>
      <c r="E8419">
        <v>1.9E-2</v>
      </c>
    </row>
    <row r="8420" spans="1:5">
      <c r="A8420">
        <v>2313110</v>
      </c>
      <c r="B8420" t="s">
        <v>8373</v>
      </c>
      <c r="C8420" t="s">
        <v>3948</v>
      </c>
      <c r="D8420">
        <v>0.83799999999999997</v>
      </c>
      <c r="E8420">
        <v>1.9E-2</v>
      </c>
    </row>
    <row r="8421" spans="1:5">
      <c r="A8421">
        <v>2313350</v>
      </c>
      <c r="B8421" t="s">
        <v>8374</v>
      </c>
      <c r="C8421" t="s">
        <v>3948</v>
      </c>
      <c r="D8421">
        <v>0.83799999999999997</v>
      </c>
      <c r="E8421">
        <v>1.9E-2</v>
      </c>
    </row>
    <row r="8422" spans="1:5">
      <c r="A8422">
        <v>2313860</v>
      </c>
      <c r="B8422" t="s">
        <v>8375</v>
      </c>
      <c r="C8422" t="s">
        <v>3948</v>
      </c>
      <c r="D8422">
        <v>0.83799999999999997</v>
      </c>
      <c r="E8422">
        <v>1.9E-2</v>
      </c>
    </row>
    <row r="8423" spans="1:5">
      <c r="A8423">
        <v>2313970</v>
      </c>
      <c r="B8423" t="s">
        <v>8376</v>
      </c>
      <c r="C8423" t="s">
        <v>3948</v>
      </c>
      <c r="D8423">
        <v>0.83799999999999997</v>
      </c>
      <c r="E8423">
        <v>1.9E-2</v>
      </c>
    </row>
    <row r="8424" spans="1:5">
      <c r="A8424">
        <v>2314779</v>
      </c>
      <c r="B8424" t="s">
        <v>8377</v>
      </c>
      <c r="C8424" t="s">
        <v>3948</v>
      </c>
      <c r="D8424">
        <v>0.83799999999999997</v>
      </c>
      <c r="E8424">
        <v>1.9E-2</v>
      </c>
    </row>
    <row r="8425" spans="1:5">
      <c r="A8425">
        <v>2314788</v>
      </c>
      <c r="B8425" t="s">
        <v>8378</v>
      </c>
      <c r="C8425" t="s">
        <v>3948</v>
      </c>
      <c r="D8425">
        <v>0.83799999999999997</v>
      </c>
      <c r="E8425">
        <v>1.9E-2</v>
      </c>
    </row>
    <row r="8426" spans="1:5">
      <c r="A8426">
        <v>2382005</v>
      </c>
      <c r="B8426" t="s">
        <v>8379</v>
      </c>
      <c r="C8426" t="s">
        <v>3948</v>
      </c>
      <c r="D8426">
        <v>0.83799999999999997</v>
      </c>
      <c r="E8426">
        <v>1.9E-2</v>
      </c>
    </row>
    <row r="8427" spans="1:5">
      <c r="A8427">
        <v>2608130</v>
      </c>
      <c r="B8427" t="s">
        <v>8380</v>
      </c>
      <c r="C8427" t="s">
        <v>2999</v>
      </c>
      <c r="D8427">
        <v>0.83799999999999997</v>
      </c>
      <c r="E8427">
        <v>2.4E-2</v>
      </c>
    </row>
    <row r="8428" spans="1:5">
      <c r="A8428">
        <v>2620910</v>
      </c>
      <c r="B8428" t="s">
        <v>6955</v>
      </c>
      <c r="C8428" t="s">
        <v>2999</v>
      </c>
      <c r="D8428">
        <v>0.83799999999999997</v>
      </c>
      <c r="E8428">
        <v>2.9000000000000001E-2</v>
      </c>
    </row>
    <row r="8429" spans="1:5">
      <c r="A8429">
        <v>2620940</v>
      </c>
      <c r="B8429" t="s">
        <v>8381</v>
      </c>
      <c r="C8429" t="s">
        <v>2999</v>
      </c>
      <c r="D8429">
        <v>0.83799999999999997</v>
      </c>
      <c r="E8429">
        <v>1.6E-2</v>
      </c>
    </row>
    <row r="8430" spans="1:5">
      <c r="A8430">
        <v>2713040</v>
      </c>
      <c r="B8430" t="s">
        <v>8382</v>
      </c>
      <c r="C8430" t="s">
        <v>1302</v>
      </c>
      <c r="D8430">
        <v>0.83799999999999997</v>
      </c>
      <c r="E8430">
        <v>4.7E-2</v>
      </c>
    </row>
    <row r="8431" spans="1:5">
      <c r="A8431">
        <v>2791451</v>
      </c>
      <c r="B8431" t="s">
        <v>8383</v>
      </c>
      <c r="C8431" t="s">
        <v>1302</v>
      </c>
      <c r="D8431">
        <v>0.83799999999999997</v>
      </c>
      <c r="E8431">
        <v>2.7E-2</v>
      </c>
    </row>
    <row r="8432" spans="1:5">
      <c r="A8432">
        <v>3610560</v>
      </c>
      <c r="B8432" t="s">
        <v>8384</v>
      </c>
      <c r="C8432" t="s">
        <v>339</v>
      </c>
      <c r="D8432">
        <v>0.83799999999999997</v>
      </c>
      <c r="E8432">
        <v>2.5000000000000001E-2</v>
      </c>
    </row>
    <row r="8433" spans="1:5">
      <c r="A8433">
        <v>3614850</v>
      </c>
      <c r="B8433" t="s">
        <v>8385</v>
      </c>
      <c r="C8433" t="s">
        <v>339</v>
      </c>
      <c r="D8433">
        <v>0.83799999999999997</v>
      </c>
      <c r="E8433">
        <v>2.5000000000000001E-2</v>
      </c>
    </row>
    <row r="8434" spans="1:5">
      <c r="A8434">
        <v>3803790</v>
      </c>
      <c r="B8434" t="s">
        <v>8386</v>
      </c>
      <c r="C8434" t="s">
        <v>1981</v>
      </c>
      <c r="D8434">
        <v>0.83799999999999997</v>
      </c>
      <c r="E8434">
        <v>2.8000000000000001E-2</v>
      </c>
    </row>
    <row r="8435" spans="1:5">
      <c r="A8435">
        <v>3904481</v>
      </c>
      <c r="B8435" t="s">
        <v>8387</v>
      </c>
      <c r="C8435" t="s">
        <v>2636</v>
      </c>
      <c r="D8435">
        <v>0.83799999999999997</v>
      </c>
      <c r="E8435">
        <v>2.7E-2</v>
      </c>
    </row>
    <row r="8436" spans="1:5">
      <c r="A8436">
        <v>3904623</v>
      </c>
      <c r="B8436" t="s">
        <v>8388</v>
      </c>
      <c r="C8436" t="s">
        <v>2636</v>
      </c>
      <c r="D8436">
        <v>0.83799999999999997</v>
      </c>
      <c r="E8436">
        <v>2.7E-2</v>
      </c>
    </row>
    <row r="8437" spans="1:5">
      <c r="A8437">
        <v>3904627</v>
      </c>
      <c r="B8437" t="s">
        <v>5421</v>
      </c>
      <c r="C8437" t="s">
        <v>2636</v>
      </c>
      <c r="D8437">
        <v>0.83799999999999997</v>
      </c>
      <c r="E8437">
        <v>2.5999999999999999E-2</v>
      </c>
    </row>
    <row r="8438" spans="1:5">
      <c r="A8438">
        <v>3904628</v>
      </c>
      <c r="B8438" t="s">
        <v>8389</v>
      </c>
      <c r="C8438" t="s">
        <v>2636</v>
      </c>
      <c r="D8438">
        <v>0.83799999999999997</v>
      </c>
      <c r="E8438">
        <v>2.7E-2</v>
      </c>
    </row>
    <row r="8439" spans="1:5">
      <c r="A8439">
        <v>4500750</v>
      </c>
      <c r="B8439" t="s">
        <v>8390</v>
      </c>
      <c r="C8439" t="s">
        <v>2698</v>
      </c>
      <c r="D8439">
        <v>0.83799999999999997</v>
      </c>
      <c r="E8439">
        <v>4.5999999999999999E-2</v>
      </c>
    </row>
    <row r="8440" spans="1:5">
      <c r="A8440">
        <v>4500930</v>
      </c>
      <c r="B8440" t="s">
        <v>8391</v>
      </c>
      <c r="C8440" t="s">
        <v>2698</v>
      </c>
      <c r="D8440">
        <v>0.83799999999999997</v>
      </c>
      <c r="E8440">
        <v>4.5999999999999999E-2</v>
      </c>
    </row>
    <row r="8441" spans="1:5">
      <c r="A8441">
        <v>4500960</v>
      </c>
      <c r="B8441" t="s">
        <v>8392</v>
      </c>
      <c r="C8441" t="s">
        <v>2698</v>
      </c>
      <c r="D8441">
        <v>0.83799999999999997</v>
      </c>
      <c r="E8441">
        <v>4.5999999999999999E-2</v>
      </c>
    </row>
    <row r="8442" spans="1:5">
      <c r="A8442">
        <v>4501020</v>
      </c>
      <c r="B8442" t="s">
        <v>8393</v>
      </c>
      <c r="C8442" t="s">
        <v>2698</v>
      </c>
      <c r="D8442">
        <v>0.83799999999999997</v>
      </c>
      <c r="E8442">
        <v>4.5999999999999999E-2</v>
      </c>
    </row>
    <row r="8443" spans="1:5">
      <c r="A8443">
        <v>4501050</v>
      </c>
      <c r="B8443" t="s">
        <v>8394</v>
      </c>
      <c r="C8443" t="s">
        <v>2698</v>
      </c>
      <c r="D8443">
        <v>0.83799999999999997</v>
      </c>
      <c r="E8443">
        <v>4.5999999999999999E-2</v>
      </c>
    </row>
    <row r="8444" spans="1:5">
      <c r="A8444">
        <v>4501080</v>
      </c>
      <c r="B8444" t="s">
        <v>8395</v>
      </c>
      <c r="C8444" t="s">
        <v>2698</v>
      </c>
      <c r="D8444">
        <v>0.83799999999999997</v>
      </c>
      <c r="E8444">
        <v>4.5999999999999999E-2</v>
      </c>
    </row>
    <row r="8445" spans="1:5">
      <c r="A8445">
        <v>4501830</v>
      </c>
      <c r="B8445" t="s">
        <v>8396</v>
      </c>
      <c r="C8445" t="s">
        <v>2698</v>
      </c>
      <c r="D8445">
        <v>0.83799999999999997</v>
      </c>
      <c r="E8445">
        <v>4.5999999999999999E-2</v>
      </c>
    </row>
    <row r="8446" spans="1:5">
      <c r="A8446">
        <v>4502430</v>
      </c>
      <c r="B8446" t="s">
        <v>8397</v>
      </c>
      <c r="C8446" t="s">
        <v>2698</v>
      </c>
      <c r="D8446">
        <v>0.83799999999999997</v>
      </c>
      <c r="E8446">
        <v>4.5999999999999999E-2</v>
      </c>
    </row>
    <row r="8447" spans="1:5">
      <c r="A8447">
        <v>4502460</v>
      </c>
      <c r="B8447" t="s">
        <v>8398</v>
      </c>
      <c r="C8447" t="s">
        <v>2698</v>
      </c>
      <c r="D8447">
        <v>0.83799999999999997</v>
      </c>
      <c r="E8447">
        <v>4.5999999999999999E-2</v>
      </c>
    </row>
    <row r="8448" spans="1:5">
      <c r="A8448">
        <v>4702580</v>
      </c>
      <c r="B8448" t="s">
        <v>8399</v>
      </c>
      <c r="C8448" t="s">
        <v>2271</v>
      </c>
      <c r="D8448">
        <v>0.83799999999999997</v>
      </c>
      <c r="E8448">
        <v>2.8000000000000001E-2</v>
      </c>
    </row>
    <row r="8449" spans="1:5">
      <c r="A8449">
        <v>4817390</v>
      </c>
      <c r="B8449" t="s">
        <v>8400</v>
      </c>
      <c r="C8449" t="s">
        <v>1407</v>
      </c>
      <c r="D8449">
        <v>0.83799999999999997</v>
      </c>
      <c r="E8449">
        <v>0.02</v>
      </c>
    </row>
    <row r="8450" spans="1:5">
      <c r="A8450">
        <v>4818060</v>
      </c>
      <c r="B8450" t="s">
        <v>8401</v>
      </c>
      <c r="C8450" t="s">
        <v>1407</v>
      </c>
      <c r="D8450">
        <v>0.83799999999999997</v>
      </c>
      <c r="E8450">
        <v>0.02</v>
      </c>
    </row>
    <row r="8451" spans="1:5">
      <c r="A8451">
        <v>4818180</v>
      </c>
      <c r="B8451" t="s">
        <v>8402</v>
      </c>
      <c r="C8451" t="s">
        <v>1407</v>
      </c>
      <c r="D8451">
        <v>0.83799999999999997</v>
      </c>
      <c r="E8451">
        <v>0.02</v>
      </c>
    </row>
    <row r="8452" spans="1:5">
      <c r="A8452">
        <v>4823100</v>
      </c>
      <c r="B8452" t="s">
        <v>8403</v>
      </c>
      <c r="C8452" t="s">
        <v>1407</v>
      </c>
      <c r="D8452">
        <v>0.83799999999999997</v>
      </c>
      <c r="E8452">
        <v>0.02</v>
      </c>
    </row>
    <row r="8453" spans="1:5">
      <c r="A8453">
        <v>4826130</v>
      </c>
      <c r="B8453" t="s">
        <v>8404</v>
      </c>
      <c r="C8453" t="s">
        <v>1407</v>
      </c>
      <c r="D8453">
        <v>0.83799999999999997</v>
      </c>
      <c r="E8453">
        <v>0.02</v>
      </c>
    </row>
    <row r="8454" spans="1:5">
      <c r="A8454">
        <v>4826340</v>
      </c>
      <c r="B8454" t="s">
        <v>8405</v>
      </c>
      <c r="C8454" t="s">
        <v>1407</v>
      </c>
      <c r="D8454">
        <v>0.83799999999999997</v>
      </c>
      <c r="E8454">
        <v>0.02</v>
      </c>
    </row>
    <row r="8455" spans="1:5">
      <c r="A8455">
        <v>4827960</v>
      </c>
      <c r="B8455" t="s">
        <v>8406</v>
      </c>
      <c r="C8455" t="s">
        <v>1407</v>
      </c>
      <c r="D8455">
        <v>0.83799999999999997</v>
      </c>
      <c r="E8455">
        <v>0.03</v>
      </c>
    </row>
    <row r="8456" spans="1:5">
      <c r="A8456">
        <v>4829670</v>
      </c>
      <c r="B8456" t="s">
        <v>8407</v>
      </c>
      <c r="C8456" t="s">
        <v>1407</v>
      </c>
      <c r="D8456">
        <v>0.83799999999999997</v>
      </c>
      <c r="E8456">
        <v>0.02</v>
      </c>
    </row>
    <row r="8457" spans="1:5">
      <c r="A8457">
        <v>4830250</v>
      </c>
      <c r="B8457" t="s">
        <v>8408</v>
      </c>
      <c r="C8457" t="s">
        <v>1407</v>
      </c>
      <c r="D8457">
        <v>0.83799999999999997</v>
      </c>
      <c r="E8457">
        <v>0.02</v>
      </c>
    </row>
    <row r="8458" spans="1:5">
      <c r="A8458">
        <v>4831040</v>
      </c>
      <c r="B8458" t="s">
        <v>8409</v>
      </c>
      <c r="C8458" t="s">
        <v>1407</v>
      </c>
      <c r="D8458">
        <v>0.83799999999999997</v>
      </c>
      <c r="E8458">
        <v>0.02</v>
      </c>
    </row>
    <row r="8459" spans="1:5">
      <c r="A8459">
        <v>4831230</v>
      </c>
      <c r="B8459" t="s">
        <v>8410</v>
      </c>
      <c r="C8459" t="s">
        <v>1407</v>
      </c>
      <c r="D8459">
        <v>0.83799999999999997</v>
      </c>
      <c r="E8459">
        <v>0.02</v>
      </c>
    </row>
    <row r="8460" spans="1:5">
      <c r="A8460">
        <v>4834860</v>
      </c>
      <c r="B8460" t="s">
        <v>8411</v>
      </c>
      <c r="C8460" t="s">
        <v>1407</v>
      </c>
      <c r="D8460">
        <v>0.83799999999999997</v>
      </c>
      <c r="E8460">
        <v>0.02</v>
      </c>
    </row>
    <row r="8461" spans="1:5">
      <c r="A8461">
        <v>4835910</v>
      </c>
      <c r="B8461" t="s">
        <v>8412</v>
      </c>
      <c r="C8461" t="s">
        <v>1407</v>
      </c>
      <c r="D8461">
        <v>0.83799999999999997</v>
      </c>
      <c r="E8461">
        <v>0.02</v>
      </c>
    </row>
    <row r="8462" spans="1:5">
      <c r="A8462">
        <v>4839930</v>
      </c>
      <c r="B8462" t="s">
        <v>8413</v>
      </c>
      <c r="C8462" t="s">
        <v>1407</v>
      </c>
      <c r="D8462">
        <v>0.83799999999999997</v>
      </c>
      <c r="E8462">
        <v>0.02</v>
      </c>
    </row>
    <row r="8463" spans="1:5">
      <c r="A8463">
        <v>4843800</v>
      </c>
      <c r="B8463" t="s">
        <v>5894</v>
      </c>
      <c r="C8463" t="s">
        <v>1407</v>
      </c>
      <c r="D8463">
        <v>0.83799999999999997</v>
      </c>
      <c r="E8463">
        <v>0.02</v>
      </c>
    </row>
    <row r="8464" spans="1:5">
      <c r="A8464">
        <v>4844960</v>
      </c>
      <c r="B8464" t="s">
        <v>8414</v>
      </c>
      <c r="C8464" t="s">
        <v>1407</v>
      </c>
      <c r="D8464">
        <v>0.83799999999999997</v>
      </c>
      <c r="E8464">
        <v>0.02</v>
      </c>
    </row>
    <row r="8465" spans="1:5">
      <c r="A8465">
        <v>100840</v>
      </c>
      <c r="B8465" t="s">
        <v>8415</v>
      </c>
      <c r="C8465" t="s">
        <v>3531</v>
      </c>
      <c r="D8465">
        <v>0.83699999999999997</v>
      </c>
      <c r="E8465">
        <v>3.6999999999999998E-2</v>
      </c>
    </row>
    <row r="8466" spans="1:5">
      <c r="A8466">
        <v>102520</v>
      </c>
      <c r="B8466" t="s">
        <v>8416</v>
      </c>
      <c r="C8466" t="s">
        <v>3531</v>
      </c>
      <c r="D8466">
        <v>0.83699999999999997</v>
      </c>
      <c r="E8466">
        <v>3.6999999999999998E-2</v>
      </c>
    </row>
    <row r="8467" spans="1:5">
      <c r="A8467">
        <v>103000</v>
      </c>
      <c r="B8467" t="s">
        <v>8417</v>
      </c>
      <c r="C8467" t="s">
        <v>3531</v>
      </c>
      <c r="D8467">
        <v>0.83699999999999997</v>
      </c>
      <c r="E8467">
        <v>3.6999999999999998E-2</v>
      </c>
    </row>
    <row r="8468" spans="1:5">
      <c r="A8468">
        <v>103420</v>
      </c>
      <c r="B8468" t="s">
        <v>8418</v>
      </c>
      <c r="C8468" t="s">
        <v>3531</v>
      </c>
      <c r="D8468">
        <v>0.83699999999999997</v>
      </c>
      <c r="E8468">
        <v>3.6999999999999998E-2</v>
      </c>
    </row>
    <row r="8469" spans="1:5">
      <c r="A8469">
        <v>511880</v>
      </c>
      <c r="B8469" t="s">
        <v>8419</v>
      </c>
      <c r="C8469" t="s">
        <v>768</v>
      </c>
      <c r="D8469">
        <v>0.83699999999999997</v>
      </c>
      <c r="E8469">
        <v>2.9000000000000001E-2</v>
      </c>
    </row>
    <row r="8470" spans="1:5">
      <c r="A8470">
        <v>1708220</v>
      </c>
      <c r="B8470" t="s">
        <v>8420</v>
      </c>
      <c r="C8470" t="s">
        <v>947</v>
      </c>
      <c r="D8470">
        <v>0.83699999999999997</v>
      </c>
      <c r="E8470">
        <v>2.3E-2</v>
      </c>
    </row>
    <row r="8471" spans="1:5">
      <c r="A8471">
        <v>1722770</v>
      </c>
      <c r="B8471" t="s">
        <v>8421</v>
      </c>
      <c r="C8471" t="s">
        <v>947</v>
      </c>
      <c r="D8471">
        <v>0.83699999999999997</v>
      </c>
      <c r="E8471">
        <v>2.3E-2</v>
      </c>
    </row>
    <row r="8472" spans="1:5">
      <c r="A8472">
        <v>1730990</v>
      </c>
      <c r="B8472" t="s">
        <v>8422</v>
      </c>
      <c r="C8472" t="s">
        <v>947</v>
      </c>
      <c r="D8472">
        <v>0.83699999999999997</v>
      </c>
      <c r="E8472">
        <v>2.3E-2</v>
      </c>
    </row>
    <row r="8473" spans="1:5">
      <c r="A8473">
        <v>1733000</v>
      </c>
      <c r="B8473" t="s">
        <v>8423</v>
      </c>
      <c r="C8473" t="s">
        <v>947</v>
      </c>
      <c r="D8473">
        <v>0.83699999999999997</v>
      </c>
      <c r="E8473">
        <v>2.3E-2</v>
      </c>
    </row>
    <row r="8474" spans="1:5">
      <c r="A8474">
        <v>1914640</v>
      </c>
      <c r="B8474" t="s">
        <v>8424</v>
      </c>
      <c r="C8474" t="s">
        <v>3275</v>
      </c>
      <c r="D8474">
        <v>0.83699999999999997</v>
      </c>
      <c r="E8474">
        <v>3.4000000000000002E-2</v>
      </c>
    </row>
    <row r="8475" spans="1:5">
      <c r="A8475">
        <v>1918750</v>
      </c>
      <c r="B8475" t="s">
        <v>8425</v>
      </c>
      <c r="C8475" t="s">
        <v>3275</v>
      </c>
      <c r="D8475">
        <v>0.83699999999999997</v>
      </c>
      <c r="E8475">
        <v>3.4000000000000002E-2</v>
      </c>
    </row>
    <row r="8476" spans="1:5">
      <c r="A8476">
        <v>1921240</v>
      </c>
      <c r="B8476" t="s">
        <v>8426</v>
      </c>
      <c r="C8476" t="s">
        <v>3275</v>
      </c>
      <c r="D8476">
        <v>0.83699999999999997</v>
      </c>
      <c r="E8476">
        <v>3.4000000000000002E-2</v>
      </c>
    </row>
    <row r="8477" spans="1:5">
      <c r="A8477">
        <v>1931860</v>
      </c>
      <c r="B8477" t="s">
        <v>8427</v>
      </c>
      <c r="C8477" t="s">
        <v>3275</v>
      </c>
      <c r="D8477">
        <v>0.83699999999999997</v>
      </c>
      <c r="E8477">
        <v>3.4000000000000002E-2</v>
      </c>
    </row>
    <row r="8478" spans="1:5">
      <c r="A8478">
        <v>2628020</v>
      </c>
      <c r="B8478" t="s">
        <v>8428</v>
      </c>
      <c r="C8478" t="s">
        <v>2999</v>
      </c>
      <c r="D8478">
        <v>0.83699999999999997</v>
      </c>
      <c r="E8478">
        <v>2.5999999999999999E-2</v>
      </c>
    </row>
    <row r="8479" spans="1:5">
      <c r="A8479">
        <v>3000933</v>
      </c>
      <c r="B8479" t="s">
        <v>8429</v>
      </c>
      <c r="C8479" t="s">
        <v>6524</v>
      </c>
      <c r="D8479">
        <v>0.83699999999999997</v>
      </c>
      <c r="E8479">
        <v>0.05</v>
      </c>
    </row>
    <row r="8480" spans="1:5">
      <c r="A8480">
        <v>3001710</v>
      </c>
      <c r="B8480" t="s">
        <v>8430</v>
      </c>
      <c r="C8480" t="s">
        <v>6524</v>
      </c>
      <c r="D8480">
        <v>0.83699999999999997</v>
      </c>
      <c r="E8480">
        <v>0.05</v>
      </c>
    </row>
    <row r="8481" spans="1:5">
      <c r="A8481">
        <v>3001740</v>
      </c>
      <c r="B8481" t="s">
        <v>8431</v>
      </c>
      <c r="C8481" t="s">
        <v>6524</v>
      </c>
      <c r="D8481">
        <v>0.83699999999999997</v>
      </c>
      <c r="E8481">
        <v>0.05</v>
      </c>
    </row>
    <row r="8482" spans="1:5">
      <c r="A8482">
        <v>3002300</v>
      </c>
      <c r="B8482" t="s">
        <v>8432</v>
      </c>
      <c r="C8482" t="s">
        <v>6524</v>
      </c>
      <c r="D8482">
        <v>0.83699999999999997</v>
      </c>
      <c r="E8482">
        <v>0.05</v>
      </c>
    </row>
    <row r="8483" spans="1:5">
      <c r="A8483">
        <v>3003270</v>
      </c>
      <c r="B8483" t="s">
        <v>8433</v>
      </c>
      <c r="C8483" t="s">
        <v>6524</v>
      </c>
      <c r="D8483">
        <v>0.83699999999999997</v>
      </c>
      <c r="E8483">
        <v>0.05</v>
      </c>
    </row>
    <row r="8484" spans="1:5">
      <c r="A8484">
        <v>3004800</v>
      </c>
      <c r="B8484" t="s">
        <v>8434</v>
      </c>
      <c r="C8484" t="s">
        <v>6524</v>
      </c>
      <c r="D8484">
        <v>0.83699999999999997</v>
      </c>
      <c r="E8484">
        <v>0.05</v>
      </c>
    </row>
    <row r="8485" spans="1:5">
      <c r="A8485">
        <v>3007190</v>
      </c>
      <c r="B8485" t="s">
        <v>8435</v>
      </c>
      <c r="C8485" t="s">
        <v>6524</v>
      </c>
      <c r="D8485">
        <v>0.83699999999999997</v>
      </c>
      <c r="E8485">
        <v>0.05</v>
      </c>
    </row>
    <row r="8486" spans="1:5">
      <c r="A8486">
        <v>3007200</v>
      </c>
      <c r="B8486" t="s">
        <v>8436</v>
      </c>
      <c r="C8486" t="s">
        <v>6524</v>
      </c>
      <c r="D8486">
        <v>0.83699999999999997</v>
      </c>
      <c r="E8486">
        <v>0.05</v>
      </c>
    </row>
    <row r="8487" spans="1:5">
      <c r="A8487">
        <v>3007350</v>
      </c>
      <c r="B8487" t="s">
        <v>8437</v>
      </c>
      <c r="C8487" t="s">
        <v>6524</v>
      </c>
      <c r="D8487">
        <v>0.83699999999999997</v>
      </c>
      <c r="E8487">
        <v>0.05</v>
      </c>
    </row>
    <row r="8488" spans="1:5">
      <c r="A8488">
        <v>3010800</v>
      </c>
      <c r="B8488" t="s">
        <v>8438</v>
      </c>
      <c r="C8488" t="s">
        <v>6524</v>
      </c>
      <c r="D8488">
        <v>0.83699999999999997</v>
      </c>
      <c r="E8488">
        <v>0.05</v>
      </c>
    </row>
    <row r="8489" spans="1:5">
      <c r="A8489">
        <v>3011650</v>
      </c>
      <c r="B8489" t="s">
        <v>8439</v>
      </c>
      <c r="C8489" t="s">
        <v>6524</v>
      </c>
      <c r="D8489">
        <v>0.83699999999999997</v>
      </c>
      <c r="E8489">
        <v>0.05</v>
      </c>
    </row>
    <row r="8490" spans="1:5">
      <c r="A8490">
        <v>3011820</v>
      </c>
      <c r="B8490" t="s">
        <v>8440</v>
      </c>
      <c r="C8490" t="s">
        <v>6524</v>
      </c>
      <c r="D8490">
        <v>0.83699999999999997</v>
      </c>
      <c r="E8490">
        <v>0.05</v>
      </c>
    </row>
    <row r="8491" spans="1:5">
      <c r="A8491">
        <v>3011850</v>
      </c>
      <c r="B8491" t="s">
        <v>8441</v>
      </c>
      <c r="C8491" t="s">
        <v>6524</v>
      </c>
      <c r="D8491">
        <v>0.83699999999999997</v>
      </c>
      <c r="E8491">
        <v>0.05</v>
      </c>
    </row>
    <row r="8492" spans="1:5">
      <c r="A8492">
        <v>3015200</v>
      </c>
      <c r="B8492" t="s">
        <v>8442</v>
      </c>
      <c r="C8492" t="s">
        <v>6524</v>
      </c>
      <c r="D8492">
        <v>0.83699999999999997</v>
      </c>
      <c r="E8492">
        <v>0.05</v>
      </c>
    </row>
    <row r="8493" spans="1:5">
      <c r="A8493">
        <v>3015260</v>
      </c>
      <c r="B8493" t="s">
        <v>8443</v>
      </c>
      <c r="C8493" t="s">
        <v>6524</v>
      </c>
      <c r="D8493">
        <v>0.83699999999999997</v>
      </c>
      <c r="E8493">
        <v>0.05</v>
      </c>
    </row>
    <row r="8494" spans="1:5">
      <c r="A8494">
        <v>3016880</v>
      </c>
      <c r="B8494" t="s">
        <v>8444</v>
      </c>
      <c r="C8494" t="s">
        <v>6524</v>
      </c>
      <c r="D8494">
        <v>0.83699999999999997</v>
      </c>
      <c r="E8494">
        <v>0.05</v>
      </c>
    </row>
    <row r="8495" spans="1:5">
      <c r="A8495">
        <v>3017370</v>
      </c>
      <c r="B8495" t="s">
        <v>8445</v>
      </c>
      <c r="C8495" t="s">
        <v>6524</v>
      </c>
      <c r="D8495">
        <v>0.83699999999999997</v>
      </c>
      <c r="E8495">
        <v>0.05</v>
      </c>
    </row>
    <row r="8496" spans="1:5">
      <c r="A8496">
        <v>3019530</v>
      </c>
      <c r="B8496" t="s">
        <v>8446</v>
      </c>
      <c r="C8496" t="s">
        <v>6524</v>
      </c>
      <c r="D8496">
        <v>0.83699999999999997</v>
      </c>
      <c r="E8496">
        <v>0.05</v>
      </c>
    </row>
    <row r="8497" spans="1:5">
      <c r="A8497">
        <v>3020040</v>
      </c>
      <c r="B8497" t="s">
        <v>8447</v>
      </c>
      <c r="C8497" t="s">
        <v>6524</v>
      </c>
      <c r="D8497">
        <v>0.83699999999999997</v>
      </c>
      <c r="E8497">
        <v>0.05</v>
      </c>
    </row>
    <row r="8498" spans="1:5">
      <c r="A8498">
        <v>3020070</v>
      </c>
      <c r="B8498" t="s">
        <v>8448</v>
      </c>
      <c r="C8498" t="s">
        <v>6524</v>
      </c>
      <c r="D8498">
        <v>0.83699999999999997</v>
      </c>
      <c r="E8498">
        <v>0.05</v>
      </c>
    </row>
    <row r="8499" spans="1:5">
      <c r="A8499">
        <v>3020100</v>
      </c>
      <c r="B8499" t="s">
        <v>8449</v>
      </c>
      <c r="C8499" t="s">
        <v>6524</v>
      </c>
      <c r="D8499">
        <v>0.83699999999999997</v>
      </c>
      <c r="E8499">
        <v>0.05</v>
      </c>
    </row>
    <row r="8500" spans="1:5">
      <c r="A8500">
        <v>3020670</v>
      </c>
      <c r="B8500" t="s">
        <v>8450</v>
      </c>
      <c r="C8500" t="s">
        <v>6524</v>
      </c>
      <c r="D8500">
        <v>0.83699999999999997</v>
      </c>
      <c r="E8500">
        <v>0.05</v>
      </c>
    </row>
    <row r="8501" spans="1:5">
      <c r="A8501">
        <v>3021870</v>
      </c>
      <c r="B8501" t="s">
        <v>8451</v>
      </c>
      <c r="C8501" t="s">
        <v>6524</v>
      </c>
      <c r="D8501">
        <v>0.83699999999999997</v>
      </c>
      <c r="E8501">
        <v>0.05</v>
      </c>
    </row>
    <row r="8502" spans="1:5">
      <c r="A8502">
        <v>3021900</v>
      </c>
      <c r="B8502" t="s">
        <v>8452</v>
      </c>
      <c r="C8502" t="s">
        <v>6524</v>
      </c>
      <c r="D8502">
        <v>0.83699999999999997</v>
      </c>
      <c r="E8502">
        <v>0.05</v>
      </c>
    </row>
    <row r="8503" spans="1:5">
      <c r="A8503">
        <v>3022080</v>
      </c>
      <c r="B8503" t="s">
        <v>8453</v>
      </c>
      <c r="C8503" t="s">
        <v>6524</v>
      </c>
      <c r="D8503">
        <v>0.83699999999999997</v>
      </c>
      <c r="E8503">
        <v>0.05</v>
      </c>
    </row>
    <row r="8504" spans="1:5">
      <c r="A8504">
        <v>3022110</v>
      </c>
      <c r="B8504" t="s">
        <v>8454</v>
      </c>
      <c r="C8504" t="s">
        <v>6524</v>
      </c>
      <c r="D8504">
        <v>0.83699999999999997</v>
      </c>
      <c r="E8504">
        <v>0.05</v>
      </c>
    </row>
    <row r="8505" spans="1:5">
      <c r="A8505">
        <v>3022710</v>
      </c>
      <c r="B8505" t="s">
        <v>8455</v>
      </c>
      <c r="C8505" t="s">
        <v>6524</v>
      </c>
      <c r="D8505">
        <v>0.83699999999999997</v>
      </c>
      <c r="E8505">
        <v>0.05</v>
      </c>
    </row>
    <row r="8506" spans="1:5">
      <c r="A8506">
        <v>3176620</v>
      </c>
      <c r="B8506" t="s">
        <v>8456</v>
      </c>
      <c r="C8506" t="s">
        <v>2839</v>
      </c>
      <c r="D8506">
        <v>0.83699999999999997</v>
      </c>
      <c r="E8506">
        <v>2.1999999999999999E-2</v>
      </c>
    </row>
    <row r="8507" spans="1:5">
      <c r="A8507">
        <v>3700390</v>
      </c>
      <c r="B8507" t="s">
        <v>8457</v>
      </c>
      <c r="C8507" t="s">
        <v>51</v>
      </c>
      <c r="D8507">
        <v>0.83699999999999997</v>
      </c>
      <c r="E8507">
        <v>3.3000000000000002E-2</v>
      </c>
    </row>
    <row r="8508" spans="1:5">
      <c r="A8508">
        <v>3700960</v>
      </c>
      <c r="B8508" t="s">
        <v>8458</v>
      </c>
      <c r="C8508" t="s">
        <v>51</v>
      </c>
      <c r="D8508">
        <v>0.83699999999999997</v>
      </c>
      <c r="E8508">
        <v>3.3000000000000002E-2</v>
      </c>
    </row>
    <row r="8509" spans="1:5">
      <c r="A8509">
        <v>3703540</v>
      </c>
      <c r="B8509" t="s">
        <v>8459</v>
      </c>
      <c r="C8509" t="s">
        <v>51</v>
      </c>
      <c r="D8509">
        <v>0.83699999999999997</v>
      </c>
      <c r="E8509">
        <v>3.5999999999999997E-2</v>
      </c>
    </row>
    <row r="8510" spans="1:5">
      <c r="A8510">
        <v>3703570</v>
      </c>
      <c r="B8510" t="s">
        <v>8460</v>
      </c>
      <c r="C8510" t="s">
        <v>51</v>
      </c>
      <c r="D8510">
        <v>0.83699999999999997</v>
      </c>
      <c r="E8510">
        <v>3.3000000000000002E-2</v>
      </c>
    </row>
    <row r="8511" spans="1:5">
      <c r="A8511">
        <v>3704920</v>
      </c>
      <c r="B8511" t="s">
        <v>8461</v>
      </c>
      <c r="C8511" t="s">
        <v>51</v>
      </c>
      <c r="D8511">
        <v>0.83699999999999997</v>
      </c>
      <c r="E8511">
        <v>3.3000000000000002E-2</v>
      </c>
    </row>
    <row r="8512" spans="1:5">
      <c r="A8512">
        <v>3904433</v>
      </c>
      <c r="B8512" t="s">
        <v>8462</v>
      </c>
      <c r="C8512" t="s">
        <v>2636</v>
      </c>
      <c r="D8512">
        <v>0.83699999999999997</v>
      </c>
      <c r="E8512">
        <v>3.9E-2</v>
      </c>
    </row>
    <row r="8513" spans="1:5">
      <c r="A8513">
        <v>3904522</v>
      </c>
      <c r="B8513" t="s">
        <v>8463</v>
      </c>
      <c r="C8513" t="s">
        <v>2636</v>
      </c>
      <c r="D8513">
        <v>0.83699999999999997</v>
      </c>
      <c r="E8513">
        <v>2.1000000000000001E-2</v>
      </c>
    </row>
    <row r="8514" spans="1:5">
      <c r="A8514">
        <v>3904624</v>
      </c>
      <c r="B8514" t="s">
        <v>8464</v>
      </c>
      <c r="C8514" t="s">
        <v>2636</v>
      </c>
      <c r="D8514">
        <v>0.83699999999999997</v>
      </c>
      <c r="E8514">
        <v>2.5999999999999999E-2</v>
      </c>
    </row>
    <row r="8515" spans="1:5">
      <c r="A8515">
        <v>3904625</v>
      </c>
      <c r="B8515" t="s">
        <v>8465</v>
      </c>
      <c r="C8515" t="s">
        <v>2636</v>
      </c>
      <c r="D8515">
        <v>0.83699999999999997</v>
      </c>
      <c r="E8515">
        <v>2.5999999999999999E-2</v>
      </c>
    </row>
    <row r="8516" spans="1:5">
      <c r="A8516">
        <v>3904626</v>
      </c>
      <c r="B8516" t="s">
        <v>7669</v>
      </c>
      <c r="C8516" t="s">
        <v>2636</v>
      </c>
      <c r="D8516">
        <v>0.83699999999999997</v>
      </c>
      <c r="E8516">
        <v>2.7E-2</v>
      </c>
    </row>
    <row r="8517" spans="1:5">
      <c r="A8517">
        <v>3904842</v>
      </c>
      <c r="B8517" t="s">
        <v>8466</v>
      </c>
      <c r="C8517" t="s">
        <v>2636</v>
      </c>
      <c r="D8517">
        <v>0.83699999999999997</v>
      </c>
      <c r="E8517">
        <v>3.9E-2</v>
      </c>
    </row>
    <row r="8518" spans="1:5">
      <c r="A8518">
        <v>4024720</v>
      </c>
      <c r="B8518" t="s">
        <v>8467</v>
      </c>
      <c r="C8518" t="s">
        <v>4447</v>
      </c>
      <c r="D8518">
        <v>0.83699999999999997</v>
      </c>
      <c r="E8518">
        <v>2.5999999999999999E-2</v>
      </c>
    </row>
    <row r="8519" spans="1:5">
      <c r="A8519">
        <v>4203870</v>
      </c>
      <c r="B8519" t="s">
        <v>8468</v>
      </c>
      <c r="C8519" t="s">
        <v>1330</v>
      </c>
      <c r="D8519">
        <v>0.83699999999999997</v>
      </c>
      <c r="E8519">
        <v>0.02</v>
      </c>
    </row>
    <row r="8520" spans="1:5">
      <c r="A8520">
        <v>4214430</v>
      </c>
      <c r="B8520" t="s">
        <v>8469</v>
      </c>
      <c r="C8520" t="s">
        <v>1330</v>
      </c>
      <c r="D8520">
        <v>0.83699999999999997</v>
      </c>
      <c r="E8520">
        <v>0.02</v>
      </c>
    </row>
    <row r="8521" spans="1:5">
      <c r="A8521">
        <v>4215510</v>
      </c>
      <c r="B8521" t="s">
        <v>8470</v>
      </c>
      <c r="C8521" t="s">
        <v>1330</v>
      </c>
      <c r="D8521">
        <v>0.83699999999999997</v>
      </c>
      <c r="E8521">
        <v>0.02</v>
      </c>
    </row>
    <row r="8522" spans="1:5">
      <c r="A8522">
        <v>4219140</v>
      </c>
      <c r="B8522" t="s">
        <v>8471</v>
      </c>
      <c r="C8522" t="s">
        <v>1330</v>
      </c>
      <c r="D8522">
        <v>0.83699999999999997</v>
      </c>
      <c r="E8522">
        <v>0.02</v>
      </c>
    </row>
    <row r="8523" spans="1:5">
      <c r="A8523">
        <v>4219710</v>
      </c>
      <c r="B8523" t="s">
        <v>8472</v>
      </c>
      <c r="C8523" t="s">
        <v>1330</v>
      </c>
      <c r="D8523">
        <v>0.83699999999999997</v>
      </c>
      <c r="E8523">
        <v>0.02</v>
      </c>
    </row>
    <row r="8524" spans="1:5">
      <c r="A8524">
        <v>4220910</v>
      </c>
      <c r="B8524" t="s">
        <v>8473</v>
      </c>
      <c r="C8524" t="s">
        <v>1330</v>
      </c>
      <c r="D8524">
        <v>0.83699999999999997</v>
      </c>
      <c r="E8524">
        <v>0.02</v>
      </c>
    </row>
    <row r="8525" spans="1:5">
      <c r="A8525">
        <v>4221490</v>
      </c>
      <c r="B8525" t="s">
        <v>8474</v>
      </c>
      <c r="C8525" t="s">
        <v>1330</v>
      </c>
      <c r="D8525">
        <v>0.83699999999999997</v>
      </c>
      <c r="E8525">
        <v>0.02</v>
      </c>
    </row>
    <row r="8526" spans="1:5">
      <c r="A8526">
        <v>4222710</v>
      </c>
      <c r="B8526" t="s">
        <v>8475</v>
      </c>
      <c r="C8526" t="s">
        <v>1330</v>
      </c>
      <c r="D8526">
        <v>0.83699999999999997</v>
      </c>
      <c r="E8526">
        <v>0.02</v>
      </c>
    </row>
    <row r="8527" spans="1:5">
      <c r="A8527">
        <v>4223220</v>
      </c>
      <c r="B8527" t="s">
        <v>8476</v>
      </c>
      <c r="C8527" t="s">
        <v>1330</v>
      </c>
      <c r="D8527">
        <v>0.83699999999999997</v>
      </c>
      <c r="E8527">
        <v>0.02</v>
      </c>
    </row>
    <row r="8528" spans="1:5">
      <c r="A8528">
        <v>4223700</v>
      </c>
      <c r="B8528" t="s">
        <v>8477</v>
      </c>
      <c r="C8528" t="s">
        <v>1330</v>
      </c>
      <c r="D8528">
        <v>0.83699999999999997</v>
      </c>
      <c r="E8528">
        <v>0.02</v>
      </c>
    </row>
    <row r="8529" spans="1:5">
      <c r="A8529">
        <v>4822590</v>
      </c>
      <c r="B8529" t="s">
        <v>8478</v>
      </c>
      <c r="C8529" t="s">
        <v>1407</v>
      </c>
      <c r="D8529">
        <v>0.83699999999999997</v>
      </c>
      <c r="E8529">
        <v>0.04</v>
      </c>
    </row>
    <row r="8530" spans="1:5">
      <c r="A8530">
        <v>4824750</v>
      </c>
      <c r="B8530" t="s">
        <v>8479</v>
      </c>
      <c r="C8530" t="s">
        <v>1407</v>
      </c>
      <c r="D8530">
        <v>0.83699999999999997</v>
      </c>
      <c r="E8530">
        <v>2.5000000000000001E-2</v>
      </c>
    </row>
    <row r="8531" spans="1:5">
      <c r="A8531">
        <v>4826640</v>
      </c>
      <c r="B8531" t="s">
        <v>8480</v>
      </c>
      <c r="C8531" t="s">
        <v>1407</v>
      </c>
      <c r="D8531">
        <v>0.83699999999999997</v>
      </c>
      <c r="E8531">
        <v>0.03</v>
      </c>
    </row>
    <row r="8532" spans="1:5">
      <c r="A8532">
        <v>4826790</v>
      </c>
      <c r="B8532" t="s">
        <v>8481</v>
      </c>
      <c r="C8532" t="s">
        <v>1407</v>
      </c>
      <c r="D8532">
        <v>0.83699999999999997</v>
      </c>
      <c r="E8532">
        <v>2.5000000000000001E-2</v>
      </c>
    </row>
    <row r="8533" spans="1:5">
      <c r="A8533">
        <v>4837140</v>
      </c>
      <c r="B8533" t="s">
        <v>8482</v>
      </c>
      <c r="C8533" t="s">
        <v>1407</v>
      </c>
      <c r="D8533">
        <v>0.83699999999999997</v>
      </c>
      <c r="E8533">
        <v>2.5000000000000001E-2</v>
      </c>
    </row>
    <row r="8534" spans="1:5">
      <c r="A8534">
        <v>4837740</v>
      </c>
      <c r="B8534" t="s">
        <v>8483</v>
      </c>
      <c r="C8534" t="s">
        <v>1407</v>
      </c>
      <c r="D8534">
        <v>0.83699999999999997</v>
      </c>
      <c r="E8534">
        <v>2.5000000000000001E-2</v>
      </c>
    </row>
    <row r="8535" spans="1:5">
      <c r="A8535">
        <v>4838910</v>
      </c>
      <c r="B8535" t="s">
        <v>8484</v>
      </c>
      <c r="C8535" t="s">
        <v>1407</v>
      </c>
      <c r="D8535">
        <v>0.83699999999999997</v>
      </c>
      <c r="E8535">
        <v>2.5000000000000001E-2</v>
      </c>
    </row>
    <row r="8536" spans="1:5">
      <c r="A8536">
        <v>4843650</v>
      </c>
      <c r="B8536" t="s">
        <v>8485</v>
      </c>
      <c r="C8536" t="s">
        <v>1407</v>
      </c>
      <c r="D8536">
        <v>0.83699999999999997</v>
      </c>
      <c r="E8536">
        <v>2.5000000000000001E-2</v>
      </c>
    </row>
    <row r="8537" spans="1:5">
      <c r="A8537">
        <v>4844810</v>
      </c>
      <c r="B8537" t="s">
        <v>8486</v>
      </c>
      <c r="C8537" t="s">
        <v>1407</v>
      </c>
      <c r="D8537">
        <v>0.83699999999999997</v>
      </c>
      <c r="E8537">
        <v>2.5000000000000001E-2</v>
      </c>
    </row>
    <row r="8538" spans="1:5">
      <c r="A8538">
        <v>4846710</v>
      </c>
      <c r="B8538" t="s">
        <v>8487</v>
      </c>
      <c r="C8538" t="s">
        <v>1407</v>
      </c>
      <c r="D8538">
        <v>0.83699999999999997</v>
      </c>
      <c r="E8538">
        <v>2.5000000000000001E-2</v>
      </c>
    </row>
    <row r="8539" spans="1:5">
      <c r="A8539">
        <v>5100660</v>
      </c>
      <c r="B8539" t="s">
        <v>7234</v>
      </c>
      <c r="C8539" t="s">
        <v>257</v>
      </c>
      <c r="D8539">
        <v>0.83699999999999997</v>
      </c>
      <c r="E8539">
        <v>4.9000000000000002E-2</v>
      </c>
    </row>
    <row r="8540" spans="1:5">
      <c r="A8540">
        <v>5100720</v>
      </c>
      <c r="B8540" t="s">
        <v>8488</v>
      </c>
      <c r="C8540" t="s">
        <v>257</v>
      </c>
      <c r="D8540">
        <v>0.83699999999999997</v>
      </c>
      <c r="E8540">
        <v>4.9000000000000002E-2</v>
      </c>
    </row>
    <row r="8541" spans="1:5">
      <c r="A8541">
        <v>5100930</v>
      </c>
      <c r="B8541" t="s">
        <v>8489</v>
      </c>
      <c r="C8541" t="s">
        <v>257</v>
      </c>
      <c r="D8541">
        <v>0.83699999999999997</v>
      </c>
      <c r="E8541">
        <v>4.9000000000000002E-2</v>
      </c>
    </row>
    <row r="8542" spans="1:5">
      <c r="A8542">
        <v>5101200</v>
      </c>
      <c r="B8542" t="s">
        <v>8490</v>
      </c>
      <c r="C8542" t="s">
        <v>257</v>
      </c>
      <c r="D8542">
        <v>0.83699999999999997</v>
      </c>
      <c r="E8542">
        <v>4.9000000000000002E-2</v>
      </c>
    </row>
    <row r="8543" spans="1:5">
      <c r="A8543">
        <v>5101620</v>
      </c>
      <c r="B8543" t="s">
        <v>8491</v>
      </c>
      <c r="C8543" t="s">
        <v>257</v>
      </c>
      <c r="D8543">
        <v>0.83699999999999997</v>
      </c>
      <c r="E8543">
        <v>4.9000000000000002E-2</v>
      </c>
    </row>
    <row r="8544" spans="1:5">
      <c r="A8544">
        <v>5102070</v>
      </c>
      <c r="B8544" t="s">
        <v>8492</v>
      </c>
      <c r="C8544" t="s">
        <v>257</v>
      </c>
      <c r="D8544">
        <v>0.83699999999999997</v>
      </c>
      <c r="E8544">
        <v>4.9000000000000002E-2</v>
      </c>
    </row>
    <row r="8545" spans="1:5">
      <c r="A8545">
        <v>5102120</v>
      </c>
      <c r="B8545" t="s">
        <v>8493</v>
      </c>
      <c r="C8545" t="s">
        <v>257</v>
      </c>
      <c r="D8545">
        <v>0.83699999999999997</v>
      </c>
      <c r="E8545">
        <v>4.9000000000000002E-2</v>
      </c>
    </row>
    <row r="8546" spans="1:5">
      <c r="A8546">
        <v>5102430</v>
      </c>
      <c r="B8546" t="s">
        <v>8494</v>
      </c>
      <c r="C8546" t="s">
        <v>257</v>
      </c>
      <c r="D8546">
        <v>0.83699999999999997</v>
      </c>
      <c r="E8546">
        <v>4.9000000000000002E-2</v>
      </c>
    </row>
    <row r="8547" spans="1:5">
      <c r="A8547">
        <v>5102490</v>
      </c>
      <c r="B8547" t="s">
        <v>8495</v>
      </c>
      <c r="C8547" t="s">
        <v>257</v>
      </c>
      <c r="D8547">
        <v>0.83699999999999997</v>
      </c>
      <c r="E8547">
        <v>4.9000000000000002E-2</v>
      </c>
    </row>
    <row r="8548" spans="1:5">
      <c r="A8548">
        <v>5102610</v>
      </c>
      <c r="B8548" t="s">
        <v>8496</v>
      </c>
      <c r="C8548" t="s">
        <v>257</v>
      </c>
      <c r="D8548">
        <v>0.83699999999999997</v>
      </c>
      <c r="E8548">
        <v>4.9000000000000002E-2</v>
      </c>
    </row>
    <row r="8549" spans="1:5">
      <c r="A8549">
        <v>5103950</v>
      </c>
      <c r="B8549" t="s">
        <v>8497</v>
      </c>
      <c r="C8549" t="s">
        <v>257</v>
      </c>
      <c r="D8549">
        <v>0.83699999999999997</v>
      </c>
      <c r="E8549">
        <v>4.9000000000000002E-2</v>
      </c>
    </row>
    <row r="8550" spans="1:5">
      <c r="A8550">
        <v>5103980</v>
      </c>
      <c r="B8550" t="s">
        <v>8498</v>
      </c>
      <c r="C8550" t="s">
        <v>257</v>
      </c>
      <c r="D8550">
        <v>0.83699999999999997</v>
      </c>
      <c r="E8550">
        <v>4.9000000000000002E-2</v>
      </c>
    </row>
    <row r="8551" spans="1:5">
      <c r="A8551">
        <v>5500240</v>
      </c>
      <c r="B8551" t="s">
        <v>8499</v>
      </c>
      <c r="C8551" t="s">
        <v>3135</v>
      </c>
      <c r="D8551">
        <v>0.83699999999999997</v>
      </c>
      <c r="E8551">
        <v>1.9E-2</v>
      </c>
    </row>
    <row r="8552" spans="1:5">
      <c r="A8552">
        <v>5500330</v>
      </c>
      <c r="B8552" t="s">
        <v>8500</v>
      </c>
      <c r="C8552" t="s">
        <v>3135</v>
      </c>
      <c r="D8552">
        <v>0.83699999999999997</v>
      </c>
      <c r="E8552">
        <v>1.9E-2</v>
      </c>
    </row>
    <row r="8553" spans="1:5">
      <c r="A8553">
        <v>5504170</v>
      </c>
      <c r="B8553" t="s">
        <v>8501</v>
      </c>
      <c r="C8553" t="s">
        <v>3135</v>
      </c>
      <c r="D8553">
        <v>0.83699999999999997</v>
      </c>
      <c r="E8553">
        <v>2.5999999999999999E-2</v>
      </c>
    </row>
    <row r="8554" spans="1:5">
      <c r="A8554">
        <v>5511220</v>
      </c>
      <c r="B8554" t="s">
        <v>8502</v>
      </c>
      <c r="C8554" t="s">
        <v>3135</v>
      </c>
      <c r="D8554">
        <v>0.83699999999999997</v>
      </c>
      <c r="E8554">
        <v>1.9E-2</v>
      </c>
    </row>
    <row r="8555" spans="1:5">
      <c r="A8555">
        <v>5514490</v>
      </c>
      <c r="B8555" t="s">
        <v>8503</v>
      </c>
      <c r="C8555" t="s">
        <v>3135</v>
      </c>
      <c r="D8555">
        <v>0.83699999999999997</v>
      </c>
      <c r="E8555">
        <v>1.9E-2</v>
      </c>
    </row>
    <row r="8556" spans="1:5">
      <c r="A8556">
        <v>1725590</v>
      </c>
      <c r="B8556" t="s">
        <v>8504</v>
      </c>
      <c r="C8556" t="s">
        <v>947</v>
      </c>
      <c r="D8556">
        <v>0.83599999999999997</v>
      </c>
      <c r="E8556">
        <v>2.3E-2</v>
      </c>
    </row>
    <row r="8557" spans="1:5">
      <c r="A8557">
        <v>1906060</v>
      </c>
      <c r="B8557" t="s">
        <v>8505</v>
      </c>
      <c r="C8557" t="s">
        <v>3275</v>
      </c>
      <c r="D8557">
        <v>0.83599999999999997</v>
      </c>
      <c r="E8557">
        <v>3.2000000000000001E-2</v>
      </c>
    </row>
    <row r="8558" spans="1:5">
      <c r="A8558">
        <v>1906810</v>
      </c>
      <c r="B8558" t="s">
        <v>8506</v>
      </c>
      <c r="C8558" t="s">
        <v>3275</v>
      </c>
      <c r="D8558">
        <v>0.83599999999999997</v>
      </c>
      <c r="E8558">
        <v>3.2000000000000001E-2</v>
      </c>
    </row>
    <row r="8559" spans="1:5">
      <c r="A8559">
        <v>1907710</v>
      </c>
      <c r="B8559" t="s">
        <v>5730</v>
      </c>
      <c r="C8559" t="s">
        <v>3275</v>
      </c>
      <c r="D8559">
        <v>0.83599999999999997</v>
      </c>
      <c r="E8559">
        <v>3.2000000000000001E-2</v>
      </c>
    </row>
    <row r="8560" spans="1:5">
      <c r="A8560">
        <v>1908880</v>
      </c>
      <c r="B8560" t="s">
        <v>8507</v>
      </c>
      <c r="C8560" t="s">
        <v>3275</v>
      </c>
      <c r="D8560">
        <v>0.83599999999999997</v>
      </c>
      <c r="E8560">
        <v>3.2000000000000001E-2</v>
      </c>
    </row>
    <row r="8561" spans="1:5">
      <c r="A8561">
        <v>1921090</v>
      </c>
      <c r="B8561" t="s">
        <v>8508</v>
      </c>
      <c r="C8561" t="s">
        <v>3275</v>
      </c>
      <c r="D8561">
        <v>0.83599999999999997</v>
      </c>
      <c r="E8561">
        <v>3.2000000000000001E-2</v>
      </c>
    </row>
    <row r="8562" spans="1:5">
      <c r="A8562">
        <v>1926850</v>
      </c>
      <c r="B8562" t="s">
        <v>8509</v>
      </c>
      <c r="C8562" t="s">
        <v>3275</v>
      </c>
      <c r="D8562">
        <v>0.83599999999999997</v>
      </c>
      <c r="E8562">
        <v>3.3000000000000002E-2</v>
      </c>
    </row>
    <row r="8563" spans="1:5">
      <c r="A8563">
        <v>2632880</v>
      </c>
      <c r="B8563" t="s">
        <v>8510</v>
      </c>
      <c r="C8563" t="s">
        <v>2999</v>
      </c>
      <c r="D8563">
        <v>0.83599999999999997</v>
      </c>
      <c r="E8563">
        <v>2.7E-2</v>
      </c>
    </row>
    <row r="8564" spans="1:5">
      <c r="A8564">
        <v>2929250</v>
      </c>
      <c r="B8564" t="s">
        <v>8511</v>
      </c>
      <c r="C8564" t="s">
        <v>3083</v>
      </c>
      <c r="D8564">
        <v>0.83599999999999997</v>
      </c>
      <c r="E8564">
        <v>3.7999999999999999E-2</v>
      </c>
    </row>
    <row r="8565" spans="1:5">
      <c r="A8565">
        <v>3100070</v>
      </c>
      <c r="B8565" t="s">
        <v>8512</v>
      </c>
      <c r="C8565" t="s">
        <v>2839</v>
      </c>
      <c r="D8565">
        <v>0.83599999999999997</v>
      </c>
      <c r="E8565">
        <v>2.3E-2</v>
      </c>
    </row>
    <row r="8566" spans="1:5">
      <c r="A8566">
        <v>3104950</v>
      </c>
      <c r="B8566" t="s">
        <v>8513</v>
      </c>
      <c r="C8566" t="s">
        <v>2839</v>
      </c>
      <c r="D8566">
        <v>0.83599999999999997</v>
      </c>
      <c r="E8566">
        <v>2.1000000000000001E-2</v>
      </c>
    </row>
    <row r="8567" spans="1:5">
      <c r="A8567">
        <v>3175690</v>
      </c>
      <c r="B8567" t="s">
        <v>8514</v>
      </c>
      <c r="C8567" t="s">
        <v>2839</v>
      </c>
      <c r="D8567">
        <v>0.83599999999999997</v>
      </c>
      <c r="E8567">
        <v>2.3E-2</v>
      </c>
    </row>
    <row r="8568" spans="1:5">
      <c r="A8568">
        <v>3702680</v>
      </c>
      <c r="B8568" t="s">
        <v>8515</v>
      </c>
      <c r="C8568" t="s">
        <v>51</v>
      </c>
      <c r="D8568">
        <v>0.83599999999999997</v>
      </c>
      <c r="E8568">
        <v>4.9000000000000002E-2</v>
      </c>
    </row>
    <row r="8569" spans="1:5">
      <c r="A8569">
        <v>3904399</v>
      </c>
      <c r="B8569" t="s">
        <v>8516</v>
      </c>
      <c r="C8569" t="s">
        <v>2636</v>
      </c>
      <c r="D8569">
        <v>0.83599999999999997</v>
      </c>
      <c r="E8569">
        <v>2.5999999999999999E-2</v>
      </c>
    </row>
    <row r="8570" spans="1:5">
      <c r="A8570">
        <v>3904841</v>
      </c>
      <c r="B8570" t="s">
        <v>8517</v>
      </c>
      <c r="C8570" t="s">
        <v>2636</v>
      </c>
      <c r="D8570">
        <v>0.83599999999999997</v>
      </c>
      <c r="E8570">
        <v>3.5999999999999997E-2</v>
      </c>
    </row>
    <row r="8571" spans="1:5">
      <c r="A8571">
        <v>3904994</v>
      </c>
      <c r="B8571" t="s">
        <v>8518</v>
      </c>
      <c r="C8571" t="s">
        <v>2636</v>
      </c>
      <c r="D8571">
        <v>0.83599999999999997</v>
      </c>
      <c r="E8571">
        <v>1.4E-2</v>
      </c>
    </row>
    <row r="8572" spans="1:5">
      <c r="A8572">
        <v>4014610</v>
      </c>
      <c r="B8572" t="s">
        <v>8519</v>
      </c>
      <c r="C8572" t="s">
        <v>4447</v>
      </c>
      <c r="D8572">
        <v>0.83599999999999997</v>
      </c>
      <c r="E8572">
        <v>3.2000000000000001E-2</v>
      </c>
    </row>
    <row r="8573" spans="1:5">
      <c r="A8573">
        <v>4702370</v>
      </c>
      <c r="B8573" t="s">
        <v>8520</v>
      </c>
      <c r="C8573" t="s">
        <v>2271</v>
      </c>
      <c r="D8573">
        <v>0.83599999999999997</v>
      </c>
      <c r="E8573">
        <v>3.9E-2</v>
      </c>
    </row>
    <row r="8574" spans="1:5">
      <c r="A8574">
        <v>4704550</v>
      </c>
      <c r="B8574" t="s">
        <v>8521</v>
      </c>
      <c r="C8574" t="s">
        <v>2271</v>
      </c>
      <c r="D8574">
        <v>0.83599999999999997</v>
      </c>
      <c r="E8574">
        <v>3.9E-2</v>
      </c>
    </row>
    <row r="8575" spans="1:5">
      <c r="A8575">
        <v>5500570</v>
      </c>
      <c r="B8575" t="s">
        <v>8522</v>
      </c>
      <c r="C8575" t="s">
        <v>3135</v>
      </c>
      <c r="D8575">
        <v>0.83599999999999997</v>
      </c>
      <c r="E8575">
        <v>1.9E-2</v>
      </c>
    </row>
    <row r="8576" spans="1:5">
      <c r="A8576">
        <v>5504080</v>
      </c>
      <c r="B8576" t="s">
        <v>8523</v>
      </c>
      <c r="C8576" t="s">
        <v>3135</v>
      </c>
      <c r="D8576">
        <v>0.83599999999999997</v>
      </c>
      <c r="E8576">
        <v>1.9E-2</v>
      </c>
    </row>
    <row r="8577" spans="1:5">
      <c r="A8577">
        <v>5508670</v>
      </c>
      <c r="B8577" t="s">
        <v>8524</v>
      </c>
      <c r="C8577" t="s">
        <v>3135</v>
      </c>
      <c r="D8577">
        <v>0.83599999999999997</v>
      </c>
      <c r="E8577">
        <v>1.9E-2</v>
      </c>
    </row>
    <row r="8578" spans="1:5">
      <c r="A8578">
        <v>5509960</v>
      </c>
      <c r="B8578" t="s">
        <v>8525</v>
      </c>
      <c r="C8578" t="s">
        <v>3135</v>
      </c>
      <c r="D8578">
        <v>0.83599999999999997</v>
      </c>
      <c r="E8578">
        <v>1.9E-2</v>
      </c>
    </row>
    <row r="8579" spans="1:5">
      <c r="A8579">
        <v>5510770</v>
      </c>
      <c r="B8579" t="s">
        <v>8526</v>
      </c>
      <c r="C8579" t="s">
        <v>3135</v>
      </c>
      <c r="D8579">
        <v>0.83599999999999997</v>
      </c>
      <c r="E8579">
        <v>3.1E-2</v>
      </c>
    </row>
    <row r="8580" spans="1:5">
      <c r="A8580">
        <v>5513140</v>
      </c>
      <c r="B8580" t="s">
        <v>8527</v>
      </c>
      <c r="C8580" t="s">
        <v>3135</v>
      </c>
      <c r="D8580">
        <v>0.83599999999999997</v>
      </c>
      <c r="E8580">
        <v>1.6E-2</v>
      </c>
    </row>
    <row r="8581" spans="1:5">
      <c r="A8581">
        <v>5513170</v>
      </c>
      <c r="B8581" t="s">
        <v>8528</v>
      </c>
      <c r="C8581" t="s">
        <v>3135</v>
      </c>
      <c r="D8581">
        <v>0.83599999999999997</v>
      </c>
      <c r="E8581">
        <v>1.9E-2</v>
      </c>
    </row>
    <row r="8582" spans="1:5">
      <c r="A8582">
        <v>5514580</v>
      </c>
      <c r="B8582" t="s">
        <v>315</v>
      </c>
      <c r="C8582" t="s">
        <v>3135</v>
      </c>
      <c r="D8582">
        <v>0.83599999999999997</v>
      </c>
      <c r="E8582">
        <v>1.9E-2</v>
      </c>
    </row>
    <row r="8583" spans="1:5">
      <c r="A8583">
        <v>5515900</v>
      </c>
      <c r="B8583" t="s">
        <v>8529</v>
      </c>
      <c r="C8583" t="s">
        <v>3135</v>
      </c>
      <c r="D8583">
        <v>0.83599999999999997</v>
      </c>
      <c r="E8583">
        <v>1.9E-2</v>
      </c>
    </row>
    <row r="8584" spans="1:5">
      <c r="A8584">
        <v>510080</v>
      </c>
      <c r="B8584" t="s">
        <v>8530</v>
      </c>
      <c r="C8584" t="s">
        <v>768</v>
      </c>
      <c r="D8584">
        <v>0.83499999999999996</v>
      </c>
      <c r="E8584">
        <v>2.5000000000000001E-2</v>
      </c>
    </row>
    <row r="8585" spans="1:5">
      <c r="A8585">
        <v>1301650</v>
      </c>
      <c r="B8585" t="s">
        <v>8531</v>
      </c>
      <c r="C8585" t="s">
        <v>1135</v>
      </c>
      <c r="D8585">
        <v>0.83499999999999996</v>
      </c>
      <c r="E8585">
        <v>5.3999999999999999E-2</v>
      </c>
    </row>
    <row r="8586" spans="1:5">
      <c r="A8586">
        <v>1302100</v>
      </c>
      <c r="B8586" t="s">
        <v>8532</v>
      </c>
      <c r="C8586" t="s">
        <v>1135</v>
      </c>
      <c r="D8586">
        <v>0.83499999999999996</v>
      </c>
      <c r="E8586">
        <v>5.3999999999999999E-2</v>
      </c>
    </row>
    <row r="8587" spans="1:5">
      <c r="A8587">
        <v>1302190</v>
      </c>
      <c r="B8587" t="s">
        <v>8533</v>
      </c>
      <c r="C8587" t="s">
        <v>1135</v>
      </c>
      <c r="D8587">
        <v>0.83499999999999996</v>
      </c>
      <c r="E8587">
        <v>3.3000000000000002E-2</v>
      </c>
    </row>
    <row r="8588" spans="1:5">
      <c r="A8588">
        <v>1303840</v>
      </c>
      <c r="B8588" t="s">
        <v>8534</v>
      </c>
      <c r="C8588" t="s">
        <v>1135</v>
      </c>
      <c r="D8588">
        <v>0.83499999999999996</v>
      </c>
      <c r="E8588">
        <v>5.3999999999999999E-2</v>
      </c>
    </row>
    <row r="8589" spans="1:5">
      <c r="A8589">
        <v>1304110</v>
      </c>
      <c r="B8589" t="s">
        <v>8267</v>
      </c>
      <c r="C8589" t="s">
        <v>1135</v>
      </c>
      <c r="D8589">
        <v>0.83499999999999996</v>
      </c>
      <c r="E8589">
        <v>5.3999999999999999E-2</v>
      </c>
    </row>
    <row r="8590" spans="1:5">
      <c r="A8590">
        <v>1304440</v>
      </c>
      <c r="B8590" t="s">
        <v>5379</v>
      </c>
      <c r="C8590" t="s">
        <v>1135</v>
      </c>
      <c r="D8590">
        <v>0.83499999999999996</v>
      </c>
      <c r="E8590">
        <v>3.3000000000000002E-2</v>
      </c>
    </row>
    <row r="8591" spans="1:5">
      <c r="A8591">
        <v>1807410</v>
      </c>
      <c r="B8591" t="s">
        <v>8535</v>
      </c>
      <c r="C8591" t="s">
        <v>39</v>
      </c>
      <c r="D8591">
        <v>0.83499999999999996</v>
      </c>
      <c r="E8591">
        <v>2.4E-2</v>
      </c>
    </row>
    <row r="8592" spans="1:5">
      <c r="A8592">
        <v>1807560</v>
      </c>
      <c r="B8592" t="s">
        <v>8536</v>
      </c>
      <c r="C8592" t="s">
        <v>39</v>
      </c>
      <c r="D8592">
        <v>0.83499999999999996</v>
      </c>
      <c r="E8592">
        <v>0.02</v>
      </c>
    </row>
    <row r="8593" spans="1:5">
      <c r="A8593">
        <v>1910980</v>
      </c>
      <c r="B8593" t="s">
        <v>8537</v>
      </c>
      <c r="C8593" t="s">
        <v>3275</v>
      </c>
      <c r="D8593">
        <v>0.83499999999999996</v>
      </c>
      <c r="E8593">
        <v>3.4000000000000002E-2</v>
      </c>
    </row>
    <row r="8594" spans="1:5">
      <c r="A8594">
        <v>2011370</v>
      </c>
      <c r="B8594" t="s">
        <v>8538</v>
      </c>
      <c r="C8594" t="s">
        <v>3869</v>
      </c>
      <c r="D8594">
        <v>0.83499999999999996</v>
      </c>
      <c r="E8594">
        <v>2.5000000000000001E-2</v>
      </c>
    </row>
    <row r="8595" spans="1:5">
      <c r="A8595">
        <v>2100720</v>
      </c>
      <c r="B8595" t="s">
        <v>8539</v>
      </c>
      <c r="C8595" t="s">
        <v>2920</v>
      </c>
      <c r="D8595">
        <v>0.83499999999999996</v>
      </c>
      <c r="E8595">
        <v>4.2999999999999997E-2</v>
      </c>
    </row>
    <row r="8596" spans="1:5">
      <c r="A8596">
        <v>2101290</v>
      </c>
      <c r="B8596" t="s">
        <v>8540</v>
      </c>
      <c r="C8596" t="s">
        <v>2920</v>
      </c>
      <c r="D8596">
        <v>0.83499999999999996</v>
      </c>
      <c r="E8596">
        <v>4.2999999999999997E-2</v>
      </c>
    </row>
    <row r="8597" spans="1:5">
      <c r="A8597">
        <v>2102300</v>
      </c>
      <c r="B8597" t="s">
        <v>8541</v>
      </c>
      <c r="C8597" t="s">
        <v>2920</v>
      </c>
      <c r="D8597">
        <v>0.83499999999999996</v>
      </c>
      <c r="E8597">
        <v>4.2999999999999997E-2</v>
      </c>
    </row>
    <row r="8598" spans="1:5">
      <c r="A8598">
        <v>2102460</v>
      </c>
      <c r="B8598" t="s">
        <v>4939</v>
      </c>
      <c r="C8598" t="s">
        <v>2920</v>
      </c>
      <c r="D8598">
        <v>0.83499999999999996</v>
      </c>
      <c r="E8598">
        <v>4.2999999999999997E-2</v>
      </c>
    </row>
    <row r="8599" spans="1:5">
      <c r="A8599">
        <v>2104050</v>
      </c>
      <c r="B8599" t="s">
        <v>8542</v>
      </c>
      <c r="C8599" t="s">
        <v>2920</v>
      </c>
      <c r="D8599">
        <v>0.83499999999999996</v>
      </c>
      <c r="E8599">
        <v>4.2999999999999997E-2</v>
      </c>
    </row>
    <row r="8600" spans="1:5">
      <c r="A8600">
        <v>2606780</v>
      </c>
      <c r="B8600" t="s">
        <v>8543</v>
      </c>
      <c r="C8600" t="s">
        <v>2999</v>
      </c>
      <c r="D8600">
        <v>0.83499999999999996</v>
      </c>
      <c r="E8600">
        <v>1.4E-2</v>
      </c>
    </row>
    <row r="8601" spans="1:5">
      <c r="A8601">
        <v>2608070</v>
      </c>
      <c r="B8601" t="s">
        <v>8544</v>
      </c>
      <c r="C8601" t="s">
        <v>2999</v>
      </c>
      <c r="D8601">
        <v>0.83499999999999996</v>
      </c>
      <c r="E8601">
        <v>1.4E-2</v>
      </c>
    </row>
    <row r="8602" spans="1:5">
      <c r="A8602">
        <v>2615060</v>
      </c>
      <c r="B8602" t="s">
        <v>8545</v>
      </c>
      <c r="C8602" t="s">
        <v>2999</v>
      </c>
      <c r="D8602">
        <v>0.83499999999999996</v>
      </c>
      <c r="E8602">
        <v>1.4E-2</v>
      </c>
    </row>
    <row r="8603" spans="1:5">
      <c r="A8603">
        <v>2630390</v>
      </c>
      <c r="B8603" t="s">
        <v>8546</v>
      </c>
      <c r="C8603" t="s">
        <v>2999</v>
      </c>
      <c r="D8603">
        <v>0.83499999999999996</v>
      </c>
      <c r="E8603">
        <v>1.4E-2</v>
      </c>
    </row>
    <row r="8604" spans="1:5">
      <c r="A8604">
        <v>2630450</v>
      </c>
      <c r="B8604" t="s">
        <v>8547</v>
      </c>
      <c r="C8604" t="s">
        <v>2999</v>
      </c>
      <c r="D8604">
        <v>0.83499999999999996</v>
      </c>
      <c r="E8604">
        <v>1.4E-2</v>
      </c>
    </row>
    <row r="8605" spans="1:5">
      <c r="A8605">
        <v>2632640</v>
      </c>
      <c r="B8605" t="s">
        <v>8548</v>
      </c>
      <c r="C8605" t="s">
        <v>2999</v>
      </c>
      <c r="D8605">
        <v>0.83499999999999996</v>
      </c>
      <c r="E8605">
        <v>1.4E-2</v>
      </c>
    </row>
    <row r="8606" spans="1:5">
      <c r="A8606">
        <v>2633410</v>
      </c>
      <c r="B8606" t="s">
        <v>8549</v>
      </c>
      <c r="C8606" t="s">
        <v>2999</v>
      </c>
      <c r="D8606">
        <v>0.83499999999999996</v>
      </c>
      <c r="E8606">
        <v>1.4E-2</v>
      </c>
    </row>
    <row r="8607" spans="1:5">
      <c r="A8607">
        <v>2700132</v>
      </c>
      <c r="B8607" t="s">
        <v>8550</v>
      </c>
      <c r="C8607" t="s">
        <v>1302</v>
      </c>
      <c r="D8607">
        <v>0.83499999999999996</v>
      </c>
      <c r="E8607">
        <v>3.4000000000000002E-2</v>
      </c>
    </row>
    <row r="8608" spans="1:5">
      <c r="A8608">
        <v>2800630</v>
      </c>
      <c r="B8608" t="s">
        <v>8551</v>
      </c>
      <c r="C8608" t="s">
        <v>4367</v>
      </c>
      <c r="D8608">
        <v>0.83499999999999996</v>
      </c>
      <c r="E8608">
        <v>1.9E-2</v>
      </c>
    </row>
    <row r="8609" spans="1:5">
      <c r="A8609">
        <v>2801710</v>
      </c>
      <c r="B8609" t="s">
        <v>8552</v>
      </c>
      <c r="C8609" t="s">
        <v>4367</v>
      </c>
      <c r="D8609">
        <v>0.83499999999999996</v>
      </c>
      <c r="E8609">
        <v>1.9E-2</v>
      </c>
    </row>
    <row r="8610" spans="1:5">
      <c r="A8610">
        <v>2801770</v>
      </c>
      <c r="B8610" t="s">
        <v>7844</v>
      </c>
      <c r="C8610" t="s">
        <v>4367</v>
      </c>
      <c r="D8610">
        <v>0.83499999999999996</v>
      </c>
      <c r="E8610">
        <v>1.9E-2</v>
      </c>
    </row>
    <row r="8611" spans="1:5">
      <c r="A8611">
        <v>2802670</v>
      </c>
      <c r="B8611" t="s">
        <v>8553</v>
      </c>
      <c r="C8611" t="s">
        <v>4367</v>
      </c>
      <c r="D8611">
        <v>0.83499999999999996</v>
      </c>
      <c r="E8611">
        <v>1.9E-2</v>
      </c>
    </row>
    <row r="8612" spans="1:5">
      <c r="A8612">
        <v>2803510</v>
      </c>
      <c r="B8612" t="s">
        <v>8554</v>
      </c>
      <c r="C8612" t="s">
        <v>4367</v>
      </c>
      <c r="D8612">
        <v>0.83499999999999996</v>
      </c>
      <c r="E8612">
        <v>1.9E-2</v>
      </c>
    </row>
    <row r="8613" spans="1:5">
      <c r="A8613">
        <v>2901000</v>
      </c>
      <c r="B8613" t="s">
        <v>8555</v>
      </c>
      <c r="C8613" t="s">
        <v>3083</v>
      </c>
      <c r="D8613">
        <v>0.83499999999999996</v>
      </c>
      <c r="E8613">
        <v>1.4999999999999999E-2</v>
      </c>
    </row>
    <row r="8614" spans="1:5">
      <c r="A8614">
        <v>2913560</v>
      </c>
      <c r="B8614" t="s">
        <v>8556</v>
      </c>
      <c r="C8614" t="s">
        <v>3083</v>
      </c>
      <c r="D8614">
        <v>0.83499999999999996</v>
      </c>
      <c r="E8614">
        <v>1.4999999999999999E-2</v>
      </c>
    </row>
    <row r="8615" spans="1:5">
      <c r="A8615">
        <v>2928560</v>
      </c>
      <c r="B8615" t="s">
        <v>8557</v>
      </c>
      <c r="C8615" t="s">
        <v>3083</v>
      </c>
      <c r="D8615">
        <v>0.83499999999999996</v>
      </c>
      <c r="E8615">
        <v>1.4999999999999999E-2</v>
      </c>
    </row>
    <row r="8616" spans="1:5">
      <c r="A8616">
        <v>3700270</v>
      </c>
      <c r="B8616" t="s">
        <v>8558</v>
      </c>
      <c r="C8616" t="s">
        <v>51</v>
      </c>
      <c r="D8616">
        <v>0.83499999999999996</v>
      </c>
      <c r="E8616">
        <v>1.2999999999999999E-2</v>
      </c>
    </row>
    <row r="8617" spans="1:5">
      <c r="A8617">
        <v>3700450</v>
      </c>
      <c r="B8617" t="s">
        <v>8559</v>
      </c>
      <c r="C8617" t="s">
        <v>51</v>
      </c>
      <c r="D8617">
        <v>0.83499999999999996</v>
      </c>
      <c r="E8617">
        <v>1.2999999999999999E-2</v>
      </c>
    </row>
    <row r="8618" spans="1:5">
      <c r="A8618">
        <v>3904371</v>
      </c>
      <c r="B8618" t="s">
        <v>8560</v>
      </c>
      <c r="C8618" t="s">
        <v>2636</v>
      </c>
      <c r="D8618">
        <v>0.83499999999999996</v>
      </c>
      <c r="E8618">
        <v>1.2999999999999999E-2</v>
      </c>
    </row>
    <row r="8619" spans="1:5">
      <c r="A8619">
        <v>3904435</v>
      </c>
      <c r="B8619" t="s">
        <v>8561</v>
      </c>
      <c r="C8619" t="s">
        <v>2636</v>
      </c>
      <c r="D8619">
        <v>0.83499999999999996</v>
      </c>
      <c r="E8619">
        <v>1.2999999999999999E-2</v>
      </c>
    </row>
    <row r="8620" spans="1:5">
      <c r="A8620">
        <v>3904450</v>
      </c>
      <c r="B8620" t="s">
        <v>8562</v>
      </c>
      <c r="C8620" t="s">
        <v>2636</v>
      </c>
      <c r="D8620">
        <v>0.83499999999999996</v>
      </c>
      <c r="E8620">
        <v>1.2999999999999999E-2</v>
      </c>
    </row>
    <row r="8621" spans="1:5">
      <c r="A8621">
        <v>3904580</v>
      </c>
      <c r="B8621" t="s">
        <v>8563</v>
      </c>
      <c r="C8621" t="s">
        <v>2636</v>
      </c>
      <c r="D8621">
        <v>0.83499999999999996</v>
      </c>
      <c r="E8621">
        <v>2.1000000000000001E-2</v>
      </c>
    </row>
    <row r="8622" spans="1:5">
      <c r="A8622">
        <v>3904983</v>
      </c>
      <c r="B8622" t="s">
        <v>8564</v>
      </c>
      <c r="C8622" t="s">
        <v>2636</v>
      </c>
      <c r="D8622">
        <v>0.83499999999999996</v>
      </c>
      <c r="E8622">
        <v>1.2999999999999999E-2</v>
      </c>
    </row>
    <row r="8623" spans="1:5">
      <c r="A8623">
        <v>3904985</v>
      </c>
      <c r="B8623" t="s">
        <v>8565</v>
      </c>
      <c r="C8623" t="s">
        <v>2636</v>
      </c>
      <c r="D8623">
        <v>0.83499999999999996</v>
      </c>
      <c r="E8623">
        <v>1.2999999999999999E-2</v>
      </c>
    </row>
    <row r="8624" spans="1:5">
      <c r="A8624">
        <v>3904987</v>
      </c>
      <c r="B8624" t="s">
        <v>8566</v>
      </c>
      <c r="C8624" t="s">
        <v>2636</v>
      </c>
      <c r="D8624">
        <v>0.83499999999999996</v>
      </c>
      <c r="E8624">
        <v>1.2999999999999999E-2</v>
      </c>
    </row>
    <row r="8625" spans="1:5">
      <c r="A8625">
        <v>3904988</v>
      </c>
      <c r="B8625" t="s">
        <v>8567</v>
      </c>
      <c r="C8625" t="s">
        <v>2636</v>
      </c>
      <c r="D8625">
        <v>0.83499999999999996</v>
      </c>
      <c r="E8625">
        <v>1.2999999999999999E-2</v>
      </c>
    </row>
    <row r="8626" spans="1:5">
      <c r="A8626">
        <v>3904991</v>
      </c>
      <c r="B8626" t="s">
        <v>8568</v>
      </c>
      <c r="C8626" t="s">
        <v>2636</v>
      </c>
      <c r="D8626">
        <v>0.83499999999999996</v>
      </c>
      <c r="E8626">
        <v>1.2999999999999999E-2</v>
      </c>
    </row>
    <row r="8627" spans="1:5">
      <c r="A8627">
        <v>3904992</v>
      </c>
      <c r="B8627" t="s">
        <v>6342</v>
      </c>
      <c r="C8627" t="s">
        <v>2636</v>
      </c>
      <c r="D8627">
        <v>0.83499999999999996</v>
      </c>
      <c r="E8627">
        <v>1.2999999999999999E-2</v>
      </c>
    </row>
    <row r="8628" spans="1:5">
      <c r="A8628">
        <v>3904993</v>
      </c>
      <c r="B8628" t="s">
        <v>8569</v>
      </c>
      <c r="C8628" t="s">
        <v>2636</v>
      </c>
      <c r="D8628">
        <v>0.83499999999999996</v>
      </c>
      <c r="E8628">
        <v>1.2999999999999999E-2</v>
      </c>
    </row>
    <row r="8629" spans="1:5">
      <c r="A8629">
        <v>3910005</v>
      </c>
      <c r="B8629" t="s">
        <v>8570</v>
      </c>
      <c r="C8629" t="s">
        <v>2636</v>
      </c>
      <c r="D8629">
        <v>0.83499999999999996</v>
      </c>
      <c r="E8629">
        <v>3.1E-2</v>
      </c>
    </row>
    <row r="8630" spans="1:5">
      <c r="A8630">
        <v>4210110</v>
      </c>
      <c r="B8630" t="s">
        <v>8571</v>
      </c>
      <c r="C8630" t="s">
        <v>1330</v>
      </c>
      <c r="D8630">
        <v>0.83499999999999996</v>
      </c>
      <c r="E8630">
        <v>1.9E-2</v>
      </c>
    </row>
    <row r="8631" spans="1:5">
      <c r="A8631">
        <v>5510590</v>
      </c>
      <c r="B8631" t="s">
        <v>2485</v>
      </c>
      <c r="C8631" t="s">
        <v>3135</v>
      </c>
      <c r="D8631">
        <v>0.83499999999999996</v>
      </c>
      <c r="E8631">
        <v>2.1999999999999999E-2</v>
      </c>
    </row>
    <row r="8632" spans="1:5">
      <c r="A8632">
        <v>504590</v>
      </c>
      <c r="B8632" t="s">
        <v>8572</v>
      </c>
      <c r="C8632" t="s">
        <v>768</v>
      </c>
      <c r="D8632">
        <v>0.83399999999999996</v>
      </c>
      <c r="E8632">
        <v>3.1E-2</v>
      </c>
    </row>
    <row r="8633" spans="1:5">
      <c r="A8633">
        <v>507140</v>
      </c>
      <c r="B8633" t="s">
        <v>8573</v>
      </c>
      <c r="C8633" t="s">
        <v>768</v>
      </c>
      <c r="D8633">
        <v>0.83399999999999996</v>
      </c>
      <c r="E8633">
        <v>3.1E-2</v>
      </c>
    </row>
    <row r="8634" spans="1:5">
      <c r="A8634">
        <v>509540</v>
      </c>
      <c r="B8634" t="s">
        <v>8574</v>
      </c>
      <c r="C8634" t="s">
        <v>768</v>
      </c>
      <c r="D8634">
        <v>0.83399999999999996</v>
      </c>
      <c r="E8634">
        <v>3.1E-2</v>
      </c>
    </row>
    <row r="8635" spans="1:5">
      <c r="A8635">
        <v>513530</v>
      </c>
      <c r="B8635" t="s">
        <v>8575</v>
      </c>
      <c r="C8635" t="s">
        <v>768</v>
      </c>
      <c r="D8635">
        <v>0.83399999999999996</v>
      </c>
      <c r="E8635">
        <v>3.1E-2</v>
      </c>
    </row>
    <row r="8636" spans="1:5">
      <c r="A8636">
        <v>1303390</v>
      </c>
      <c r="B8636" t="s">
        <v>8576</v>
      </c>
      <c r="C8636" t="s">
        <v>1135</v>
      </c>
      <c r="D8636">
        <v>0.83399999999999996</v>
      </c>
      <c r="E8636">
        <v>3.5000000000000003E-2</v>
      </c>
    </row>
    <row r="8637" spans="1:5">
      <c r="A8637">
        <v>1305310</v>
      </c>
      <c r="B8637" t="s">
        <v>8577</v>
      </c>
      <c r="C8637" t="s">
        <v>1135</v>
      </c>
      <c r="D8637">
        <v>0.83399999999999996</v>
      </c>
      <c r="E8637">
        <v>3.5000000000000003E-2</v>
      </c>
    </row>
    <row r="8638" spans="1:5">
      <c r="A8638">
        <v>1808010</v>
      </c>
      <c r="B8638" t="s">
        <v>8578</v>
      </c>
      <c r="C8638" t="s">
        <v>39</v>
      </c>
      <c r="D8638">
        <v>0.83399999999999996</v>
      </c>
      <c r="E8638">
        <v>2.5999999999999999E-2</v>
      </c>
    </row>
    <row r="8639" spans="1:5">
      <c r="A8639">
        <v>1810560</v>
      </c>
      <c r="B8639" t="s">
        <v>8579</v>
      </c>
      <c r="C8639" t="s">
        <v>39</v>
      </c>
      <c r="D8639">
        <v>0.83399999999999996</v>
      </c>
      <c r="E8639">
        <v>2.5999999999999999E-2</v>
      </c>
    </row>
    <row r="8640" spans="1:5">
      <c r="A8640">
        <v>1812390</v>
      </c>
      <c r="B8640" t="s">
        <v>8580</v>
      </c>
      <c r="C8640" t="s">
        <v>39</v>
      </c>
      <c r="D8640">
        <v>0.83399999999999996</v>
      </c>
      <c r="E8640">
        <v>2.5999999999999999E-2</v>
      </c>
    </row>
    <row r="8641" spans="1:5">
      <c r="A8641">
        <v>2100780</v>
      </c>
      <c r="B8641" t="s">
        <v>8581</v>
      </c>
      <c r="C8641" t="s">
        <v>2920</v>
      </c>
      <c r="D8641">
        <v>0.83399999999999996</v>
      </c>
      <c r="E8641">
        <v>0.04</v>
      </c>
    </row>
    <row r="8642" spans="1:5">
      <c r="A8642">
        <v>2101200</v>
      </c>
      <c r="B8642" t="s">
        <v>2474</v>
      </c>
      <c r="C8642" t="s">
        <v>2920</v>
      </c>
      <c r="D8642">
        <v>0.83399999999999996</v>
      </c>
      <c r="E8642">
        <v>5.7000000000000002E-2</v>
      </c>
    </row>
    <row r="8643" spans="1:5">
      <c r="A8643">
        <v>2103270</v>
      </c>
      <c r="B8643" t="s">
        <v>5734</v>
      </c>
      <c r="C8643" t="s">
        <v>2920</v>
      </c>
      <c r="D8643">
        <v>0.83399999999999996</v>
      </c>
      <c r="E8643">
        <v>5.7000000000000002E-2</v>
      </c>
    </row>
    <row r="8644" spans="1:5">
      <c r="A8644">
        <v>2104110</v>
      </c>
      <c r="B8644" t="s">
        <v>8582</v>
      </c>
      <c r="C8644" t="s">
        <v>2920</v>
      </c>
      <c r="D8644">
        <v>0.83399999999999996</v>
      </c>
      <c r="E8644">
        <v>0.04</v>
      </c>
    </row>
    <row r="8645" spans="1:5">
      <c r="A8645">
        <v>2104890</v>
      </c>
      <c r="B8645" t="s">
        <v>8583</v>
      </c>
      <c r="C8645" t="s">
        <v>2920</v>
      </c>
      <c r="D8645">
        <v>0.83399999999999996</v>
      </c>
      <c r="E8645">
        <v>5.7000000000000002E-2</v>
      </c>
    </row>
    <row r="8646" spans="1:5">
      <c r="A8646">
        <v>2106000</v>
      </c>
      <c r="B8646" t="s">
        <v>8584</v>
      </c>
      <c r="C8646" t="s">
        <v>2920</v>
      </c>
      <c r="D8646">
        <v>0.83399999999999996</v>
      </c>
      <c r="E8646">
        <v>0.04</v>
      </c>
    </row>
    <row r="8647" spans="1:5">
      <c r="A8647">
        <v>2605820</v>
      </c>
      <c r="B8647" t="s">
        <v>8585</v>
      </c>
      <c r="C8647" t="s">
        <v>2999</v>
      </c>
      <c r="D8647">
        <v>0.83399999999999996</v>
      </c>
      <c r="E8647">
        <v>1.4E-2</v>
      </c>
    </row>
    <row r="8648" spans="1:5">
      <c r="A8648">
        <v>2609150</v>
      </c>
      <c r="B8648" t="s">
        <v>8586</v>
      </c>
      <c r="C8648" t="s">
        <v>2999</v>
      </c>
      <c r="D8648">
        <v>0.83399999999999996</v>
      </c>
      <c r="E8648">
        <v>1.4E-2</v>
      </c>
    </row>
    <row r="8649" spans="1:5">
      <c r="A8649">
        <v>2627900</v>
      </c>
      <c r="B8649" t="s">
        <v>8587</v>
      </c>
      <c r="C8649" t="s">
        <v>2999</v>
      </c>
      <c r="D8649">
        <v>0.83399999999999996</v>
      </c>
      <c r="E8649">
        <v>3.9E-2</v>
      </c>
    </row>
    <row r="8650" spans="1:5">
      <c r="A8650">
        <v>2709540</v>
      </c>
      <c r="B8650" t="s">
        <v>8588</v>
      </c>
      <c r="C8650" t="s">
        <v>1302</v>
      </c>
      <c r="D8650">
        <v>0.83399999999999996</v>
      </c>
      <c r="E8650">
        <v>2.8000000000000001E-2</v>
      </c>
    </row>
    <row r="8651" spans="1:5">
      <c r="A8651">
        <v>3170980</v>
      </c>
      <c r="B8651" t="s">
        <v>8589</v>
      </c>
      <c r="C8651" t="s">
        <v>2839</v>
      </c>
      <c r="D8651">
        <v>0.83399999999999996</v>
      </c>
      <c r="E8651">
        <v>2.1999999999999999E-2</v>
      </c>
    </row>
    <row r="8652" spans="1:5">
      <c r="A8652">
        <v>3172390</v>
      </c>
      <c r="B8652" t="s">
        <v>8590</v>
      </c>
      <c r="C8652" t="s">
        <v>2839</v>
      </c>
      <c r="D8652">
        <v>0.83399999999999996</v>
      </c>
      <c r="E8652">
        <v>2.1999999999999999E-2</v>
      </c>
    </row>
    <row r="8653" spans="1:5">
      <c r="A8653">
        <v>3174580</v>
      </c>
      <c r="B8653" t="s">
        <v>8591</v>
      </c>
      <c r="C8653" t="s">
        <v>2839</v>
      </c>
      <c r="D8653">
        <v>0.83399999999999996</v>
      </c>
      <c r="E8653">
        <v>2.5999999999999999E-2</v>
      </c>
    </row>
    <row r="8654" spans="1:5">
      <c r="A8654">
        <v>3904984</v>
      </c>
      <c r="B8654" t="s">
        <v>8592</v>
      </c>
      <c r="C8654" t="s">
        <v>2636</v>
      </c>
      <c r="D8654">
        <v>0.83399999999999996</v>
      </c>
      <c r="E8654">
        <v>1.2999999999999999E-2</v>
      </c>
    </row>
    <row r="8655" spans="1:5">
      <c r="A8655">
        <v>3904986</v>
      </c>
      <c r="B8655" t="s">
        <v>5749</v>
      </c>
      <c r="C8655" t="s">
        <v>2636</v>
      </c>
      <c r="D8655">
        <v>0.83399999999999996</v>
      </c>
      <c r="E8655">
        <v>1.2999999999999999E-2</v>
      </c>
    </row>
    <row r="8656" spans="1:5">
      <c r="A8656">
        <v>3904995</v>
      </c>
      <c r="B8656" t="s">
        <v>8593</v>
      </c>
      <c r="C8656" t="s">
        <v>2636</v>
      </c>
      <c r="D8656">
        <v>0.83399999999999996</v>
      </c>
      <c r="E8656">
        <v>1.2999999999999999E-2</v>
      </c>
    </row>
    <row r="8657" spans="1:5">
      <c r="A8657">
        <v>4000013</v>
      </c>
      <c r="B8657" t="s">
        <v>8594</v>
      </c>
      <c r="C8657" t="s">
        <v>4447</v>
      </c>
      <c r="D8657">
        <v>0.83399999999999996</v>
      </c>
      <c r="E8657">
        <v>2.9000000000000001E-2</v>
      </c>
    </row>
    <row r="8658" spans="1:5">
      <c r="A8658">
        <v>4215290</v>
      </c>
      <c r="B8658" t="s">
        <v>8595</v>
      </c>
      <c r="C8658" t="s">
        <v>1330</v>
      </c>
      <c r="D8658">
        <v>0.83399999999999996</v>
      </c>
      <c r="E8658">
        <v>4.4999999999999998E-2</v>
      </c>
    </row>
    <row r="8659" spans="1:5">
      <c r="A8659">
        <v>4500780</v>
      </c>
      <c r="B8659" t="s">
        <v>8596</v>
      </c>
      <c r="C8659" t="s">
        <v>2698</v>
      </c>
      <c r="D8659">
        <v>0.83399999999999996</v>
      </c>
      <c r="E8659">
        <v>2.9000000000000001E-2</v>
      </c>
    </row>
    <row r="8660" spans="1:5">
      <c r="A8660">
        <v>4500810</v>
      </c>
      <c r="B8660" t="s">
        <v>8597</v>
      </c>
      <c r="C8660" t="s">
        <v>2698</v>
      </c>
      <c r="D8660">
        <v>0.83399999999999996</v>
      </c>
      <c r="E8660">
        <v>2.9000000000000001E-2</v>
      </c>
    </row>
    <row r="8661" spans="1:5">
      <c r="A8661">
        <v>4500840</v>
      </c>
      <c r="B8661" t="s">
        <v>8598</v>
      </c>
      <c r="C8661" t="s">
        <v>2698</v>
      </c>
      <c r="D8661">
        <v>0.83399999999999996</v>
      </c>
      <c r="E8661">
        <v>2.9000000000000001E-2</v>
      </c>
    </row>
    <row r="8662" spans="1:5">
      <c r="A8662">
        <v>4500870</v>
      </c>
      <c r="B8662" t="s">
        <v>8599</v>
      </c>
      <c r="C8662" t="s">
        <v>2698</v>
      </c>
      <c r="D8662">
        <v>0.83399999999999996</v>
      </c>
      <c r="E8662">
        <v>2.9000000000000001E-2</v>
      </c>
    </row>
    <row r="8663" spans="1:5">
      <c r="A8663">
        <v>4500900</v>
      </c>
      <c r="B8663" t="s">
        <v>8600</v>
      </c>
      <c r="C8663" t="s">
        <v>2698</v>
      </c>
      <c r="D8663">
        <v>0.83399999999999996</v>
      </c>
      <c r="E8663">
        <v>2.9000000000000001E-2</v>
      </c>
    </row>
    <row r="8664" spans="1:5">
      <c r="A8664">
        <v>4824360</v>
      </c>
      <c r="B8664" t="s">
        <v>8601</v>
      </c>
      <c r="C8664" t="s">
        <v>1407</v>
      </c>
      <c r="D8664">
        <v>0.83399999999999996</v>
      </c>
      <c r="E8664">
        <v>2.9000000000000001E-2</v>
      </c>
    </row>
    <row r="8665" spans="1:5">
      <c r="A8665">
        <v>4841250</v>
      </c>
      <c r="B8665" t="s">
        <v>8602</v>
      </c>
      <c r="C8665" t="s">
        <v>1407</v>
      </c>
      <c r="D8665">
        <v>0.83399999999999996</v>
      </c>
      <c r="E8665">
        <v>4.1000000000000002E-2</v>
      </c>
    </row>
    <row r="8666" spans="1:5">
      <c r="A8666">
        <v>5509720</v>
      </c>
      <c r="B8666" t="s">
        <v>2861</v>
      </c>
      <c r="C8666" t="s">
        <v>3135</v>
      </c>
      <c r="D8666">
        <v>0.83399999999999996</v>
      </c>
      <c r="E8666">
        <v>2.4E-2</v>
      </c>
    </row>
    <row r="8667" spans="1:5">
      <c r="A8667">
        <v>506690</v>
      </c>
      <c r="B8667" t="s">
        <v>8603</v>
      </c>
      <c r="C8667" t="s">
        <v>768</v>
      </c>
      <c r="D8667">
        <v>0.83299999999999996</v>
      </c>
      <c r="E8667">
        <v>2.8000000000000001E-2</v>
      </c>
    </row>
    <row r="8668" spans="1:5">
      <c r="A8668">
        <v>506900</v>
      </c>
      <c r="B8668" t="s">
        <v>8604</v>
      </c>
      <c r="C8668" t="s">
        <v>768</v>
      </c>
      <c r="D8668">
        <v>0.83299999999999996</v>
      </c>
      <c r="E8668">
        <v>3.1E-2</v>
      </c>
    </row>
    <row r="8669" spans="1:5">
      <c r="A8669">
        <v>1806840</v>
      </c>
      <c r="B8669" t="s">
        <v>8605</v>
      </c>
      <c r="C8669" t="s">
        <v>39</v>
      </c>
      <c r="D8669">
        <v>0.83299999999999996</v>
      </c>
      <c r="E8669">
        <v>1.2E-2</v>
      </c>
    </row>
    <row r="8670" spans="1:5">
      <c r="A8670">
        <v>1808760</v>
      </c>
      <c r="B8670" t="s">
        <v>8606</v>
      </c>
      <c r="C8670" t="s">
        <v>39</v>
      </c>
      <c r="D8670">
        <v>0.83299999999999996</v>
      </c>
      <c r="E8670">
        <v>1.2E-2</v>
      </c>
    </row>
    <row r="8671" spans="1:5">
      <c r="A8671">
        <v>1810290</v>
      </c>
      <c r="B8671" t="s">
        <v>8607</v>
      </c>
      <c r="C8671" t="s">
        <v>39</v>
      </c>
      <c r="D8671">
        <v>0.83299999999999996</v>
      </c>
      <c r="E8671">
        <v>1.2E-2</v>
      </c>
    </row>
    <row r="8672" spans="1:5">
      <c r="A8672">
        <v>1903780</v>
      </c>
      <c r="B8672" t="s">
        <v>8608</v>
      </c>
      <c r="C8672" t="s">
        <v>3275</v>
      </c>
      <c r="D8672">
        <v>0.83299999999999996</v>
      </c>
      <c r="E8672">
        <v>2.8000000000000001E-2</v>
      </c>
    </row>
    <row r="8673" spans="1:5">
      <c r="A8673">
        <v>1914880</v>
      </c>
      <c r="B8673" t="s">
        <v>8609</v>
      </c>
      <c r="C8673" t="s">
        <v>3275</v>
      </c>
      <c r="D8673">
        <v>0.83299999999999996</v>
      </c>
      <c r="E8673">
        <v>2.1000000000000001E-2</v>
      </c>
    </row>
    <row r="8674" spans="1:5">
      <c r="A8674">
        <v>2000001</v>
      </c>
      <c r="B8674" t="s">
        <v>8610</v>
      </c>
      <c r="C8674" t="s">
        <v>3869</v>
      </c>
      <c r="D8674">
        <v>0.83299999999999996</v>
      </c>
      <c r="E8674">
        <v>2.5000000000000001E-2</v>
      </c>
    </row>
    <row r="8675" spans="1:5">
      <c r="A8675">
        <v>2005800</v>
      </c>
      <c r="B8675" t="s">
        <v>8611</v>
      </c>
      <c r="C8675" t="s">
        <v>3869</v>
      </c>
      <c r="D8675">
        <v>0.83299999999999996</v>
      </c>
      <c r="E8675">
        <v>2.5000000000000001E-2</v>
      </c>
    </row>
    <row r="8676" spans="1:5">
      <c r="A8676">
        <v>2614760</v>
      </c>
      <c r="B8676" t="s">
        <v>8612</v>
      </c>
      <c r="C8676" t="s">
        <v>2999</v>
      </c>
      <c r="D8676">
        <v>0.83299999999999996</v>
      </c>
      <c r="E8676">
        <v>1.4E-2</v>
      </c>
    </row>
    <row r="8677" spans="1:5">
      <c r="A8677">
        <v>2624630</v>
      </c>
      <c r="B8677" t="s">
        <v>8613</v>
      </c>
      <c r="C8677" t="s">
        <v>2999</v>
      </c>
      <c r="D8677">
        <v>0.83299999999999996</v>
      </c>
      <c r="E8677">
        <v>0.04</v>
      </c>
    </row>
    <row r="8678" spans="1:5">
      <c r="A8678">
        <v>2633930</v>
      </c>
      <c r="B8678" t="s">
        <v>8614</v>
      </c>
      <c r="C8678" t="s">
        <v>2999</v>
      </c>
      <c r="D8678">
        <v>0.83299999999999996</v>
      </c>
      <c r="E8678">
        <v>2.5999999999999999E-2</v>
      </c>
    </row>
    <row r="8679" spans="1:5">
      <c r="A8679">
        <v>2721270</v>
      </c>
      <c r="B8679" t="s">
        <v>8615</v>
      </c>
      <c r="C8679" t="s">
        <v>1302</v>
      </c>
      <c r="D8679">
        <v>0.83299999999999996</v>
      </c>
      <c r="E8679">
        <v>2.4E-2</v>
      </c>
    </row>
    <row r="8680" spans="1:5">
      <c r="A8680">
        <v>3000932</v>
      </c>
      <c r="B8680" t="s">
        <v>8616</v>
      </c>
      <c r="C8680" t="s">
        <v>6524</v>
      </c>
      <c r="D8680">
        <v>0.83299999999999996</v>
      </c>
      <c r="E8680">
        <v>4.2000000000000003E-2</v>
      </c>
    </row>
    <row r="8681" spans="1:5">
      <c r="A8681">
        <v>3904367</v>
      </c>
      <c r="B8681" t="s">
        <v>8617</v>
      </c>
      <c r="C8681" t="s">
        <v>2636</v>
      </c>
      <c r="D8681">
        <v>0.83299999999999996</v>
      </c>
      <c r="E8681">
        <v>4.3999999999999997E-2</v>
      </c>
    </row>
    <row r="8682" spans="1:5">
      <c r="A8682">
        <v>3904552</v>
      </c>
      <c r="B8682" t="s">
        <v>8618</v>
      </c>
      <c r="C8682" t="s">
        <v>2636</v>
      </c>
      <c r="D8682">
        <v>0.83299999999999996</v>
      </c>
      <c r="E8682">
        <v>4.3999999999999997E-2</v>
      </c>
    </row>
    <row r="8683" spans="1:5">
      <c r="A8683">
        <v>3905027</v>
      </c>
      <c r="B8683" t="s">
        <v>8619</v>
      </c>
      <c r="C8683" t="s">
        <v>2636</v>
      </c>
      <c r="D8683">
        <v>0.83299999999999996</v>
      </c>
      <c r="E8683">
        <v>0.02</v>
      </c>
    </row>
    <row r="8684" spans="1:5">
      <c r="A8684">
        <v>3905062</v>
      </c>
      <c r="B8684" t="s">
        <v>8620</v>
      </c>
      <c r="C8684" t="s">
        <v>2636</v>
      </c>
      <c r="D8684">
        <v>0.83299999999999996</v>
      </c>
      <c r="E8684">
        <v>4.3999999999999997E-2</v>
      </c>
    </row>
    <row r="8685" spans="1:5">
      <c r="A8685">
        <v>3905063</v>
      </c>
      <c r="B8685" t="s">
        <v>8621</v>
      </c>
      <c r="C8685" t="s">
        <v>2636</v>
      </c>
      <c r="D8685">
        <v>0.83299999999999996</v>
      </c>
      <c r="E8685">
        <v>4.3999999999999997E-2</v>
      </c>
    </row>
    <row r="8686" spans="1:5">
      <c r="A8686">
        <v>3905064</v>
      </c>
      <c r="B8686" t="s">
        <v>8622</v>
      </c>
      <c r="C8686" t="s">
        <v>2636</v>
      </c>
      <c r="D8686">
        <v>0.83299999999999996</v>
      </c>
      <c r="E8686">
        <v>4.3999999999999997E-2</v>
      </c>
    </row>
    <row r="8687" spans="1:5">
      <c r="A8687">
        <v>3905065</v>
      </c>
      <c r="B8687" t="s">
        <v>8623</v>
      </c>
      <c r="C8687" t="s">
        <v>2636</v>
      </c>
      <c r="D8687">
        <v>0.83299999999999996</v>
      </c>
      <c r="E8687">
        <v>4.3999999999999997E-2</v>
      </c>
    </row>
    <row r="8688" spans="1:5">
      <c r="A8688">
        <v>4205460</v>
      </c>
      <c r="B8688" t="s">
        <v>3000</v>
      </c>
      <c r="C8688" t="s">
        <v>1330</v>
      </c>
      <c r="D8688">
        <v>0.83299999999999996</v>
      </c>
      <c r="E8688">
        <v>1.2999999999999999E-2</v>
      </c>
    </row>
    <row r="8689" spans="1:5">
      <c r="A8689">
        <v>4207200</v>
      </c>
      <c r="B8689" t="s">
        <v>8624</v>
      </c>
      <c r="C8689" t="s">
        <v>1330</v>
      </c>
      <c r="D8689">
        <v>0.83299999999999996</v>
      </c>
      <c r="E8689">
        <v>1.2999999999999999E-2</v>
      </c>
    </row>
    <row r="8690" spans="1:5">
      <c r="A8690">
        <v>4211420</v>
      </c>
      <c r="B8690" t="s">
        <v>8625</v>
      </c>
      <c r="C8690" t="s">
        <v>1330</v>
      </c>
      <c r="D8690">
        <v>0.83299999999999996</v>
      </c>
      <c r="E8690">
        <v>1.2999999999999999E-2</v>
      </c>
    </row>
    <row r="8691" spans="1:5">
      <c r="A8691">
        <v>4216290</v>
      </c>
      <c r="B8691" t="s">
        <v>8626</v>
      </c>
      <c r="C8691" t="s">
        <v>1330</v>
      </c>
      <c r="D8691">
        <v>0.83299999999999996</v>
      </c>
      <c r="E8691">
        <v>1.2999999999999999E-2</v>
      </c>
    </row>
    <row r="8692" spans="1:5">
      <c r="A8692">
        <v>4217790</v>
      </c>
      <c r="B8692" t="s">
        <v>8627</v>
      </c>
      <c r="C8692" t="s">
        <v>1330</v>
      </c>
      <c r="D8692">
        <v>0.83299999999999996</v>
      </c>
      <c r="E8692">
        <v>1.2999999999999999E-2</v>
      </c>
    </row>
    <row r="8693" spans="1:5">
      <c r="A8693">
        <v>4219200</v>
      </c>
      <c r="B8693" t="s">
        <v>8628</v>
      </c>
      <c r="C8693" t="s">
        <v>1330</v>
      </c>
      <c r="D8693">
        <v>0.83299999999999996</v>
      </c>
      <c r="E8693">
        <v>1.2999999999999999E-2</v>
      </c>
    </row>
    <row r="8694" spans="1:5">
      <c r="A8694">
        <v>4225950</v>
      </c>
      <c r="B8694" t="s">
        <v>8629</v>
      </c>
      <c r="C8694" t="s">
        <v>1330</v>
      </c>
      <c r="D8694">
        <v>0.83299999999999996</v>
      </c>
      <c r="E8694">
        <v>1.2999999999999999E-2</v>
      </c>
    </row>
    <row r="8695" spans="1:5">
      <c r="A8695">
        <v>4226300</v>
      </c>
      <c r="B8695" t="s">
        <v>8630</v>
      </c>
      <c r="C8695" t="s">
        <v>1330</v>
      </c>
      <c r="D8695">
        <v>0.83299999999999996</v>
      </c>
      <c r="E8695">
        <v>1.2999999999999999E-2</v>
      </c>
    </row>
    <row r="8696" spans="1:5">
      <c r="A8696">
        <v>4811070</v>
      </c>
      <c r="B8696" t="s">
        <v>8631</v>
      </c>
      <c r="C8696" t="s">
        <v>1407</v>
      </c>
      <c r="D8696">
        <v>0.83299999999999996</v>
      </c>
      <c r="E8696">
        <v>4.1000000000000002E-2</v>
      </c>
    </row>
    <row r="8697" spans="1:5">
      <c r="A8697">
        <v>4814010</v>
      </c>
      <c r="B8697" t="s">
        <v>8632</v>
      </c>
      <c r="C8697" t="s">
        <v>1407</v>
      </c>
      <c r="D8697">
        <v>0.83299999999999996</v>
      </c>
      <c r="E8697">
        <v>2.5999999999999999E-2</v>
      </c>
    </row>
    <row r="8698" spans="1:5">
      <c r="A8698">
        <v>4814920</v>
      </c>
      <c r="B8698" t="s">
        <v>8633</v>
      </c>
      <c r="C8698" t="s">
        <v>1407</v>
      </c>
      <c r="D8698">
        <v>0.83299999999999996</v>
      </c>
      <c r="E8698">
        <v>4.1000000000000002E-2</v>
      </c>
    </row>
    <row r="8699" spans="1:5">
      <c r="A8699">
        <v>4815930</v>
      </c>
      <c r="B8699" t="s">
        <v>8634</v>
      </c>
      <c r="C8699" t="s">
        <v>1407</v>
      </c>
      <c r="D8699">
        <v>0.83299999999999996</v>
      </c>
      <c r="E8699">
        <v>4.1000000000000002E-2</v>
      </c>
    </row>
    <row r="8700" spans="1:5">
      <c r="A8700">
        <v>4816140</v>
      </c>
      <c r="B8700" t="s">
        <v>8635</v>
      </c>
      <c r="C8700" t="s">
        <v>1407</v>
      </c>
      <c r="D8700">
        <v>0.83299999999999996</v>
      </c>
      <c r="E8700">
        <v>4.1000000000000002E-2</v>
      </c>
    </row>
    <row r="8701" spans="1:5">
      <c r="A8701">
        <v>4816950</v>
      </c>
      <c r="B8701" t="s">
        <v>8636</v>
      </c>
      <c r="C8701" t="s">
        <v>1407</v>
      </c>
      <c r="D8701">
        <v>0.83299999999999996</v>
      </c>
      <c r="E8701">
        <v>4.1000000000000002E-2</v>
      </c>
    </row>
    <row r="8702" spans="1:5">
      <c r="A8702">
        <v>4821600</v>
      </c>
      <c r="B8702" t="s">
        <v>8637</v>
      </c>
      <c r="C8702" t="s">
        <v>1407</v>
      </c>
      <c r="D8702">
        <v>0.83299999999999996</v>
      </c>
      <c r="E8702">
        <v>2.5999999999999999E-2</v>
      </c>
    </row>
    <row r="8703" spans="1:5">
      <c r="A8703">
        <v>4823370</v>
      </c>
      <c r="B8703" t="s">
        <v>8638</v>
      </c>
      <c r="C8703" t="s">
        <v>1407</v>
      </c>
      <c r="D8703">
        <v>0.83299999999999996</v>
      </c>
      <c r="E8703">
        <v>1.7000000000000001E-2</v>
      </c>
    </row>
    <row r="8704" spans="1:5">
      <c r="A8704">
        <v>4823430</v>
      </c>
      <c r="B8704" t="s">
        <v>8639</v>
      </c>
      <c r="C8704" t="s">
        <v>1407</v>
      </c>
      <c r="D8704">
        <v>0.83299999999999996</v>
      </c>
      <c r="E8704">
        <v>4.1000000000000002E-2</v>
      </c>
    </row>
    <row r="8705" spans="1:5">
      <c r="A8705">
        <v>4825800</v>
      </c>
      <c r="B8705" t="s">
        <v>8640</v>
      </c>
      <c r="C8705" t="s">
        <v>1407</v>
      </c>
      <c r="D8705">
        <v>0.83299999999999996</v>
      </c>
      <c r="E8705">
        <v>4.1000000000000002E-2</v>
      </c>
    </row>
    <row r="8706" spans="1:5">
      <c r="A8706">
        <v>4826250</v>
      </c>
      <c r="B8706" t="s">
        <v>8641</v>
      </c>
      <c r="C8706" t="s">
        <v>1407</v>
      </c>
      <c r="D8706">
        <v>0.83299999999999996</v>
      </c>
      <c r="E8706">
        <v>4.1000000000000002E-2</v>
      </c>
    </row>
    <row r="8707" spans="1:5">
      <c r="A8707">
        <v>4832130</v>
      </c>
      <c r="B8707" t="s">
        <v>8642</v>
      </c>
      <c r="C8707" t="s">
        <v>1407</v>
      </c>
      <c r="D8707">
        <v>0.83299999999999996</v>
      </c>
      <c r="E8707">
        <v>4.1000000000000002E-2</v>
      </c>
    </row>
    <row r="8708" spans="1:5">
      <c r="A8708">
        <v>4834470</v>
      </c>
      <c r="B8708" t="s">
        <v>8643</v>
      </c>
      <c r="C8708" t="s">
        <v>1407</v>
      </c>
      <c r="D8708">
        <v>0.83299999999999996</v>
      </c>
      <c r="E8708">
        <v>4.1000000000000002E-2</v>
      </c>
    </row>
    <row r="8709" spans="1:5">
      <c r="A8709">
        <v>4837710</v>
      </c>
      <c r="B8709" t="s">
        <v>8644</v>
      </c>
      <c r="C8709" t="s">
        <v>1407</v>
      </c>
      <c r="D8709">
        <v>0.83299999999999996</v>
      </c>
      <c r="E8709">
        <v>1.7000000000000001E-2</v>
      </c>
    </row>
    <row r="8710" spans="1:5">
      <c r="A8710">
        <v>4838430</v>
      </c>
      <c r="B8710" t="s">
        <v>8645</v>
      </c>
      <c r="C8710" t="s">
        <v>1407</v>
      </c>
      <c r="D8710">
        <v>0.83299999999999996</v>
      </c>
      <c r="E8710">
        <v>4.1000000000000002E-2</v>
      </c>
    </row>
    <row r="8711" spans="1:5">
      <c r="A8711">
        <v>4838700</v>
      </c>
      <c r="B8711" t="s">
        <v>8646</v>
      </c>
      <c r="C8711" t="s">
        <v>1407</v>
      </c>
      <c r="D8711">
        <v>0.83299999999999996</v>
      </c>
      <c r="E8711">
        <v>2.5999999999999999E-2</v>
      </c>
    </row>
    <row r="8712" spans="1:5">
      <c r="A8712">
        <v>4838900</v>
      </c>
      <c r="B8712" t="s">
        <v>8647</v>
      </c>
      <c r="C8712" t="s">
        <v>1407</v>
      </c>
      <c r="D8712">
        <v>0.83299999999999996</v>
      </c>
      <c r="E8712">
        <v>4.1000000000000002E-2</v>
      </c>
    </row>
    <row r="8713" spans="1:5">
      <c r="A8713">
        <v>4843890</v>
      </c>
      <c r="B8713" t="s">
        <v>8648</v>
      </c>
      <c r="C8713" t="s">
        <v>1407</v>
      </c>
      <c r="D8713">
        <v>0.83299999999999996</v>
      </c>
      <c r="E8713">
        <v>2.7E-2</v>
      </c>
    </row>
    <row r="8714" spans="1:5">
      <c r="A8714">
        <v>4844040</v>
      </c>
      <c r="B8714" t="s">
        <v>8649</v>
      </c>
      <c r="C8714" t="s">
        <v>1407</v>
      </c>
      <c r="D8714">
        <v>0.83299999999999996</v>
      </c>
      <c r="E8714">
        <v>2.5999999999999999E-2</v>
      </c>
    </row>
    <row r="8715" spans="1:5">
      <c r="A8715">
        <v>4844410</v>
      </c>
      <c r="B8715" t="s">
        <v>8650</v>
      </c>
      <c r="C8715" t="s">
        <v>1407</v>
      </c>
      <c r="D8715">
        <v>0.83299999999999996</v>
      </c>
      <c r="E8715">
        <v>2.5999999999999999E-2</v>
      </c>
    </row>
    <row r="8716" spans="1:5">
      <c r="A8716">
        <v>5102340</v>
      </c>
      <c r="B8716" t="s">
        <v>8651</v>
      </c>
      <c r="C8716" t="s">
        <v>257</v>
      </c>
      <c r="D8716">
        <v>0.83299999999999996</v>
      </c>
      <c r="E8716">
        <v>1.7000000000000001E-2</v>
      </c>
    </row>
    <row r="8717" spans="1:5">
      <c r="A8717">
        <v>5508760</v>
      </c>
      <c r="B8717" t="s">
        <v>8652</v>
      </c>
      <c r="C8717" t="s">
        <v>3135</v>
      </c>
      <c r="D8717">
        <v>0.83299999999999996</v>
      </c>
      <c r="E8717">
        <v>2.1999999999999999E-2</v>
      </c>
    </row>
    <row r="8718" spans="1:5">
      <c r="A8718">
        <v>5509780</v>
      </c>
      <c r="B8718" t="s">
        <v>8653</v>
      </c>
      <c r="C8718" t="s">
        <v>3135</v>
      </c>
      <c r="D8718">
        <v>0.83299999999999996</v>
      </c>
      <c r="E8718">
        <v>2.5000000000000001E-2</v>
      </c>
    </row>
    <row r="8719" spans="1:5">
      <c r="A8719">
        <v>1201980</v>
      </c>
      <c r="B8719" t="s">
        <v>6764</v>
      </c>
      <c r="C8719" t="s">
        <v>2836</v>
      </c>
      <c r="D8719">
        <v>0.83199999999999996</v>
      </c>
      <c r="E8719">
        <v>4.1000000000000002E-2</v>
      </c>
    </row>
    <row r="8720" spans="1:5">
      <c r="A8720">
        <v>1304890</v>
      </c>
      <c r="B8720" t="s">
        <v>8654</v>
      </c>
      <c r="C8720" t="s">
        <v>1135</v>
      </c>
      <c r="D8720">
        <v>0.83199999999999996</v>
      </c>
      <c r="E8720">
        <v>4.1000000000000002E-2</v>
      </c>
    </row>
    <row r="8721" spans="1:5">
      <c r="A8721">
        <v>1304950</v>
      </c>
      <c r="B8721" t="s">
        <v>8655</v>
      </c>
      <c r="C8721" t="s">
        <v>1135</v>
      </c>
      <c r="D8721">
        <v>0.83199999999999996</v>
      </c>
      <c r="E8721">
        <v>4.1000000000000002E-2</v>
      </c>
    </row>
    <row r="8722" spans="1:5">
      <c r="A8722">
        <v>1914670</v>
      </c>
      <c r="B8722" t="s">
        <v>8656</v>
      </c>
      <c r="C8722" t="s">
        <v>3275</v>
      </c>
      <c r="D8722">
        <v>0.83199999999999996</v>
      </c>
      <c r="E8722">
        <v>3.2000000000000001E-2</v>
      </c>
    </row>
    <row r="8723" spans="1:5">
      <c r="A8723">
        <v>2314838</v>
      </c>
      <c r="B8723" t="s">
        <v>8657</v>
      </c>
      <c r="C8723" t="s">
        <v>3948</v>
      </c>
      <c r="D8723">
        <v>0.83199999999999996</v>
      </c>
      <c r="E8723">
        <v>1.4E-2</v>
      </c>
    </row>
    <row r="8724" spans="1:5">
      <c r="A8724">
        <v>2606960</v>
      </c>
      <c r="B8724" t="s">
        <v>8658</v>
      </c>
      <c r="C8724" t="s">
        <v>2999</v>
      </c>
      <c r="D8724">
        <v>0.83199999999999996</v>
      </c>
      <c r="E8724">
        <v>0.03</v>
      </c>
    </row>
    <row r="8725" spans="1:5">
      <c r="A8725">
        <v>2610140</v>
      </c>
      <c r="B8725" t="s">
        <v>8659</v>
      </c>
      <c r="C8725" t="s">
        <v>2999</v>
      </c>
      <c r="D8725">
        <v>0.83199999999999996</v>
      </c>
      <c r="E8725">
        <v>0.03</v>
      </c>
    </row>
    <row r="8726" spans="1:5">
      <c r="A8726">
        <v>2801320</v>
      </c>
      <c r="B8726" t="s">
        <v>8660</v>
      </c>
      <c r="C8726" t="s">
        <v>4367</v>
      </c>
      <c r="D8726">
        <v>0.83199999999999996</v>
      </c>
      <c r="E8726">
        <v>0.04</v>
      </c>
    </row>
    <row r="8727" spans="1:5">
      <c r="A8727">
        <v>2921210</v>
      </c>
      <c r="B8727" t="s">
        <v>8661</v>
      </c>
      <c r="C8727" t="s">
        <v>3083</v>
      </c>
      <c r="D8727">
        <v>0.83199999999999996</v>
      </c>
      <c r="E8727">
        <v>3.7999999999999999E-2</v>
      </c>
    </row>
    <row r="8728" spans="1:5">
      <c r="A8728">
        <v>3170140</v>
      </c>
      <c r="B8728" t="s">
        <v>8662</v>
      </c>
      <c r="C8728" t="s">
        <v>2839</v>
      </c>
      <c r="D8728">
        <v>0.83199999999999996</v>
      </c>
      <c r="E8728">
        <v>2.1000000000000001E-2</v>
      </c>
    </row>
    <row r="8729" spans="1:5">
      <c r="A8729">
        <v>3702040</v>
      </c>
      <c r="B8729" t="s">
        <v>8663</v>
      </c>
      <c r="C8729" t="s">
        <v>51</v>
      </c>
      <c r="D8729">
        <v>0.83199999999999996</v>
      </c>
      <c r="E8729">
        <v>3.4000000000000002E-2</v>
      </c>
    </row>
    <row r="8730" spans="1:5">
      <c r="A8730">
        <v>3704530</v>
      </c>
      <c r="B8730" t="s">
        <v>8664</v>
      </c>
      <c r="C8730" t="s">
        <v>51</v>
      </c>
      <c r="D8730">
        <v>0.83199999999999996</v>
      </c>
      <c r="E8730">
        <v>3.4000000000000002E-2</v>
      </c>
    </row>
    <row r="8731" spans="1:5">
      <c r="A8731">
        <v>3904349</v>
      </c>
      <c r="B8731" t="s">
        <v>8665</v>
      </c>
      <c r="C8731" t="s">
        <v>2636</v>
      </c>
      <c r="D8731">
        <v>0.83199999999999996</v>
      </c>
      <c r="E8731">
        <v>1.2999999999999999E-2</v>
      </c>
    </row>
    <row r="8732" spans="1:5">
      <c r="A8732">
        <v>3904621</v>
      </c>
      <c r="B8732" t="s">
        <v>8666</v>
      </c>
      <c r="C8732" t="s">
        <v>2636</v>
      </c>
      <c r="D8732">
        <v>0.83199999999999996</v>
      </c>
      <c r="E8732">
        <v>2.8000000000000001E-2</v>
      </c>
    </row>
    <row r="8733" spans="1:5">
      <c r="A8733">
        <v>3904844</v>
      </c>
      <c r="B8733" t="s">
        <v>8667</v>
      </c>
      <c r="C8733" t="s">
        <v>2636</v>
      </c>
      <c r="D8733">
        <v>0.83199999999999996</v>
      </c>
      <c r="E8733">
        <v>3.6999999999999998E-2</v>
      </c>
    </row>
    <row r="8734" spans="1:5">
      <c r="A8734">
        <v>3904977</v>
      </c>
      <c r="B8734" t="s">
        <v>8668</v>
      </c>
      <c r="C8734" t="s">
        <v>2636</v>
      </c>
      <c r="D8734">
        <v>0.83199999999999996</v>
      </c>
      <c r="E8734">
        <v>3.3000000000000002E-2</v>
      </c>
    </row>
    <row r="8735" spans="1:5">
      <c r="A8735">
        <v>3904979</v>
      </c>
      <c r="B8735" t="s">
        <v>8669</v>
      </c>
      <c r="C8735" t="s">
        <v>2636</v>
      </c>
      <c r="D8735">
        <v>0.83199999999999996</v>
      </c>
      <c r="E8735">
        <v>3.3000000000000002E-2</v>
      </c>
    </row>
    <row r="8736" spans="1:5">
      <c r="A8736">
        <v>3904981</v>
      </c>
      <c r="B8736" t="s">
        <v>8670</v>
      </c>
      <c r="C8736" t="s">
        <v>2636</v>
      </c>
      <c r="D8736">
        <v>0.83199999999999996</v>
      </c>
      <c r="E8736">
        <v>3.2000000000000001E-2</v>
      </c>
    </row>
    <row r="8737" spans="1:5">
      <c r="A8737">
        <v>3910003</v>
      </c>
      <c r="B8737" t="s">
        <v>8671</v>
      </c>
      <c r="C8737" t="s">
        <v>2636</v>
      </c>
      <c r="D8737">
        <v>0.83199999999999996</v>
      </c>
      <c r="E8737">
        <v>3.3000000000000002E-2</v>
      </c>
    </row>
    <row r="8738" spans="1:5">
      <c r="A8738">
        <v>3910004</v>
      </c>
      <c r="B8738" t="s">
        <v>8672</v>
      </c>
      <c r="C8738" t="s">
        <v>2636</v>
      </c>
      <c r="D8738">
        <v>0.83199999999999996</v>
      </c>
      <c r="E8738">
        <v>3.3000000000000002E-2</v>
      </c>
    </row>
    <row r="8739" spans="1:5">
      <c r="A8739">
        <v>4002760</v>
      </c>
      <c r="B8739" t="s">
        <v>8673</v>
      </c>
      <c r="C8739" t="s">
        <v>4447</v>
      </c>
      <c r="D8739">
        <v>0.83199999999999996</v>
      </c>
      <c r="E8739">
        <v>2.5999999999999999E-2</v>
      </c>
    </row>
    <row r="8740" spans="1:5">
      <c r="A8740">
        <v>4003180</v>
      </c>
      <c r="B8740" t="s">
        <v>8674</v>
      </c>
      <c r="C8740" t="s">
        <v>4447</v>
      </c>
      <c r="D8740">
        <v>0.83199999999999996</v>
      </c>
      <c r="E8740">
        <v>3.5999999999999997E-2</v>
      </c>
    </row>
    <row r="8741" spans="1:5">
      <c r="A8741">
        <v>4009910</v>
      </c>
      <c r="B8741" t="s">
        <v>8675</v>
      </c>
      <c r="C8741" t="s">
        <v>4447</v>
      </c>
      <c r="D8741">
        <v>0.83199999999999996</v>
      </c>
      <c r="E8741">
        <v>3.5999999999999997E-2</v>
      </c>
    </row>
    <row r="8742" spans="1:5">
      <c r="A8742">
        <v>4014130</v>
      </c>
      <c r="B8742" t="s">
        <v>8676</v>
      </c>
      <c r="C8742" t="s">
        <v>4447</v>
      </c>
      <c r="D8742">
        <v>0.83199999999999996</v>
      </c>
      <c r="E8742">
        <v>3.5999999999999997E-2</v>
      </c>
    </row>
    <row r="8743" spans="1:5">
      <c r="A8743">
        <v>4024240</v>
      </c>
      <c r="B8743" t="s">
        <v>8677</v>
      </c>
      <c r="C8743" t="s">
        <v>4447</v>
      </c>
      <c r="D8743">
        <v>0.83199999999999996</v>
      </c>
      <c r="E8743">
        <v>3.5999999999999997E-2</v>
      </c>
    </row>
    <row r="8744" spans="1:5">
      <c r="A8744">
        <v>4028350</v>
      </c>
      <c r="B8744" t="s">
        <v>8678</v>
      </c>
      <c r="C8744" t="s">
        <v>4447</v>
      </c>
      <c r="D8744">
        <v>0.83199999999999996</v>
      </c>
      <c r="E8744">
        <v>3.5999999999999997E-2</v>
      </c>
    </row>
    <row r="8745" spans="1:5">
      <c r="A8745">
        <v>4033540</v>
      </c>
      <c r="B8745" t="s">
        <v>8679</v>
      </c>
      <c r="C8745" t="s">
        <v>4447</v>
      </c>
      <c r="D8745">
        <v>0.83199999999999996</v>
      </c>
      <c r="E8745">
        <v>3.5999999999999997E-2</v>
      </c>
    </row>
    <row r="8746" spans="1:5">
      <c r="A8746">
        <v>4204920</v>
      </c>
      <c r="B8746" t="s">
        <v>8680</v>
      </c>
      <c r="C8746" t="s">
        <v>1330</v>
      </c>
      <c r="D8746">
        <v>0.83199999999999996</v>
      </c>
      <c r="E8746">
        <v>2.1999999999999999E-2</v>
      </c>
    </row>
    <row r="8747" spans="1:5">
      <c r="A8747">
        <v>4211700</v>
      </c>
      <c r="B8747" t="s">
        <v>8681</v>
      </c>
      <c r="C8747" t="s">
        <v>1330</v>
      </c>
      <c r="D8747">
        <v>0.83199999999999996</v>
      </c>
      <c r="E8747">
        <v>1.2E-2</v>
      </c>
    </row>
    <row r="8748" spans="1:5">
      <c r="A8748">
        <v>4226730</v>
      </c>
      <c r="B8748" t="s">
        <v>8682</v>
      </c>
      <c r="C8748" t="s">
        <v>1330</v>
      </c>
      <c r="D8748">
        <v>0.83199999999999996</v>
      </c>
      <c r="E8748">
        <v>1.2999999999999999E-2</v>
      </c>
    </row>
    <row r="8749" spans="1:5">
      <c r="A8749">
        <v>4807470</v>
      </c>
      <c r="B8749" t="s">
        <v>8683</v>
      </c>
      <c r="C8749" t="s">
        <v>1407</v>
      </c>
      <c r="D8749">
        <v>0.83199999999999996</v>
      </c>
      <c r="E8749">
        <v>1.7000000000000001E-2</v>
      </c>
    </row>
    <row r="8750" spans="1:5">
      <c r="A8750">
        <v>4809860</v>
      </c>
      <c r="B8750" t="s">
        <v>8684</v>
      </c>
      <c r="C8750" t="s">
        <v>1407</v>
      </c>
      <c r="D8750">
        <v>0.83199999999999996</v>
      </c>
      <c r="E8750">
        <v>1.7000000000000001E-2</v>
      </c>
    </row>
    <row r="8751" spans="1:5">
      <c r="A8751">
        <v>4817100</v>
      </c>
      <c r="B8751" t="s">
        <v>8685</v>
      </c>
      <c r="C8751" t="s">
        <v>1407</v>
      </c>
      <c r="D8751">
        <v>0.83199999999999996</v>
      </c>
      <c r="E8751">
        <v>4.1000000000000002E-2</v>
      </c>
    </row>
    <row r="8752" spans="1:5">
      <c r="A8752">
        <v>4825660</v>
      </c>
      <c r="B8752" t="s">
        <v>8686</v>
      </c>
      <c r="C8752" t="s">
        <v>1407</v>
      </c>
      <c r="D8752">
        <v>0.83199999999999996</v>
      </c>
      <c r="E8752">
        <v>1.6E-2</v>
      </c>
    </row>
    <row r="8753" spans="1:5">
      <c r="A8753">
        <v>4838580</v>
      </c>
      <c r="B8753" t="s">
        <v>8687</v>
      </c>
      <c r="C8753" t="s">
        <v>1407</v>
      </c>
      <c r="D8753">
        <v>0.83199999999999996</v>
      </c>
      <c r="E8753">
        <v>1.7000000000000001E-2</v>
      </c>
    </row>
    <row r="8754" spans="1:5">
      <c r="A8754">
        <v>4842330</v>
      </c>
      <c r="B8754" t="s">
        <v>8688</v>
      </c>
      <c r="C8754" t="s">
        <v>1407</v>
      </c>
      <c r="D8754">
        <v>0.83199999999999996</v>
      </c>
      <c r="E8754">
        <v>1.7000000000000001E-2</v>
      </c>
    </row>
    <row r="8755" spans="1:5">
      <c r="A8755">
        <v>4843260</v>
      </c>
      <c r="B8755" t="s">
        <v>8689</v>
      </c>
      <c r="C8755" t="s">
        <v>1407</v>
      </c>
      <c r="D8755">
        <v>0.83199999999999996</v>
      </c>
      <c r="E8755">
        <v>1.7000000000000001E-2</v>
      </c>
    </row>
    <row r="8756" spans="1:5">
      <c r="A8756">
        <v>4843720</v>
      </c>
      <c r="B8756" t="s">
        <v>8690</v>
      </c>
      <c r="C8756" t="s">
        <v>1407</v>
      </c>
      <c r="D8756">
        <v>0.83199999999999996</v>
      </c>
      <c r="E8756">
        <v>4.1000000000000002E-2</v>
      </c>
    </row>
    <row r="8757" spans="1:5">
      <c r="A8757">
        <v>4844710</v>
      </c>
      <c r="B8757" t="s">
        <v>8691</v>
      </c>
      <c r="C8757" t="s">
        <v>1407</v>
      </c>
      <c r="D8757">
        <v>0.83199999999999996</v>
      </c>
      <c r="E8757">
        <v>2.5999999999999999E-2</v>
      </c>
    </row>
    <row r="8758" spans="1:5">
      <c r="A8758">
        <v>5502340</v>
      </c>
      <c r="B8758" t="s">
        <v>8692</v>
      </c>
      <c r="C8758" t="s">
        <v>3135</v>
      </c>
      <c r="D8758">
        <v>0.83199999999999996</v>
      </c>
      <c r="E8758">
        <v>2.8000000000000001E-2</v>
      </c>
    </row>
    <row r="8759" spans="1:5">
      <c r="A8759">
        <v>5514190</v>
      </c>
      <c r="B8759" t="s">
        <v>8693</v>
      </c>
      <c r="C8759" t="s">
        <v>3135</v>
      </c>
      <c r="D8759">
        <v>0.83199999999999996</v>
      </c>
      <c r="E8759">
        <v>1.7000000000000001E-2</v>
      </c>
    </row>
    <row r="8760" spans="1:5">
      <c r="A8760">
        <v>100360</v>
      </c>
      <c r="B8760" t="s">
        <v>7518</v>
      </c>
      <c r="C8760" t="s">
        <v>3531</v>
      </c>
      <c r="D8760">
        <v>0.83099999999999996</v>
      </c>
      <c r="E8760">
        <v>4.9000000000000002E-2</v>
      </c>
    </row>
    <row r="8761" spans="1:5">
      <c r="A8761">
        <v>101200</v>
      </c>
      <c r="B8761" t="s">
        <v>8694</v>
      </c>
      <c r="C8761" t="s">
        <v>3531</v>
      </c>
      <c r="D8761">
        <v>0.83099999999999996</v>
      </c>
      <c r="E8761">
        <v>4.9000000000000002E-2</v>
      </c>
    </row>
    <row r="8762" spans="1:5">
      <c r="A8762">
        <v>101230</v>
      </c>
      <c r="B8762" t="s">
        <v>8695</v>
      </c>
      <c r="C8762" t="s">
        <v>3531</v>
      </c>
      <c r="D8762">
        <v>0.83099999999999996</v>
      </c>
      <c r="E8762">
        <v>1.7000000000000001E-2</v>
      </c>
    </row>
    <row r="8763" spans="1:5">
      <c r="A8763">
        <v>101470</v>
      </c>
      <c r="B8763" t="s">
        <v>6317</v>
      </c>
      <c r="C8763" t="s">
        <v>3531</v>
      </c>
      <c r="D8763">
        <v>0.83099999999999996</v>
      </c>
      <c r="E8763">
        <v>4.9000000000000002E-2</v>
      </c>
    </row>
    <row r="8764" spans="1:5">
      <c r="A8764">
        <v>101680</v>
      </c>
      <c r="B8764" t="s">
        <v>6698</v>
      </c>
      <c r="C8764" t="s">
        <v>3531</v>
      </c>
      <c r="D8764">
        <v>0.83099999999999996</v>
      </c>
      <c r="E8764">
        <v>4.9000000000000002E-2</v>
      </c>
    </row>
    <row r="8765" spans="1:5">
      <c r="A8765">
        <v>101710</v>
      </c>
      <c r="B8765" t="s">
        <v>8696</v>
      </c>
      <c r="C8765" t="s">
        <v>3531</v>
      </c>
      <c r="D8765">
        <v>0.83099999999999996</v>
      </c>
      <c r="E8765">
        <v>4.9000000000000002E-2</v>
      </c>
    </row>
    <row r="8766" spans="1:5">
      <c r="A8766">
        <v>101770</v>
      </c>
      <c r="B8766" t="s">
        <v>5736</v>
      </c>
      <c r="C8766" t="s">
        <v>3531</v>
      </c>
      <c r="D8766">
        <v>0.83099999999999996</v>
      </c>
      <c r="E8766">
        <v>1.7000000000000001E-2</v>
      </c>
    </row>
    <row r="8767" spans="1:5">
      <c r="A8767">
        <v>101950</v>
      </c>
      <c r="B8767" t="s">
        <v>8697</v>
      </c>
      <c r="C8767" t="s">
        <v>3531</v>
      </c>
      <c r="D8767">
        <v>0.83099999999999996</v>
      </c>
      <c r="E8767">
        <v>4.9000000000000002E-2</v>
      </c>
    </row>
    <row r="8768" spans="1:5">
      <c r="A8768">
        <v>102130</v>
      </c>
      <c r="B8768" t="s">
        <v>699</v>
      </c>
      <c r="C8768" t="s">
        <v>3531</v>
      </c>
      <c r="D8768">
        <v>0.83099999999999996</v>
      </c>
      <c r="E8768">
        <v>4.9000000000000002E-2</v>
      </c>
    </row>
    <row r="8769" spans="1:5">
      <c r="A8769">
        <v>102250</v>
      </c>
      <c r="B8769" t="s">
        <v>8698</v>
      </c>
      <c r="C8769" t="s">
        <v>3531</v>
      </c>
      <c r="D8769">
        <v>0.83099999999999996</v>
      </c>
      <c r="E8769">
        <v>4.9000000000000002E-2</v>
      </c>
    </row>
    <row r="8770" spans="1:5">
      <c r="A8770">
        <v>102670</v>
      </c>
      <c r="B8770" t="s">
        <v>8699</v>
      </c>
      <c r="C8770" t="s">
        <v>3531</v>
      </c>
      <c r="D8770">
        <v>0.83099999999999996</v>
      </c>
      <c r="E8770">
        <v>4.9000000000000002E-2</v>
      </c>
    </row>
    <row r="8771" spans="1:5">
      <c r="A8771">
        <v>102730</v>
      </c>
      <c r="B8771" t="s">
        <v>8267</v>
      </c>
      <c r="C8771" t="s">
        <v>3531</v>
      </c>
      <c r="D8771">
        <v>0.83099999999999996</v>
      </c>
      <c r="E8771">
        <v>4.9000000000000002E-2</v>
      </c>
    </row>
    <row r="8772" spans="1:5">
      <c r="A8772">
        <v>1810110</v>
      </c>
      <c r="B8772" t="s">
        <v>8700</v>
      </c>
      <c r="C8772" t="s">
        <v>39</v>
      </c>
      <c r="D8772">
        <v>0.83099999999999996</v>
      </c>
      <c r="E8772">
        <v>2.5000000000000001E-2</v>
      </c>
    </row>
    <row r="8773" spans="1:5">
      <c r="A8773">
        <v>2314805</v>
      </c>
      <c r="B8773" t="s">
        <v>8701</v>
      </c>
      <c r="C8773" t="s">
        <v>3948</v>
      </c>
      <c r="D8773">
        <v>0.83099999999999996</v>
      </c>
      <c r="E8773">
        <v>2.4E-2</v>
      </c>
    </row>
    <row r="8774" spans="1:5">
      <c r="A8774">
        <v>2606270</v>
      </c>
      <c r="B8774" t="s">
        <v>8702</v>
      </c>
      <c r="C8774" t="s">
        <v>2999</v>
      </c>
      <c r="D8774">
        <v>0.83099999999999996</v>
      </c>
      <c r="E8774">
        <v>1.6E-2</v>
      </c>
    </row>
    <row r="8775" spans="1:5">
      <c r="A8775">
        <v>2612330</v>
      </c>
      <c r="B8775" t="s">
        <v>8703</v>
      </c>
      <c r="C8775" t="s">
        <v>2999</v>
      </c>
      <c r="D8775">
        <v>0.83099999999999996</v>
      </c>
      <c r="E8775">
        <v>3.7999999999999999E-2</v>
      </c>
    </row>
    <row r="8776" spans="1:5">
      <c r="A8776">
        <v>2625290</v>
      </c>
      <c r="B8776" t="s">
        <v>8704</v>
      </c>
      <c r="C8776" t="s">
        <v>2999</v>
      </c>
      <c r="D8776">
        <v>0.83099999999999996</v>
      </c>
      <c r="E8776">
        <v>1.9E-2</v>
      </c>
    </row>
    <row r="8777" spans="1:5">
      <c r="A8777">
        <v>2911250</v>
      </c>
      <c r="B8777" t="s">
        <v>8705</v>
      </c>
      <c r="C8777" t="s">
        <v>3083</v>
      </c>
      <c r="D8777">
        <v>0.83099999999999996</v>
      </c>
      <c r="E8777">
        <v>2.4E-2</v>
      </c>
    </row>
    <row r="8778" spans="1:5">
      <c r="A8778">
        <v>3003420</v>
      </c>
      <c r="B8778" t="s">
        <v>8706</v>
      </c>
      <c r="C8778" t="s">
        <v>6524</v>
      </c>
      <c r="D8778">
        <v>0.83099999999999996</v>
      </c>
      <c r="E8778">
        <v>0.03</v>
      </c>
    </row>
    <row r="8779" spans="1:5">
      <c r="A8779">
        <v>3003450</v>
      </c>
      <c r="B8779" t="s">
        <v>8707</v>
      </c>
      <c r="C8779" t="s">
        <v>6524</v>
      </c>
      <c r="D8779">
        <v>0.83099999999999996</v>
      </c>
      <c r="E8779">
        <v>0.03</v>
      </c>
    </row>
    <row r="8780" spans="1:5">
      <c r="A8780">
        <v>3005850</v>
      </c>
      <c r="B8780" t="s">
        <v>8708</v>
      </c>
      <c r="C8780" t="s">
        <v>6524</v>
      </c>
      <c r="D8780">
        <v>0.83099999999999996</v>
      </c>
      <c r="E8780">
        <v>0.03</v>
      </c>
    </row>
    <row r="8781" spans="1:5">
      <c r="A8781">
        <v>3005880</v>
      </c>
      <c r="B8781" t="s">
        <v>8709</v>
      </c>
      <c r="C8781" t="s">
        <v>6524</v>
      </c>
      <c r="D8781">
        <v>0.83099999999999996</v>
      </c>
      <c r="E8781">
        <v>0.03</v>
      </c>
    </row>
    <row r="8782" spans="1:5">
      <c r="A8782">
        <v>3005910</v>
      </c>
      <c r="B8782" t="s">
        <v>8710</v>
      </c>
      <c r="C8782" t="s">
        <v>6524</v>
      </c>
      <c r="D8782">
        <v>0.83099999999999996</v>
      </c>
      <c r="E8782">
        <v>0.03</v>
      </c>
    </row>
    <row r="8783" spans="1:5">
      <c r="A8783">
        <v>3013040</v>
      </c>
      <c r="B8783" t="s">
        <v>8711</v>
      </c>
      <c r="C8783" t="s">
        <v>6524</v>
      </c>
      <c r="D8783">
        <v>0.83099999999999996</v>
      </c>
      <c r="E8783">
        <v>0.03</v>
      </c>
    </row>
    <row r="8784" spans="1:5">
      <c r="A8784">
        <v>3013050</v>
      </c>
      <c r="B8784" t="s">
        <v>8712</v>
      </c>
      <c r="C8784" t="s">
        <v>6524</v>
      </c>
      <c r="D8784">
        <v>0.83099999999999996</v>
      </c>
      <c r="E8784">
        <v>0.03</v>
      </c>
    </row>
    <row r="8785" spans="1:5">
      <c r="A8785">
        <v>3024300</v>
      </c>
      <c r="B8785" t="s">
        <v>8713</v>
      </c>
      <c r="C8785" t="s">
        <v>6524</v>
      </c>
      <c r="D8785">
        <v>0.83099999999999996</v>
      </c>
      <c r="E8785">
        <v>0.03</v>
      </c>
    </row>
    <row r="8786" spans="1:5">
      <c r="A8786">
        <v>3024330</v>
      </c>
      <c r="B8786" t="s">
        <v>8714</v>
      </c>
      <c r="C8786" t="s">
        <v>6524</v>
      </c>
      <c r="D8786">
        <v>0.83099999999999996</v>
      </c>
      <c r="E8786">
        <v>0.03</v>
      </c>
    </row>
    <row r="8787" spans="1:5">
      <c r="A8787">
        <v>3025130</v>
      </c>
      <c r="B8787" t="s">
        <v>8715</v>
      </c>
      <c r="C8787" t="s">
        <v>6524</v>
      </c>
      <c r="D8787">
        <v>0.83099999999999996</v>
      </c>
      <c r="E8787">
        <v>0.03</v>
      </c>
    </row>
    <row r="8788" spans="1:5">
      <c r="A8788">
        <v>3025140</v>
      </c>
      <c r="B8788" t="s">
        <v>8716</v>
      </c>
      <c r="C8788" t="s">
        <v>6524</v>
      </c>
      <c r="D8788">
        <v>0.83099999999999996</v>
      </c>
      <c r="E8788">
        <v>0.03</v>
      </c>
    </row>
    <row r="8789" spans="1:5">
      <c r="A8789">
        <v>3026880</v>
      </c>
      <c r="B8789" t="s">
        <v>8717</v>
      </c>
      <c r="C8789" t="s">
        <v>6524</v>
      </c>
      <c r="D8789">
        <v>0.83099999999999996</v>
      </c>
      <c r="E8789">
        <v>0.03</v>
      </c>
    </row>
    <row r="8790" spans="1:5">
      <c r="A8790">
        <v>3801950</v>
      </c>
      <c r="B8790" t="s">
        <v>8718</v>
      </c>
      <c r="C8790" t="s">
        <v>1981</v>
      </c>
      <c r="D8790">
        <v>0.83099999999999996</v>
      </c>
      <c r="E8790">
        <v>3.5999999999999997E-2</v>
      </c>
    </row>
    <row r="8791" spans="1:5">
      <c r="A8791">
        <v>3904682</v>
      </c>
      <c r="B8791" t="s">
        <v>8719</v>
      </c>
      <c r="C8791" t="s">
        <v>2636</v>
      </c>
      <c r="D8791">
        <v>0.83099999999999996</v>
      </c>
      <c r="E8791">
        <v>1.9E-2</v>
      </c>
    </row>
    <row r="8792" spans="1:5">
      <c r="A8792">
        <v>3904843</v>
      </c>
      <c r="B8792" t="s">
        <v>8720</v>
      </c>
      <c r="C8792" t="s">
        <v>2636</v>
      </c>
      <c r="D8792">
        <v>0.83099999999999996</v>
      </c>
      <c r="E8792">
        <v>3.5999999999999997E-2</v>
      </c>
    </row>
    <row r="8793" spans="1:5">
      <c r="A8793">
        <v>3904978</v>
      </c>
      <c r="B8793" t="s">
        <v>8721</v>
      </c>
      <c r="C8793" t="s">
        <v>2636</v>
      </c>
      <c r="D8793">
        <v>0.83099999999999996</v>
      </c>
      <c r="E8793">
        <v>3.3000000000000002E-2</v>
      </c>
    </row>
    <row r="8794" spans="1:5">
      <c r="A8794">
        <v>4000021</v>
      </c>
      <c r="B8794" t="s">
        <v>8722</v>
      </c>
      <c r="C8794" t="s">
        <v>4447</v>
      </c>
      <c r="D8794">
        <v>0.83099999999999996</v>
      </c>
      <c r="E8794">
        <v>2.7E-2</v>
      </c>
    </row>
    <row r="8795" spans="1:5">
      <c r="A8795">
        <v>4002720</v>
      </c>
      <c r="B8795" t="s">
        <v>8723</v>
      </c>
      <c r="C8795" t="s">
        <v>4447</v>
      </c>
      <c r="D8795">
        <v>0.83099999999999996</v>
      </c>
      <c r="E8795">
        <v>3.4000000000000002E-2</v>
      </c>
    </row>
    <row r="8796" spans="1:5">
      <c r="A8796">
        <v>4002880</v>
      </c>
      <c r="B8796" t="s">
        <v>8724</v>
      </c>
      <c r="C8796" t="s">
        <v>4447</v>
      </c>
      <c r="D8796">
        <v>0.83099999999999996</v>
      </c>
      <c r="E8796">
        <v>3.4000000000000002E-2</v>
      </c>
    </row>
    <row r="8797" spans="1:5">
      <c r="A8797">
        <v>4005910</v>
      </c>
      <c r="B8797" t="s">
        <v>7736</v>
      </c>
      <c r="C8797" t="s">
        <v>4447</v>
      </c>
      <c r="D8797">
        <v>0.83099999999999996</v>
      </c>
      <c r="E8797">
        <v>3.4000000000000002E-2</v>
      </c>
    </row>
    <row r="8798" spans="1:5">
      <c r="A8798">
        <v>4006480</v>
      </c>
      <c r="B8798" t="s">
        <v>8725</v>
      </c>
      <c r="C8798" t="s">
        <v>4447</v>
      </c>
      <c r="D8798">
        <v>0.83099999999999996</v>
      </c>
      <c r="E8798">
        <v>3.4000000000000002E-2</v>
      </c>
    </row>
    <row r="8799" spans="1:5">
      <c r="A8799">
        <v>4007410</v>
      </c>
      <c r="B8799" t="s">
        <v>8726</v>
      </c>
      <c r="C8799" t="s">
        <v>4447</v>
      </c>
      <c r="D8799">
        <v>0.83099999999999996</v>
      </c>
      <c r="E8799">
        <v>3.4000000000000002E-2</v>
      </c>
    </row>
    <row r="8800" spans="1:5">
      <c r="A8800">
        <v>4007670</v>
      </c>
      <c r="B8800" t="s">
        <v>8727</v>
      </c>
      <c r="C8800" t="s">
        <v>4447</v>
      </c>
      <c r="D8800">
        <v>0.83099999999999996</v>
      </c>
      <c r="E8800">
        <v>6.2E-2</v>
      </c>
    </row>
    <row r="8801" spans="1:5">
      <c r="A8801">
        <v>4007740</v>
      </c>
      <c r="B8801" t="s">
        <v>8728</v>
      </c>
      <c r="C8801" t="s">
        <v>4447</v>
      </c>
      <c r="D8801">
        <v>0.83099999999999996</v>
      </c>
      <c r="E8801">
        <v>2.7E-2</v>
      </c>
    </row>
    <row r="8802" spans="1:5">
      <c r="A8802">
        <v>4010050</v>
      </c>
      <c r="B8802" t="s">
        <v>8729</v>
      </c>
      <c r="C8802" t="s">
        <v>4447</v>
      </c>
      <c r="D8802">
        <v>0.83099999999999996</v>
      </c>
      <c r="E8802">
        <v>3.4000000000000002E-2</v>
      </c>
    </row>
    <row r="8803" spans="1:5">
      <c r="A8803">
        <v>4011280</v>
      </c>
      <c r="B8803" t="s">
        <v>8730</v>
      </c>
      <c r="C8803" t="s">
        <v>4447</v>
      </c>
      <c r="D8803">
        <v>0.83099999999999996</v>
      </c>
      <c r="E8803">
        <v>3.4000000000000002E-2</v>
      </c>
    </row>
    <row r="8804" spans="1:5">
      <c r="A8804">
        <v>4012090</v>
      </c>
      <c r="B8804" t="s">
        <v>8731</v>
      </c>
      <c r="C8804" t="s">
        <v>4447</v>
      </c>
      <c r="D8804">
        <v>0.83099999999999996</v>
      </c>
      <c r="E8804">
        <v>2.7E-2</v>
      </c>
    </row>
    <row r="8805" spans="1:5">
      <c r="A8805">
        <v>4015480</v>
      </c>
      <c r="B8805" t="s">
        <v>8732</v>
      </c>
      <c r="C8805" t="s">
        <v>4447</v>
      </c>
      <c r="D8805">
        <v>0.83099999999999996</v>
      </c>
      <c r="E8805">
        <v>2.5999999999999999E-2</v>
      </c>
    </row>
    <row r="8806" spans="1:5">
      <c r="A8806">
        <v>4015930</v>
      </c>
      <c r="B8806" t="s">
        <v>8733</v>
      </c>
      <c r="C8806" t="s">
        <v>4447</v>
      </c>
      <c r="D8806">
        <v>0.83099999999999996</v>
      </c>
      <c r="E8806">
        <v>2.7E-2</v>
      </c>
    </row>
    <row r="8807" spans="1:5">
      <c r="A8807">
        <v>4016560</v>
      </c>
      <c r="B8807" t="s">
        <v>8734</v>
      </c>
      <c r="C8807" t="s">
        <v>4447</v>
      </c>
      <c r="D8807">
        <v>0.83099999999999996</v>
      </c>
      <c r="E8807">
        <v>3.4000000000000002E-2</v>
      </c>
    </row>
    <row r="8808" spans="1:5">
      <c r="A8808">
        <v>4018090</v>
      </c>
      <c r="B8808" t="s">
        <v>8735</v>
      </c>
      <c r="C8808" t="s">
        <v>4447</v>
      </c>
      <c r="D8808">
        <v>0.83099999999999996</v>
      </c>
      <c r="E8808">
        <v>3.5999999999999997E-2</v>
      </c>
    </row>
    <row r="8809" spans="1:5">
      <c r="A8809">
        <v>4021930</v>
      </c>
      <c r="B8809" t="s">
        <v>8736</v>
      </c>
      <c r="C8809" t="s">
        <v>4447</v>
      </c>
      <c r="D8809">
        <v>0.83099999999999996</v>
      </c>
      <c r="E8809">
        <v>2.7E-2</v>
      </c>
    </row>
    <row r="8810" spans="1:5">
      <c r="A8810">
        <v>4022650</v>
      </c>
      <c r="B8810" t="s">
        <v>8737</v>
      </c>
      <c r="C8810" t="s">
        <v>4447</v>
      </c>
      <c r="D8810">
        <v>0.83099999999999996</v>
      </c>
      <c r="E8810">
        <v>3.4000000000000002E-2</v>
      </c>
    </row>
    <row r="8811" spans="1:5">
      <c r="A8811">
        <v>4022950</v>
      </c>
      <c r="B8811" t="s">
        <v>8738</v>
      </c>
      <c r="C8811" t="s">
        <v>4447</v>
      </c>
      <c r="D8811">
        <v>0.83099999999999996</v>
      </c>
      <c r="E8811">
        <v>3.4000000000000002E-2</v>
      </c>
    </row>
    <row r="8812" spans="1:5">
      <c r="A8812">
        <v>4023040</v>
      </c>
      <c r="B8812" t="s">
        <v>8739</v>
      </c>
      <c r="C8812" t="s">
        <v>4447</v>
      </c>
      <c r="D8812">
        <v>0.83099999999999996</v>
      </c>
      <c r="E8812">
        <v>2.7E-2</v>
      </c>
    </row>
    <row r="8813" spans="1:5">
      <c r="A8813">
        <v>4025920</v>
      </c>
      <c r="B8813" t="s">
        <v>8740</v>
      </c>
      <c r="C8813" t="s">
        <v>4447</v>
      </c>
      <c r="D8813">
        <v>0.83099999999999996</v>
      </c>
      <c r="E8813">
        <v>3.4000000000000002E-2</v>
      </c>
    </row>
    <row r="8814" spans="1:5">
      <c r="A8814">
        <v>4026640</v>
      </c>
      <c r="B8814" t="s">
        <v>8741</v>
      </c>
      <c r="C8814" t="s">
        <v>4447</v>
      </c>
      <c r="D8814">
        <v>0.83099999999999996</v>
      </c>
      <c r="E8814">
        <v>2.7E-2</v>
      </c>
    </row>
    <row r="8815" spans="1:5">
      <c r="A8815">
        <v>4027390</v>
      </c>
      <c r="B8815" t="s">
        <v>8742</v>
      </c>
      <c r="C8815" t="s">
        <v>4447</v>
      </c>
      <c r="D8815">
        <v>0.83099999999999996</v>
      </c>
      <c r="E8815">
        <v>2.7E-2</v>
      </c>
    </row>
    <row r="8816" spans="1:5">
      <c r="A8816">
        <v>4029430</v>
      </c>
      <c r="B8816" t="s">
        <v>8743</v>
      </c>
      <c r="C8816" t="s">
        <v>4447</v>
      </c>
      <c r="D8816">
        <v>0.83099999999999996</v>
      </c>
      <c r="E8816">
        <v>3.4000000000000002E-2</v>
      </c>
    </row>
    <row r="8817" spans="1:5">
      <c r="A8817">
        <v>4031110</v>
      </c>
      <c r="B8817" t="s">
        <v>8744</v>
      </c>
      <c r="C8817" t="s">
        <v>4447</v>
      </c>
      <c r="D8817">
        <v>0.83099999999999996</v>
      </c>
      <c r="E8817">
        <v>2.7E-2</v>
      </c>
    </row>
    <row r="8818" spans="1:5">
      <c r="A8818">
        <v>4031770</v>
      </c>
      <c r="B8818" t="s">
        <v>8745</v>
      </c>
      <c r="C8818" t="s">
        <v>4447</v>
      </c>
      <c r="D8818">
        <v>0.83099999999999996</v>
      </c>
      <c r="E8818">
        <v>3.4000000000000002E-2</v>
      </c>
    </row>
    <row r="8819" spans="1:5">
      <c r="A8819">
        <v>4032040</v>
      </c>
      <c r="B8819" t="s">
        <v>8746</v>
      </c>
      <c r="C8819" t="s">
        <v>4447</v>
      </c>
      <c r="D8819">
        <v>0.83099999999999996</v>
      </c>
      <c r="E8819">
        <v>3.4000000000000002E-2</v>
      </c>
    </row>
    <row r="8820" spans="1:5">
      <c r="A8820">
        <v>4032940</v>
      </c>
      <c r="B8820" t="s">
        <v>4918</v>
      </c>
      <c r="C8820" t="s">
        <v>4447</v>
      </c>
      <c r="D8820">
        <v>0.83099999999999996</v>
      </c>
      <c r="E8820">
        <v>3.5999999999999997E-2</v>
      </c>
    </row>
    <row r="8821" spans="1:5">
      <c r="A8821">
        <v>4203900</v>
      </c>
      <c r="B8821" t="s">
        <v>8747</v>
      </c>
      <c r="C8821" t="s">
        <v>1330</v>
      </c>
      <c r="D8821">
        <v>0.83099999999999996</v>
      </c>
      <c r="E8821">
        <v>3.9E-2</v>
      </c>
    </row>
    <row r="8822" spans="1:5">
      <c r="A8822">
        <v>4213020</v>
      </c>
      <c r="B8822" t="s">
        <v>8748</v>
      </c>
      <c r="C8822" t="s">
        <v>1330</v>
      </c>
      <c r="D8822">
        <v>0.83099999999999996</v>
      </c>
      <c r="E8822">
        <v>1.2999999999999999E-2</v>
      </c>
    </row>
    <row r="8823" spans="1:5">
      <c r="A8823">
        <v>4215810</v>
      </c>
      <c r="B8823" t="s">
        <v>8749</v>
      </c>
      <c r="C8823" t="s">
        <v>1330</v>
      </c>
      <c r="D8823">
        <v>0.83099999999999996</v>
      </c>
      <c r="E8823">
        <v>3.9E-2</v>
      </c>
    </row>
    <row r="8824" spans="1:5">
      <c r="A8824">
        <v>4216050</v>
      </c>
      <c r="B8824" t="s">
        <v>8750</v>
      </c>
      <c r="C8824" t="s">
        <v>1330</v>
      </c>
      <c r="D8824">
        <v>0.83099999999999996</v>
      </c>
      <c r="E8824">
        <v>3.9E-2</v>
      </c>
    </row>
    <row r="8825" spans="1:5">
      <c r="A8825">
        <v>4222260</v>
      </c>
      <c r="B8825" t="s">
        <v>8751</v>
      </c>
      <c r="C8825" t="s">
        <v>1330</v>
      </c>
      <c r="D8825">
        <v>0.83099999999999996</v>
      </c>
      <c r="E8825">
        <v>1.7999999999999999E-2</v>
      </c>
    </row>
    <row r="8826" spans="1:5">
      <c r="A8826">
        <v>4601027</v>
      </c>
      <c r="B8826" t="s">
        <v>8752</v>
      </c>
      <c r="C8826" t="s">
        <v>3517</v>
      </c>
      <c r="D8826">
        <v>0.83099999999999996</v>
      </c>
      <c r="E8826">
        <v>3.5000000000000003E-2</v>
      </c>
    </row>
    <row r="8827" spans="1:5">
      <c r="A8827">
        <v>4833390</v>
      </c>
      <c r="B8827" t="s">
        <v>8753</v>
      </c>
      <c r="C8827" t="s">
        <v>1407</v>
      </c>
      <c r="D8827">
        <v>0.83099999999999996</v>
      </c>
      <c r="E8827">
        <v>3.9E-2</v>
      </c>
    </row>
    <row r="8828" spans="1:5">
      <c r="A8828">
        <v>1300690</v>
      </c>
      <c r="B8828" t="s">
        <v>8754</v>
      </c>
      <c r="C8828" t="s">
        <v>1135</v>
      </c>
      <c r="D8828">
        <v>0.83</v>
      </c>
      <c r="E8828">
        <v>0.04</v>
      </c>
    </row>
    <row r="8829" spans="1:5">
      <c r="A8829">
        <v>1302520</v>
      </c>
      <c r="B8829" t="s">
        <v>8755</v>
      </c>
      <c r="C8829" t="s">
        <v>1135</v>
      </c>
      <c r="D8829">
        <v>0.83</v>
      </c>
      <c r="E8829">
        <v>0.04</v>
      </c>
    </row>
    <row r="8830" spans="1:5">
      <c r="A8830">
        <v>1302970</v>
      </c>
      <c r="B8830" t="s">
        <v>7933</v>
      </c>
      <c r="C8830" t="s">
        <v>1135</v>
      </c>
      <c r="D8830">
        <v>0.83</v>
      </c>
      <c r="E8830">
        <v>0.04</v>
      </c>
    </row>
    <row r="8831" spans="1:5">
      <c r="A8831">
        <v>1303150</v>
      </c>
      <c r="B8831" t="s">
        <v>8756</v>
      </c>
      <c r="C8831" t="s">
        <v>1135</v>
      </c>
      <c r="D8831">
        <v>0.83</v>
      </c>
      <c r="E8831">
        <v>0.04</v>
      </c>
    </row>
    <row r="8832" spans="1:5">
      <c r="A8832">
        <v>1303720</v>
      </c>
      <c r="B8832" t="s">
        <v>5543</v>
      </c>
      <c r="C8832" t="s">
        <v>1135</v>
      </c>
      <c r="D8832">
        <v>0.83</v>
      </c>
      <c r="E8832">
        <v>0.04</v>
      </c>
    </row>
    <row r="8833" spans="1:5">
      <c r="A8833">
        <v>1304260</v>
      </c>
      <c r="B8833" t="s">
        <v>8757</v>
      </c>
      <c r="C8833" t="s">
        <v>1135</v>
      </c>
      <c r="D8833">
        <v>0.83</v>
      </c>
      <c r="E8833">
        <v>0.04</v>
      </c>
    </row>
    <row r="8834" spans="1:5">
      <c r="A8834">
        <v>1740680</v>
      </c>
      <c r="B8834" t="s">
        <v>8758</v>
      </c>
      <c r="C8834" t="s">
        <v>947</v>
      </c>
      <c r="D8834">
        <v>0.83</v>
      </c>
      <c r="E8834">
        <v>2.8000000000000001E-2</v>
      </c>
    </row>
    <row r="8835" spans="1:5">
      <c r="A8835">
        <v>1803030</v>
      </c>
      <c r="B8835" t="s">
        <v>8759</v>
      </c>
      <c r="C8835" t="s">
        <v>39</v>
      </c>
      <c r="D8835">
        <v>0.83</v>
      </c>
      <c r="E8835">
        <v>3.1E-2</v>
      </c>
    </row>
    <row r="8836" spans="1:5">
      <c r="A8836">
        <v>1806390</v>
      </c>
      <c r="B8836" t="s">
        <v>8760</v>
      </c>
      <c r="C8836" t="s">
        <v>39</v>
      </c>
      <c r="D8836">
        <v>0.83</v>
      </c>
      <c r="E8836">
        <v>3.1E-2</v>
      </c>
    </row>
    <row r="8837" spans="1:5">
      <c r="A8837">
        <v>1806870</v>
      </c>
      <c r="B8837" t="s">
        <v>8761</v>
      </c>
      <c r="C8837" t="s">
        <v>39</v>
      </c>
      <c r="D8837">
        <v>0.83</v>
      </c>
      <c r="E8837">
        <v>3.1E-2</v>
      </c>
    </row>
    <row r="8838" spans="1:5">
      <c r="A8838">
        <v>1904440</v>
      </c>
      <c r="B8838" t="s">
        <v>8762</v>
      </c>
      <c r="C8838" t="s">
        <v>3275</v>
      </c>
      <c r="D8838">
        <v>0.83</v>
      </c>
      <c r="E8838">
        <v>2.7E-2</v>
      </c>
    </row>
    <row r="8839" spans="1:5">
      <c r="A8839">
        <v>2634920</v>
      </c>
      <c r="B8839" t="s">
        <v>8763</v>
      </c>
      <c r="C8839" t="s">
        <v>2999</v>
      </c>
      <c r="D8839">
        <v>0.83</v>
      </c>
      <c r="E8839">
        <v>3.1E-2</v>
      </c>
    </row>
    <row r="8840" spans="1:5">
      <c r="A8840">
        <v>2718390</v>
      </c>
      <c r="B8840" t="s">
        <v>8764</v>
      </c>
      <c r="C8840" t="s">
        <v>1302</v>
      </c>
      <c r="D8840">
        <v>0.83</v>
      </c>
      <c r="E8840">
        <v>2.5999999999999999E-2</v>
      </c>
    </row>
    <row r="8841" spans="1:5">
      <c r="A8841">
        <v>2718940</v>
      </c>
      <c r="B8841" t="s">
        <v>8765</v>
      </c>
      <c r="C8841" t="s">
        <v>1302</v>
      </c>
      <c r="D8841">
        <v>0.83</v>
      </c>
      <c r="E8841">
        <v>2.5999999999999999E-2</v>
      </c>
    </row>
    <row r="8842" spans="1:5">
      <c r="A8842">
        <v>2801200</v>
      </c>
      <c r="B8842" t="s">
        <v>8766</v>
      </c>
      <c r="C8842" t="s">
        <v>4367</v>
      </c>
      <c r="D8842">
        <v>0.83</v>
      </c>
      <c r="E8842">
        <v>3.1E-2</v>
      </c>
    </row>
    <row r="8843" spans="1:5">
      <c r="A8843">
        <v>2802730</v>
      </c>
      <c r="B8843" t="s">
        <v>8576</v>
      </c>
      <c r="C8843" t="s">
        <v>4367</v>
      </c>
      <c r="D8843">
        <v>0.83</v>
      </c>
      <c r="E8843">
        <v>3.1E-2</v>
      </c>
    </row>
    <row r="8844" spans="1:5">
      <c r="A8844">
        <v>2803090</v>
      </c>
      <c r="B8844" t="s">
        <v>8767</v>
      </c>
      <c r="C8844" t="s">
        <v>4367</v>
      </c>
      <c r="D8844">
        <v>0.83</v>
      </c>
      <c r="E8844">
        <v>2.7E-2</v>
      </c>
    </row>
    <row r="8845" spans="1:5">
      <c r="A8845">
        <v>3104870</v>
      </c>
      <c r="B8845" t="s">
        <v>8768</v>
      </c>
      <c r="C8845" t="s">
        <v>2839</v>
      </c>
      <c r="D8845">
        <v>0.83</v>
      </c>
      <c r="E8845">
        <v>4.3999999999999997E-2</v>
      </c>
    </row>
    <row r="8846" spans="1:5">
      <c r="A8846">
        <v>3173590</v>
      </c>
      <c r="B8846" t="s">
        <v>8769</v>
      </c>
      <c r="C8846" t="s">
        <v>2839</v>
      </c>
      <c r="D8846">
        <v>0.83</v>
      </c>
      <c r="E8846">
        <v>4.3999999999999997E-2</v>
      </c>
    </row>
    <row r="8847" spans="1:5">
      <c r="A8847">
        <v>3175660</v>
      </c>
      <c r="B8847" t="s">
        <v>8770</v>
      </c>
      <c r="C8847" t="s">
        <v>2839</v>
      </c>
      <c r="D8847">
        <v>0.83</v>
      </c>
      <c r="E8847">
        <v>4.3999999999999997E-2</v>
      </c>
    </row>
    <row r="8848" spans="1:5">
      <c r="A8848">
        <v>3178210</v>
      </c>
      <c r="B8848" t="s">
        <v>8771</v>
      </c>
      <c r="C8848" t="s">
        <v>2839</v>
      </c>
      <c r="D8848">
        <v>0.83</v>
      </c>
      <c r="E8848">
        <v>4.3999999999999997E-2</v>
      </c>
    </row>
    <row r="8849" spans="1:5">
      <c r="A8849">
        <v>3178540</v>
      </c>
      <c r="B8849" t="s">
        <v>8772</v>
      </c>
      <c r="C8849" t="s">
        <v>2839</v>
      </c>
      <c r="D8849">
        <v>0.83</v>
      </c>
      <c r="E8849">
        <v>4.3999999999999997E-2</v>
      </c>
    </row>
    <row r="8850" spans="1:5">
      <c r="A8850">
        <v>3810600</v>
      </c>
      <c r="B8850" t="s">
        <v>8773</v>
      </c>
      <c r="C8850" t="s">
        <v>1981</v>
      </c>
      <c r="D8850">
        <v>0.83</v>
      </c>
      <c r="E8850">
        <v>2.5999999999999999E-2</v>
      </c>
    </row>
    <row r="8851" spans="1:5">
      <c r="A8851">
        <v>3904540</v>
      </c>
      <c r="B8851" t="s">
        <v>8774</v>
      </c>
      <c r="C8851" t="s">
        <v>2636</v>
      </c>
      <c r="D8851">
        <v>0.83</v>
      </c>
      <c r="E8851">
        <v>3.2000000000000001E-2</v>
      </c>
    </row>
    <row r="8852" spans="1:5">
      <c r="A8852">
        <v>3904772</v>
      </c>
      <c r="B8852" t="s">
        <v>8775</v>
      </c>
      <c r="C8852" t="s">
        <v>2636</v>
      </c>
      <c r="D8852">
        <v>0.83</v>
      </c>
      <c r="E8852">
        <v>2.7E-2</v>
      </c>
    </row>
    <row r="8853" spans="1:5">
      <c r="A8853">
        <v>3905061</v>
      </c>
      <c r="B8853" t="s">
        <v>8776</v>
      </c>
      <c r="C8853" t="s">
        <v>2636</v>
      </c>
      <c r="D8853">
        <v>0.83</v>
      </c>
      <c r="E8853">
        <v>3.9E-2</v>
      </c>
    </row>
    <row r="8854" spans="1:5">
      <c r="A8854">
        <v>4007380</v>
      </c>
      <c r="B8854" t="s">
        <v>8777</v>
      </c>
      <c r="C8854" t="s">
        <v>4447</v>
      </c>
      <c r="D8854">
        <v>0.83</v>
      </c>
      <c r="E8854">
        <v>2.5999999999999999E-2</v>
      </c>
    </row>
    <row r="8855" spans="1:5">
      <c r="A8855">
        <v>4014340</v>
      </c>
      <c r="B8855" t="s">
        <v>8778</v>
      </c>
      <c r="C8855" t="s">
        <v>4447</v>
      </c>
      <c r="D8855">
        <v>0.83</v>
      </c>
      <c r="E8855">
        <v>3.4000000000000002E-2</v>
      </c>
    </row>
    <row r="8856" spans="1:5">
      <c r="A8856">
        <v>4222980</v>
      </c>
      <c r="B8856" t="s">
        <v>8779</v>
      </c>
      <c r="C8856" t="s">
        <v>1330</v>
      </c>
      <c r="D8856">
        <v>0.83</v>
      </c>
      <c r="E8856">
        <v>3.7999999999999999E-2</v>
      </c>
    </row>
    <row r="8857" spans="1:5">
      <c r="A8857">
        <v>4621420</v>
      </c>
      <c r="B8857" t="s">
        <v>8780</v>
      </c>
      <c r="C8857" t="s">
        <v>3517</v>
      </c>
      <c r="D8857">
        <v>0.83</v>
      </c>
      <c r="E8857">
        <v>3.3000000000000002E-2</v>
      </c>
    </row>
    <row r="8858" spans="1:5">
      <c r="A8858">
        <v>4700570</v>
      </c>
      <c r="B8858" t="s">
        <v>8781</v>
      </c>
      <c r="C8858" t="s">
        <v>2271</v>
      </c>
      <c r="D8858">
        <v>0.83</v>
      </c>
      <c r="E8858">
        <v>3.4000000000000002E-2</v>
      </c>
    </row>
    <row r="8859" spans="1:5">
      <c r="A8859">
        <v>4701020</v>
      </c>
      <c r="B8859" t="s">
        <v>8782</v>
      </c>
      <c r="C8859" t="s">
        <v>2271</v>
      </c>
      <c r="D8859">
        <v>0.83</v>
      </c>
      <c r="E8859">
        <v>3.4000000000000002E-2</v>
      </c>
    </row>
    <row r="8860" spans="1:5">
      <c r="A8860">
        <v>4701860</v>
      </c>
      <c r="B8860" t="s">
        <v>8300</v>
      </c>
      <c r="C8860" t="s">
        <v>2271</v>
      </c>
      <c r="D8860">
        <v>0.83</v>
      </c>
      <c r="E8860">
        <v>3.4000000000000002E-2</v>
      </c>
    </row>
    <row r="8861" spans="1:5">
      <c r="A8861">
        <v>4703600</v>
      </c>
      <c r="B8861" t="s">
        <v>8783</v>
      </c>
      <c r="C8861" t="s">
        <v>2271</v>
      </c>
      <c r="D8861">
        <v>0.83</v>
      </c>
      <c r="E8861">
        <v>3.4000000000000002E-2</v>
      </c>
    </row>
    <row r="8862" spans="1:5">
      <c r="A8862">
        <v>5502760</v>
      </c>
      <c r="B8862" t="s">
        <v>8784</v>
      </c>
      <c r="C8862" t="s">
        <v>3135</v>
      </c>
      <c r="D8862">
        <v>0.83</v>
      </c>
      <c r="E8862">
        <v>2.8000000000000001E-2</v>
      </c>
    </row>
    <row r="8863" spans="1:5">
      <c r="A8863">
        <v>5506870</v>
      </c>
      <c r="B8863" t="s">
        <v>8785</v>
      </c>
      <c r="C8863" t="s">
        <v>3135</v>
      </c>
      <c r="D8863">
        <v>0.83</v>
      </c>
      <c r="E8863">
        <v>2.4E-2</v>
      </c>
    </row>
    <row r="8864" spans="1:5">
      <c r="A8864">
        <v>5517100</v>
      </c>
      <c r="B8864" t="s">
        <v>8786</v>
      </c>
      <c r="C8864" t="s">
        <v>3135</v>
      </c>
      <c r="D8864">
        <v>0.83</v>
      </c>
      <c r="E8864">
        <v>2.1000000000000001E-2</v>
      </c>
    </row>
    <row r="8865" spans="1:5">
      <c r="A8865">
        <v>1601200</v>
      </c>
      <c r="B8865" t="s">
        <v>8787</v>
      </c>
      <c r="C8865" t="s">
        <v>3899</v>
      </c>
      <c r="D8865">
        <v>0.82899999999999996</v>
      </c>
      <c r="E8865">
        <v>2.3E-2</v>
      </c>
    </row>
    <row r="8866" spans="1:5">
      <c r="A8866">
        <v>1800480</v>
      </c>
      <c r="B8866" t="s">
        <v>8788</v>
      </c>
      <c r="C8866" t="s">
        <v>39</v>
      </c>
      <c r="D8866">
        <v>0.82899999999999996</v>
      </c>
      <c r="E8866">
        <v>3.3000000000000002E-2</v>
      </c>
    </row>
    <row r="8867" spans="1:5">
      <c r="A8867">
        <v>1813230</v>
      </c>
      <c r="B8867" t="s">
        <v>8789</v>
      </c>
      <c r="C8867" t="s">
        <v>39</v>
      </c>
      <c r="D8867">
        <v>0.82899999999999996</v>
      </c>
      <c r="E8867">
        <v>0.02</v>
      </c>
    </row>
    <row r="8868" spans="1:5">
      <c r="A8868">
        <v>2103840</v>
      </c>
      <c r="B8868" t="s">
        <v>4996</v>
      </c>
      <c r="C8868" t="s">
        <v>2920</v>
      </c>
      <c r="D8868">
        <v>0.82899999999999996</v>
      </c>
      <c r="E8868">
        <v>4.5999999999999999E-2</v>
      </c>
    </row>
    <row r="8869" spans="1:5">
      <c r="A8869">
        <v>2104800</v>
      </c>
      <c r="B8869" t="s">
        <v>5544</v>
      </c>
      <c r="C8869" t="s">
        <v>2920</v>
      </c>
      <c r="D8869">
        <v>0.82899999999999996</v>
      </c>
      <c r="E8869">
        <v>4.5999999999999999E-2</v>
      </c>
    </row>
    <row r="8870" spans="1:5">
      <c r="A8870">
        <v>2104830</v>
      </c>
      <c r="B8870" t="s">
        <v>8790</v>
      </c>
      <c r="C8870" t="s">
        <v>2920</v>
      </c>
      <c r="D8870">
        <v>0.82899999999999996</v>
      </c>
      <c r="E8870">
        <v>4.5999999999999999E-2</v>
      </c>
    </row>
    <row r="8871" spans="1:5">
      <c r="A8871">
        <v>2608640</v>
      </c>
      <c r="B8871" t="s">
        <v>8791</v>
      </c>
      <c r="C8871" t="s">
        <v>2999</v>
      </c>
      <c r="D8871">
        <v>0.82899999999999996</v>
      </c>
      <c r="E8871">
        <v>3.4000000000000002E-2</v>
      </c>
    </row>
    <row r="8872" spans="1:5">
      <c r="A8872">
        <v>2629250</v>
      </c>
      <c r="B8872" t="s">
        <v>8792</v>
      </c>
      <c r="C8872" t="s">
        <v>2999</v>
      </c>
      <c r="D8872">
        <v>0.82899999999999996</v>
      </c>
      <c r="E8872">
        <v>2.8000000000000001E-2</v>
      </c>
    </row>
    <row r="8873" spans="1:5">
      <c r="A8873">
        <v>2711190</v>
      </c>
      <c r="B8873" t="s">
        <v>8793</v>
      </c>
      <c r="C8873" t="s">
        <v>1302</v>
      </c>
      <c r="D8873">
        <v>0.82899999999999996</v>
      </c>
      <c r="E8873">
        <v>2.9000000000000001E-2</v>
      </c>
    </row>
    <row r="8874" spans="1:5">
      <c r="A8874">
        <v>3100034</v>
      </c>
      <c r="B8874" t="s">
        <v>8794</v>
      </c>
      <c r="C8874" t="s">
        <v>2839</v>
      </c>
      <c r="D8874">
        <v>0.82899999999999996</v>
      </c>
      <c r="E8874">
        <v>4.3999999999999997E-2</v>
      </c>
    </row>
    <row r="8875" spans="1:5">
      <c r="A8875">
        <v>3101992</v>
      </c>
      <c r="B8875" t="s">
        <v>8795</v>
      </c>
      <c r="C8875" t="s">
        <v>2839</v>
      </c>
      <c r="D8875">
        <v>0.82899999999999996</v>
      </c>
      <c r="E8875">
        <v>4.3999999999999997E-2</v>
      </c>
    </row>
    <row r="8876" spans="1:5">
      <c r="A8876">
        <v>3173050</v>
      </c>
      <c r="B8876" t="s">
        <v>8796</v>
      </c>
      <c r="C8876" t="s">
        <v>2839</v>
      </c>
      <c r="D8876">
        <v>0.82899999999999996</v>
      </c>
      <c r="E8876">
        <v>4.3999999999999997E-2</v>
      </c>
    </row>
    <row r="8877" spans="1:5">
      <c r="A8877">
        <v>3174200</v>
      </c>
      <c r="B8877" t="s">
        <v>8797</v>
      </c>
      <c r="C8877" t="s">
        <v>2839</v>
      </c>
      <c r="D8877">
        <v>0.82899999999999996</v>
      </c>
      <c r="E8877">
        <v>4.3999999999999997E-2</v>
      </c>
    </row>
    <row r="8878" spans="1:5">
      <c r="A8878">
        <v>3179080</v>
      </c>
      <c r="B8878" t="s">
        <v>8798</v>
      </c>
      <c r="C8878" t="s">
        <v>2839</v>
      </c>
      <c r="D8878">
        <v>0.82899999999999996</v>
      </c>
      <c r="E8878">
        <v>4.3999999999999997E-2</v>
      </c>
    </row>
    <row r="8879" spans="1:5">
      <c r="A8879">
        <v>3701800</v>
      </c>
      <c r="B8879" t="s">
        <v>8799</v>
      </c>
      <c r="C8879" t="s">
        <v>51</v>
      </c>
      <c r="D8879">
        <v>0.82899999999999996</v>
      </c>
      <c r="E8879">
        <v>2.5999999999999999E-2</v>
      </c>
    </row>
    <row r="8880" spans="1:5">
      <c r="A8880">
        <v>3703630</v>
      </c>
      <c r="B8880" t="s">
        <v>8800</v>
      </c>
      <c r="C8880" t="s">
        <v>51</v>
      </c>
      <c r="D8880">
        <v>0.82899999999999996</v>
      </c>
      <c r="E8880">
        <v>2.5999999999999999E-2</v>
      </c>
    </row>
    <row r="8881" spans="1:5">
      <c r="A8881">
        <v>3904521</v>
      </c>
      <c r="B8881" t="s">
        <v>8801</v>
      </c>
      <c r="C8881" t="s">
        <v>2636</v>
      </c>
      <c r="D8881">
        <v>0.82899999999999996</v>
      </c>
      <c r="E8881">
        <v>2.5000000000000001E-2</v>
      </c>
    </row>
    <row r="8882" spans="1:5">
      <c r="A8882">
        <v>4012060</v>
      </c>
      <c r="B8882" t="s">
        <v>8802</v>
      </c>
      <c r="C8882" t="s">
        <v>4447</v>
      </c>
      <c r="D8882">
        <v>0.82899999999999996</v>
      </c>
      <c r="E8882">
        <v>3.5000000000000003E-2</v>
      </c>
    </row>
    <row r="8883" spans="1:5">
      <c r="A8883">
        <v>4027240</v>
      </c>
      <c r="B8883" t="s">
        <v>8803</v>
      </c>
      <c r="C8883" t="s">
        <v>4447</v>
      </c>
      <c r="D8883">
        <v>0.82899999999999996</v>
      </c>
      <c r="E8883">
        <v>3.4000000000000002E-2</v>
      </c>
    </row>
    <row r="8884" spans="1:5">
      <c r="A8884">
        <v>4203750</v>
      </c>
      <c r="B8884" t="s">
        <v>8804</v>
      </c>
      <c r="C8884" t="s">
        <v>1330</v>
      </c>
      <c r="D8884">
        <v>0.82899999999999996</v>
      </c>
      <c r="E8884">
        <v>2.1000000000000001E-2</v>
      </c>
    </row>
    <row r="8885" spans="1:5">
      <c r="A8885">
        <v>4209300</v>
      </c>
      <c r="B8885" t="s">
        <v>8805</v>
      </c>
      <c r="C8885" t="s">
        <v>1330</v>
      </c>
      <c r="D8885">
        <v>0.82899999999999996</v>
      </c>
      <c r="E8885">
        <v>1.4999999999999999E-2</v>
      </c>
    </row>
    <row r="8886" spans="1:5">
      <c r="A8886">
        <v>4209570</v>
      </c>
      <c r="B8886" t="s">
        <v>8806</v>
      </c>
      <c r="C8886" t="s">
        <v>1330</v>
      </c>
      <c r="D8886">
        <v>0.82899999999999996</v>
      </c>
      <c r="E8886">
        <v>1.4999999999999999E-2</v>
      </c>
    </row>
    <row r="8887" spans="1:5">
      <c r="A8887">
        <v>4209990</v>
      </c>
      <c r="B8887" t="s">
        <v>8807</v>
      </c>
      <c r="C8887" t="s">
        <v>1330</v>
      </c>
      <c r="D8887">
        <v>0.82899999999999996</v>
      </c>
      <c r="E8887">
        <v>1.4999999999999999E-2</v>
      </c>
    </row>
    <row r="8888" spans="1:5">
      <c r="A8888">
        <v>4210650</v>
      </c>
      <c r="B8888" t="s">
        <v>8808</v>
      </c>
      <c r="C8888" t="s">
        <v>1330</v>
      </c>
      <c r="D8888">
        <v>0.82899999999999996</v>
      </c>
      <c r="E8888">
        <v>1.4999999999999999E-2</v>
      </c>
    </row>
    <row r="8889" spans="1:5">
      <c r="A8889">
        <v>4210740</v>
      </c>
      <c r="B8889" t="s">
        <v>8809</v>
      </c>
      <c r="C8889" t="s">
        <v>1330</v>
      </c>
      <c r="D8889">
        <v>0.82899999999999996</v>
      </c>
      <c r="E8889">
        <v>1.4999999999999999E-2</v>
      </c>
    </row>
    <row r="8890" spans="1:5">
      <c r="A8890">
        <v>4211490</v>
      </c>
      <c r="B8890" t="s">
        <v>8810</v>
      </c>
      <c r="C8890" t="s">
        <v>1330</v>
      </c>
      <c r="D8890">
        <v>0.82899999999999996</v>
      </c>
      <c r="E8890">
        <v>1.4999999999999999E-2</v>
      </c>
    </row>
    <row r="8891" spans="1:5">
      <c r="A8891">
        <v>4212210</v>
      </c>
      <c r="B8891" t="s">
        <v>8811</v>
      </c>
      <c r="C8891" t="s">
        <v>1330</v>
      </c>
      <c r="D8891">
        <v>0.82899999999999996</v>
      </c>
      <c r="E8891">
        <v>1.4999999999999999E-2</v>
      </c>
    </row>
    <row r="8892" spans="1:5">
      <c r="A8892">
        <v>4215330</v>
      </c>
      <c r="B8892" t="s">
        <v>8812</v>
      </c>
      <c r="C8892" t="s">
        <v>1330</v>
      </c>
      <c r="D8892">
        <v>0.82899999999999996</v>
      </c>
      <c r="E8892">
        <v>1.4999999999999999E-2</v>
      </c>
    </row>
    <row r="8893" spans="1:5">
      <c r="A8893">
        <v>4217160</v>
      </c>
      <c r="B8893" t="s">
        <v>8813</v>
      </c>
      <c r="C8893" t="s">
        <v>1330</v>
      </c>
      <c r="D8893">
        <v>0.82899999999999996</v>
      </c>
      <c r="E8893">
        <v>1.4999999999999999E-2</v>
      </c>
    </row>
    <row r="8894" spans="1:5">
      <c r="A8894">
        <v>4217880</v>
      </c>
      <c r="B8894" t="s">
        <v>8814</v>
      </c>
      <c r="C8894" t="s">
        <v>1330</v>
      </c>
      <c r="D8894">
        <v>0.82899999999999996</v>
      </c>
      <c r="E8894">
        <v>1.4999999999999999E-2</v>
      </c>
    </row>
    <row r="8895" spans="1:5">
      <c r="A8895">
        <v>4225080</v>
      </c>
      <c r="B8895" t="s">
        <v>8815</v>
      </c>
      <c r="C8895" t="s">
        <v>1330</v>
      </c>
      <c r="D8895">
        <v>0.82899999999999996</v>
      </c>
      <c r="E8895">
        <v>1.4999999999999999E-2</v>
      </c>
    </row>
    <row r="8896" spans="1:5">
      <c r="A8896">
        <v>4502370</v>
      </c>
      <c r="B8896" t="s">
        <v>8816</v>
      </c>
      <c r="C8896" t="s">
        <v>2698</v>
      </c>
      <c r="D8896">
        <v>0.82899999999999996</v>
      </c>
      <c r="E8896">
        <v>2.4E-2</v>
      </c>
    </row>
    <row r="8897" spans="1:5">
      <c r="A8897">
        <v>5502670</v>
      </c>
      <c r="B8897" t="s">
        <v>8817</v>
      </c>
      <c r="C8897" t="s">
        <v>3135</v>
      </c>
      <c r="D8897">
        <v>0.82899999999999996</v>
      </c>
      <c r="E8897">
        <v>2.5999999999999999E-2</v>
      </c>
    </row>
    <row r="8898" spans="1:5">
      <c r="A8898">
        <v>5505670</v>
      </c>
      <c r="B8898" t="s">
        <v>8818</v>
      </c>
      <c r="C8898" t="s">
        <v>3135</v>
      </c>
      <c r="D8898">
        <v>0.82899999999999996</v>
      </c>
      <c r="E8898">
        <v>0.03</v>
      </c>
    </row>
    <row r="8899" spans="1:5">
      <c r="A8899">
        <v>5510440</v>
      </c>
      <c r="B8899" t="s">
        <v>8819</v>
      </c>
      <c r="C8899" t="s">
        <v>3135</v>
      </c>
      <c r="D8899">
        <v>0.82899999999999996</v>
      </c>
      <c r="E8899">
        <v>3.1E-2</v>
      </c>
    </row>
    <row r="8900" spans="1:5">
      <c r="A8900">
        <v>5516500</v>
      </c>
      <c r="B8900" t="s">
        <v>8820</v>
      </c>
      <c r="C8900" t="s">
        <v>3135</v>
      </c>
      <c r="D8900">
        <v>0.82899999999999996</v>
      </c>
      <c r="E8900">
        <v>2.5000000000000001E-2</v>
      </c>
    </row>
    <row r="8901" spans="1:5">
      <c r="A8901">
        <v>503710</v>
      </c>
      <c r="B8901" t="s">
        <v>8821</v>
      </c>
      <c r="C8901" t="s">
        <v>768</v>
      </c>
      <c r="D8901">
        <v>0.82799999999999996</v>
      </c>
      <c r="E8901">
        <v>0.02</v>
      </c>
    </row>
    <row r="8902" spans="1:5">
      <c r="A8902">
        <v>1200510</v>
      </c>
      <c r="B8902" t="s">
        <v>5541</v>
      </c>
      <c r="C8902" t="s">
        <v>2836</v>
      </c>
      <c r="D8902">
        <v>0.82799999999999996</v>
      </c>
      <c r="E8902">
        <v>1.0999999999999999E-2</v>
      </c>
    </row>
    <row r="8903" spans="1:5">
      <c r="A8903">
        <v>1802610</v>
      </c>
      <c r="B8903" t="s">
        <v>8822</v>
      </c>
      <c r="C8903" t="s">
        <v>39</v>
      </c>
      <c r="D8903">
        <v>0.82799999999999996</v>
      </c>
      <c r="E8903">
        <v>3.2000000000000001E-2</v>
      </c>
    </row>
    <row r="8904" spans="1:5">
      <c r="A8904">
        <v>1803210</v>
      </c>
      <c r="B8904" t="s">
        <v>8823</v>
      </c>
      <c r="C8904" t="s">
        <v>39</v>
      </c>
      <c r="D8904">
        <v>0.82799999999999996</v>
      </c>
      <c r="E8904">
        <v>3.2000000000000001E-2</v>
      </c>
    </row>
    <row r="8905" spans="1:5">
      <c r="A8905">
        <v>1804080</v>
      </c>
      <c r="B8905" t="s">
        <v>8824</v>
      </c>
      <c r="C8905" t="s">
        <v>39</v>
      </c>
      <c r="D8905">
        <v>0.82799999999999996</v>
      </c>
      <c r="E8905">
        <v>3.2000000000000001E-2</v>
      </c>
    </row>
    <row r="8906" spans="1:5">
      <c r="A8906">
        <v>1805190</v>
      </c>
      <c r="B8906" t="s">
        <v>8825</v>
      </c>
      <c r="C8906" t="s">
        <v>39</v>
      </c>
      <c r="D8906">
        <v>0.82799999999999996</v>
      </c>
      <c r="E8906">
        <v>3.2000000000000001E-2</v>
      </c>
    </row>
    <row r="8907" spans="1:5">
      <c r="A8907">
        <v>1808310</v>
      </c>
      <c r="B8907" t="s">
        <v>8826</v>
      </c>
      <c r="C8907" t="s">
        <v>39</v>
      </c>
      <c r="D8907">
        <v>0.82799999999999996</v>
      </c>
      <c r="E8907">
        <v>3.2000000000000001E-2</v>
      </c>
    </row>
    <row r="8908" spans="1:5">
      <c r="A8908">
        <v>1810140</v>
      </c>
      <c r="B8908" t="s">
        <v>8827</v>
      </c>
      <c r="C8908" t="s">
        <v>39</v>
      </c>
      <c r="D8908">
        <v>0.82799999999999996</v>
      </c>
      <c r="E8908">
        <v>3.2000000000000001E-2</v>
      </c>
    </row>
    <row r="8909" spans="1:5">
      <c r="A8909">
        <v>1810830</v>
      </c>
      <c r="B8909" t="s">
        <v>8828</v>
      </c>
      <c r="C8909" t="s">
        <v>39</v>
      </c>
      <c r="D8909">
        <v>0.82799999999999996</v>
      </c>
      <c r="E8909">
        <v>3.2000000000000001E-2</v>
      </c>
    </row>
    <row r="8910" spans="1:5">
      <c r="A8910">
        <v>2004670</v>
      </c>
      <c r="B8910" t="s">
        <v>8829</v>
      </c>
      <c r="C8910" t="s">
        <v>3869</v>
      </c>
      <c r="D8910">
        <v>0.82799999999999996</v>
      </c>
      <c r="E8910">
        <v>0.01</v>
      </c>
    </row>
    <row r="8911" spans="1:5">
      <c r="A8911">
        <v>2610860</v>
      </c>
      <c r="B8911" t="s">
        <v>8830</v>
      </c>
      <c r="C8911" t="s">
        <v>2999</v>
      </c>
      <c r="D8911">
        <v>0.82799999999999996</v>
      </c>
      <c r="E8911">
        <v>4.2000000000000003E-2</v>
      </c>
    </row>
    <row r="8912" spans="1:5">
      <c r="A8912">
        <v>2627210</v>
      </c>
      <c r="B8912" t="s">
        <v>8831</v>
      </c>
      <c r="C8912" t="s">
        <v>2999</v>
      </c>
      <c r="D8912">
        <v>0.82799999999999996</v>
      </c>
      <c r="E8912">
        <v>4.2000000000000003E-2</v>
      </c>
    </row>
    <row r="8913" spans="1:5">
      <c r="A8913">
        <v>2912450</v>
      </c>
      <c r="B8913" t="s">
        <v>8832</v>
      </c>
      <c r="C8913" t="s">
        <v>3083</v>
      </c>
      <c r="D8913">
        <v>0.82799999999999996</v>
      </c>
      <c r="E8913">
        <v>2.9000000000000001E-2</v>
      </c>
    </row>
    <row r="8914" spans="1:5">
      <c r="A8914">
        <v>2912510</v>
      </c>
      <c r="B8914" t="s">
        <v>8833</v>
      </c>
      <c r="C8914" t="s">
        <v>3083</v>
      </c>
      <c r="D8914">
        <v>0.82799999999999996</v>
      </c>
      <c r="E8914">
        <v>2.9000000000000001E-2</v>
      </c>
    </row>
    <row r="8915" spans="1:5">
      <c r="A8915">
        <v>2919200</v>
      </c>
      <c r="B8915" t="s">
        <v>8834</v>
      </c>
      <c r="C8915" t="s">
        <v>3083</v>
      </c>
      <c r="D8915">
        <v>0.82799999999999996</v>
      </c>
      <c r="E8915">
        <v>2.9000000000000001E-2</v>
      </c>
    </row>
    <row r="8916" spans="1:5">
      <c r="A8916">
        <v>2921960</v>
      </c>
      <c r="B8916" t="s">
        <v>1770</v>
      </c>
      <c r="C8916" t="s">
        <v>3083</v>
      </c>
      <c r="D8916">
        <v>0.82799999999999996</v>
      </c>
      <c r="E8916">
        <v>2.9000000000000001E-2</v>
      </c>
    </row>
    <row r="8917" spans="1:5">
      <c r="A8917">
        <v>2923460</v>
      </c>
      <c r="B8917" t="s">
        <v>8835</v>
      </c>
      <c r="C8917" t="s">
        <v>3083</v>
      </c>
      <c r="D8917">
        <v>0.82799999999999996</v>
      </c>
      <c r="E8917">
        <v>2.7E-2</v>
      </c>
    </row>
    <row r="8918" spans="1:5">
      <c r="A8918">
        <v>2929100</v>
      </c>
      <c r="B8918" t="s">
        <v>8836</v>
      </c>
      <c r="C8918" t="s">
        <v>3083</v>
      </c>
      <c r="D8918">
        <v>0.82799999999999996</v>
      </c>
      <c r="E8918">
        <v>2.9000000000000001E-2</v>
      </c>
    </row>
    <row r="8919" spans="1:5">
      <c r="A8919">
        <v>2930570</v>
      </c>
      <c r="B8919" t="s">
        <v>8837</v>
      </c>
      <c r="C8919" t="s">
        <v>3083</v>
      </c>
      <c r="D8919">
        <v>0.82799999999999996</v>
      </c>
      <c r="E8919">
        <v>2.9000000000000001E-2</v>
      </c>
    </row>
    <row r="8920" spans="1:5">
      <c r="A8920">
        <v>3100124</v>
      </c>
      <c r="B8920" t="s">
        <v>8838</v>
      </c>
      <c r="C8920" t="s">
        <v>2839</v>
      </c>
      <c r="D8920">
        <v>0.82799999999999996</v>
      </c>
      <c r="E8920">
        <v>2.9000000000000001E-2</v>
      </c>
    </row>
    <row r="8921" spans="1:5">
      <c r="A8921">
        <v>3162950</v>
      </c>
      <c r="B8921" t="s">
        <v>8839</v>
      </c>
      <c r="C8921" t="s">
        <v>2839</v>
      </c>
      <c r="D8921">
        <v>0.82799999999999996</v>
      </c>
      <c r="E8921">
        <v>2.5999999999999999E-2</v>
      </c>
    </row>
    <row r="8922" spans="1:5">
      <c r="A8922">
        <v>3175210</v>
      </c>
      <c r="B8922" t="s">
        <v>8840</v>
      </c>
      <c r="C8922" t="s">
        <v>2839</v>
      </c>
      <c r="D8922">
        <v>0.82799999999999996</v>
      </c>
      <c r="E8922">
        <v>0.03</v>
      </c>
    </row>
    <row r="8923" spans="1:5">
      <c r="A8923">
        <v>3602700</v>
      </c>
      <c r="B8923" t="s">
        <v>8841</v>
      </c>
      <c r="C8923" t="s">
        <v>339</v>
      </c>
      <c r="D8923">
        <v>0.82799999999999996</v>
      </c>
      <c r="E8923">
        <v>2.1000000000000001E-2</v>
      </c>
    </row>
    <row r="8924" spans="1:5">
      <c r="A8924">
        <v>3800042</v>
      </c>
      <c r="B8924" t="s">
        <v>8842</v>
      </c>
      <c r="C8924" t="s">
        <v>1981</v>
      </c>
      <c r="D8924">
        <v>0.82799999999999996</v>
      </c>
      <c r="E8924">
        <v>2.7E-2</v>
      </c>
    </row>
    <row r="8925" spans="1:5">
      <c r="A8925">
        <v>3904422</v>
      </c>
      <c r="B8925" t="s">
        <v>8843</v>
      </c>
      <c r="C8925" t="s">
        <v>2636</v>
      </c>
      <c r="D8925">
        <v>0.82799999999999996</v>
      </c>
      <c r="E8925">
        <v>2.5000000000000001E-2</v>
      </c>
    </row>
    <row r="8926" spans="1:5">
      <c r="A8926">
        <v>3904575</v>
      </c>
      <c r="B8926" t="s">
        <v>8844</v>
      </c>
      <c r="C8926" t="s">
        <v>2636</v>
      </c>
      <c r="D8926">
        <v>0.82799999999999996</v>
      </c>
      <c r="E8926">
        <v>2.5000000000000001E-2</v>
      </c>
    </row>
    <row r="8927" spans="1:5">
      <c r="A8927">
        <v>3904576</v>
      </c>
      <c r="B8927" t="s">
        <v>8845</v>
      </c>
      <c r="C8927" t="s">
        <v>2636</v>
      </c>
      <c r="D8927">
        <v>0.82799999999999996</v>
      </c>
      <c r="E8927">
        <v>2.5000000000000001E-2</v>
      </c>
    </row>
    <row r="8928" spans="1:5">
      <c r="A8928">
        <v>3904577</v>
      </c>
      <c r="B8928" t="s">
        <v>8846</v>
      </c>
      <c r="C8928" t="s">
        <v>2636</v>
      </c>
      <c r="D8928">
        <v>0.82799999999999996</v>
      </c>
      <c r="E8928">
        <v>2.5000000000000001E-2</v>
      </c>
    </row>
    <row r="8929" spans="1:5">
      <c r="A8929">
        <v>3904578</v>
      </c>
      <c r="B8929" t="s">
        <v>6342</v>
      </c>
      <c r="C8929" t="s">
        <v>2636</v>
      </c>
      <c r="D8929">
        <v>0.82799999999999996</v>
      </c>
      <c r="E8929">
        <v>2.5000000000000001E-2</v>
      </c>
    </row>
    <row r="8930" spans="1:5">
      <c r="A8930">
        <v>3904579</v>
      </c>
      <c r="B8930" t="s">
        <v>8847</v>
      </c>
      <c r="C8930" t="s">
        <v>2636</v>
      </c>
      <c r="D8930">
        <v>0.82799999999999996</v>
      </c>
      <c r="E8930">
        <v>2.5000000000000001E-2</v>
      </c>
    </row>
    <row r="8931" spans="1:5">
      <c r="A8931">
        <v>3904826</v>
      </c>
      <c r="B8931" t="s">
        <v>8848</v>
      </c>
      <c r="C8931" t="s">
        <v>2636</v>
      </c>
      <c r="D8931">
        <v>0.82799999999999996</v>
      </c>
      <c r="E8931">
        <v>3.1E-2</v>
      </c>
    </row>
    <row r="8932" spans="1:5">
      <c r="A8932">
        <v>4212480</v>
      </c>
      <c r="B8932" t="s">
        <v>8849</v>
      </c>
      <c r="C8932" t="s">
        <v>1330</v>
      </c>
      <c r="D8932">
        <v>0.82799999999999996</v>
      </c>
      <c r="E8932">
        <v>1.7000000000000001E-2</v>
      </c>
    </row>
    <row r="8933" spans="1:5">
      <c r="A8933">
        <v>4601028</v>
      </c>
      <c r="B8933" t="s">
        <v>8850</v>
      </c>
      <c r="C8933" t="s">
        <v>3517</v>
      </c>
      <c r="D8933">
        <v>0.82799999999999996</v>
      </c>
      <c r="E8933">
        <v>0.04</v>
      </c>
    </row>
    <row r="8934" spans="1:5">
      <c r="A8934">
        <v>4607050</v>
      </c>
      <c r="B8934" t="s">
        <v>8851</v>
      </c>
      <c r="C8934" t="s">
        <v>3517</v>
      </c>
      <c r="D8934">
        <v>0.82799999999999996</v>
      </c>
      <c r="E8934">
        <v>0.04</v>
      </c>
    </row>
    <row r="8935" spans="1:5">
      <c r="A8935">
        <v>4607800</v>
      </c>
      <c r="B8935" t="s">
        <v>8852</v>
      </c>
      <c r="C8935" t="s">
        <v>3517</v>
      </c>
      <c r="D8935">
        <v>0.82799999999999996</v>
      </c>
      <c r="E8935">
        <v>0.04</v>
      </c>
    </row>
    <row r="8936" spans="1:5">
      <c r="A8936">
        <v>4609300</v>
      </c>
      <c r="B8936" t="s">
        <v>8853</v>
      </c>
      <c r="C8936" t="s">
        <v>3517</v>
      </c>
      <c r="D8936">
        <v>0.82799999999999996</v>
      </c>
      <c r="E8936">
        <v>0.04</v>
      </c>
    </row>
    <row r="8937" spans="1:5">
      <c r="A8937">
        <v>4619450</v>
      </c>
      <c r="B8937" t="s">
        <v>8854</v>
      </c>
      <c r="C8937" t="s">
        <v>3517</v>
      </c>
      <c r="D8937">
        <v>0.82799999999999996</v>
      </c>
      <c r="E8937">
        <v>0.04</v>
      </c>
    </row>
    <row r="8938" spans="1:5">
      <c r="A8938">
        <v>4620100</v>
      </c>
      <c r="B8938" t="s">
        <v>8855</v>
      </c>
      <c r="C8938" t="s">
        <v>3517</v>
      </c>
      <c r="D8938">
        <v>0.82799999999999996</v>
      </c>
      <c r="E8938">
        <v>0.04</v>
      </c>
    </row>
    <row r="8939" spans="1:5">
      <c r="A8939">
        <v>4624850</v>
      </c>
      <c r="B8939" t="s">
        <v>8856</v>
      </c>
      <c r="C8939" t="s">
        <v>3517</v>
      </c>
      <c r="D8939">
        <v>0.82799999999999996</v>
      </c>
      <c r="E8939">
        <v>0.04</v>
      </c>
    </row>
    <row r="8940" spans="1:5">
      <c r="A8940">
        <v>4626970</v>
      </c>
      <c r="B8940" t="s">
        <v>8857</v>
      </c>
      <c r="C8940" t="s">
        <v>3517</v>
      </c>
      <c r="D8940">
        <v>0.82799999999999996</v>
      </c>
      <c r="E8940">
        <v>0.04</v>
      </c>
    </row>
    <row r="8941" spans="1:5">
      <c r="A8941">
        <v>4632430</v>
      </c>
      <c r="B8941" t="s">
        <v>8858</v>
      </c>
      <c r="C8941" t="s">
        <v>3517</v>
      </c>
      <c r="D8941">
        <v>0.82799999999999996</v>
      </c>
      <c r="E8941">
        <v>0.04</v>
      </c>
    </row>
    <row r="8942" spans="1:5">
      <c r="A8942">
        <v>4634600</v>
      </c>
      <c r="B8942" t="s">
        <v>8859</v>
      </c>
      <c r="C8942" t="s">
        <v>3517</v>
      </c>
      <c r="D8942">
        <v>0.82799999999999996</v>
      </c>
      <c r="E8942">
        <v>0.04</v>
      </c>
    </row>
    <row r="8943" spans="1:5">
      <c r="A8943">
        <v>4636060</v>
      </c>
      <c r="B8943" t="s">
        <v>8860</v>
      </c>
      <c r="C8943" t="s">
        <v>3517</v>
      </c>
      <c r="D8943">
        <v>0.82799999999999996</v>
      </c>
      <c r="E8943">
        <v>0.04</v>
      </c>
    </row>
    <row r="8944" spans="1:5">
      <c r="A8944">
        <v>4641520</v>
      </c>
      <c r="B8944" t="s">
        <v>8861</v>
      </c>
      <c r="C8944" t="s">
        <v>3517</v>
      </c>
      <c r="D8944">
        <v>0.82799999999999996</v>
      </c>
      <c r="E8944">
        <v>0.04</v>
      </c>
    </row>
    <row r="8945" spans="1:5">
      <c r="A8945">
        <v>4646260</v>
      </c>
      <c r="B8945" t="s">
        <v>8862</v>
      </c>
      <c r="C8945" t="s">
        <v>3517</v>
      </c>
      <c r="D8945">
        <v>0.82799999999999996</v>
      </c>
      <c r="E8945">
        <v>0.04</v>
      </c>
    </row>
    <row r="8946" spans="1:5">
      <c r="A8946">
        <v>4646380</v>
      </c>
      <c r="B8946" t="s">
        <v>8863</v>
      </c>
      <c r="C8946" t="s">
        <v>3517</v>
      </c>
      <c r="D8946">
        <v>0.82799999999999996</v>
      </c>
      <c r="E8946">
        <v>0.04</v>
      </c>
    </row>
    <row r="8947" spans="1:5">
      <c r="A8947">
        <v>4671880</v>
      </c>
      <c r="B8947" t="s">
        <v>8864</v>
      </c>
      <c r="C8947" t="s">
        <v>3517</v>
      </c>
      <c r="D8947">
        <v>0.82799999999999996</v>
      </c>
      <c r="E8947">
        <v>0.04</v>
      </c>
    </row>
    <row r="8948" spans="1:5">
      <c r="A8948">
        <v>4675600</v>
      </c>
      <c r="B8948" t="s">
        <v>8865</v>
      </c>
      <c r="C8948" t="s">
        <v>3517</v>
      </c>
      <c r="D8948">
        <v>0.82799999999999996</v>
      </c>
      <c r="E8948">
        <v>0.04</v>
      </c>
    </row>
    <row r="8949" spans="1:5">
      <c r="A8949">
        <v>4680441</v>
      </c>
      <c r="B8949" t="s">
        <v>8866</v>
      </c>
      <c r="C8949" t="s">
        <v>3517</v>
      </c>
      <c r="D8949">
        <v>0.82799999999999996</v>
      </c>
      <c r="E8949">
        <v>0.04</v>
      </c>
    </row>
    <row r="8950" spans="1:5">
      <c r="A8950">
        <v>4820760</v>
      </c>
      <c r="B8950" t="s">
        <v>8867</v>
      </c>
      <c r="C8950" t="s">
        <v>1407</v>
      </c>
      <c r="D8950">
        <v>0.82799999999999996</v>
      </c>
      <c r="E8950">
        <v>2.4E-2</v>
      </c>
    </row>
    <row r="8951" spans="1:5">
      <c r="A8951">
        <v>5501140</v>
      </c>
      <c r="B8951" t="s">
        <v>8868</v>
      </c>
      <c r="C8951" t="s">
        <v>3135</v>
      </c>
      <c r="D8951">
        <v>0.82799999999999996</v>
      </c>
      <c r="E8951">
        <v>2.3E-2</v>
      </c>
    </row>
    <row r="8952" spans="1:5">
      <c r="A8952">
        <v>5516650</v>
      </c>
      <c r="B8952" t="s">
        <v>7546</v>
      </c>
      <c r="C8952" t="s">
        <v>3135</v>
      </c>
      <c r="D8952">
        <v>0.82799999999999996</v>
      </c>
      <c r="E8952">
        <v>0.03</v>
      </c>
    </row>
    <row r="8953" spans="1:5">
      <c r="A8953">
        <v>1601680</v>
      </c>
      <c r="B8953" t="s">
        <v>8869</v>
      </c>
      <c r="C8953" t="s">
        <v>3899</v>
      </c>
      <c r="D8953">
        <v>0.82699999999999996</v>
      </c>
      <c r="E8953">
        <v>2.1999999999999999E-2</v>
      </c>
    </row>
    <row r="8954" spans="1:5">
      <c r="A8954">
        <v>1601920</v>
      </c>
      <c r="B8954" t="s">
        <v>8870</v>
      </c>
      <c r="C8954" t="s">
        <v>3899</v>
      </c>
      <c r="D8954">
        <v>0.82699999999999996</v>
      </c>
      <c r="E8954">
        <v>5.5E-2</v>
      </c>
    </row>
    <row r="8955" spans="1:5">
      <c r="A8955">
        <v>1603180</v>
      </c>
      <c r="B8955" t="s">
        <v>8871</v>
      </c>
      <c r="C8955" t="s">
        <v>3899</v>
      </c>
      <c r="D8955">
        <v>0.82699999999999996</v>
      </c>
      <c r="E8955">
        <v>5.5E-2</v>
      </c>
    </row>
    <row r="8956" spans="1:5">
      <c r="A8956">
        <v>2602670</v>
      </c>
      <c r="B8956" t="s">
        <v>8872</v>
      </c>
      <c r="C8956" t="s">
        <v>2999</v>
      </c>
      <c r="D8956">
        <v>0.82699999999999996</v>
      </c>
      <c r="E8956">
        <v>2.1999999999999999E-2</v>
      </c>
    </row>
    <row r="8957" spans="1:5">
      <c r="A8957">
        <v>2700019</v>
      </c>
      <c r="B8957" t="s">
        <v>8873</v>
      </c>
      <c r="C8957" t="s">
        <v>1302</v>
      </c>
      <c r="D8957">
        <v>0.82699999999999996</v>
      </c>
      <c r="E8957">
        <v>7.0999999999999994E-2</v>
      </c>
    </row>
    <row r="8958" spans="1:5">
      <c r="A8958">
        <v>2740680</v>
      </c>
      <c r="B8958" t="s">
        <v>8874</v>
      </c>
      <c r="C8958" t="s">
        <v>1302</v>
      </c>
      <c r="D8958">
        <v>0.82699999999999996</v>
      </c>
      <c r="E8958">
        <v>4.1000000000000002E-2</v>
      </c>
    </row>
    <row r="8959" spans="1:5">
      <c r="A8959">
        <v>4012180</v>
      </c>
      <c r="B8959" t="s">
        <v>8875</v>
      </c>
      <c r="C8959" t="s">
        <v>4447</v>
      </c>
      <c r="D8959">
        <v>0.82699999999999996</v>
      </c>
      <c r="E8959">
        <v>3.2000000000000001E-2</v>
      </c>
    </row>
    <row r="8960" spans="1:5">
      <c r="A8960">
        <v>4014670</v>
      </c>
      <c r="B8960" t="s">
        <v>8876</v>
      </c>
      <c r="C8960" t="s">
        <v>4447</v>
      </c>
      <c r="D8960">
        <v>0.82699999999999996</v>
      </c>
      <c r="E8960">
        <v>2.4E-2</v>
      </c>
    </row>
    <row r="8961" spans="1:5">
      <c r="A8961">
        <v>4209150</v>
      </c>
      <c r="B8961" t="s">
        <v>8877</v>
      </c>
      <c r="C8961" t="s">
        <v>1330</v>
      </c>
      <c r="D8961">
        <v>0.82699999999999996</v>
      </c>
      <c r="E8961">
        <v>3.5000000000000003E-2</v>
      </c>
    </row>
    <row r="8962" spans="1:5">
      <c r="A8962">
        <v>4216020</v>
      </c>
      <c r="B8962" t="s">
        <v>8878</v>
      </c>
      <c r="C8962" t="s">
        <v>1330</v>
      </c>
      <c r="D8962">
        <v>0.82699999999999996</v>
      </c>
      <c r="E8962">
        <v>0.03</v>
      </c>
    </row>
    <row r="8963" spans="1:5">
      <c r="A8963">
        <v>4800001</v>
      </c>
      <c r="B8963" t="s">
        <v>8879</v>
      </c>
      <c r="C8963" t="s">
        <v>1407</v>
      </c>
      <c r="D8963">
        <v>0.82699999999999996</v>
      </c>
      <c r="E8963">
        <v>4.3999999999999997E-2</v>
      </c>
    </row>
    <row r="8964" spans="1:5">
      <c r="A8964">
        <v>4800006</v>
      </c>
      <c r="B8964" t="s">
        <v>8880</v>
      </c>
      <c r="C8964" t="s">
        <v>1407</v>
      </c>
      <c r="D8964">
        <v>0.82699999999999996</v>
      </c>
      <c r="E8964">
        <v>4.3999999999999997E-2</v>
      </c>
    </row>
    <row r="8965" spans="1:5">
      <c r="A8965">
        <v>4808160</v>
      </c>
      <c r="B8965" t="s">
        <v>8881</v>
      </c>
      <c r="C8965" t="s">
        <v>1407</v>
      </c>
      <c r="D8965">
        <v>0.82699999999999996</v>
      </c>
      <c r="E8965">
        <v>4.3999999999999997E-2</v>
      </c>
    </row>
    <row r="8966" spans="1:5">
      <c r="A8966">
        <v>4808460</v>
      </c>
      <c r="B8966" t="s">
        <v>8882</v>
      </c>
      <c r="C8966" t="s">
        <v>1407</v>
      </c>
      <c r="D8966">
        <v>0.82699999999999996</v>
      </c>
      <c r="E8966">
        <v>4.3999999999999997E-2</v>
      </c>
    </row>
    <row r="8967" spans="1:5">
      <c r="A8967">
        <v>4811610</v>
      </c>
      <c r="B8967" t="s">
        <v>8883</v>
      </c>
      <c r="C8967" t="s">
        <v>1407</v>
      </c>
      <c r="D8967">
        <v>0.82699999999999996</v>
      </c>
      <c r="E8967">
        <v>4.3999999999999997E-2</v>
      </c>
    </row>
    <row r="8968" spans="1:5">
      <c r="A8968">
        <v>4816770</v>
      </c>
      <c r="B8968" t="s">
        <v>8884</v>
      </c>
      <c r="C8968" t="s">
        <v>1407</v>
      </c>
      <c r="D8968">
        <v>0.82699999999999996</v>
      </c>
      <c r="E8968">
        <v>4.3999999999999997E-2</v>
      </c>
    </row>
    <row r="8969" spans="1:5">
      <c r="A8969">
        <v>4822020</v>
      </c>
      <c r="B8969" t="s">
        <v>8885</v>
      </c>
      <c r="C8969" t="s">
        <v>1407</v>
      </c>
      <c r="D8969">
        <v>0.82699999999999996</v>
      </c>
      <c r="E8969">
        <v>4.3999999999999997E-2</v>
      </c>
    </row>
    <row r="8970" spans="1:5">
      <c r="A8970">
        <v>4824660</v>
      </c>
      <c r="B8970" t="s">
        <v>8886</v>
      </c>
      <c r="C8970" t="s">
        <v>1407</v>
      </c>
      <c r="D8970">
        <v>0.82699999999999996</v>
      </c>
      <c r="E8970">
        <v>4.3999999999999997E-2</v>
      </c>
    </row>
    <row r="8971" spans="1:5">
      <c r="A8971">
        <v>4827240</v>
      </c>
      <c r="B8971" t="s">
        <v>8887</v>
      </c>
      <c r="C8971" t="s">
        <v>1407</v>
      </c>
      <c r="D8971">
        <v>0.82699999999999996</v>
      </c>
      <c r="E8971">
        <v>4.3999999999999997E-2</v>
      </c>
    </row>
    <row r="8972" spans="1:5">
      <c r="A8972">
        <v>4827750</v>
      </c>
      <c r="B8972" t="s">
        <v>8888</v>
      </c>
      <c r="C8972" t="s">
        <v>1407</v>
      </c>
      <c r="D8972">
        <v>0.82699999999999996</v>
      </c>
      <c r="E8972">
        <v>4.3999999999999997E-2</v>
      </c>
    </row>
    <row r="8973" spans="1:5">
      <c r="A8973">
        <v>4828140</v>
      </c>
      <c r="B8973" t="s">
        <v>8889</v>
      </c>
      <c r="C8973" t="s">
        <v>1407</v>
      </c>
      <c r="D8973">
        <v>0.82699999999999996</v>
      </c>
      <c r="E8973">
        <v>4.3999999999999997E-2</v>
      </c>
    </row>
    <row r="8974" spans="1:5">
      <c r="A8974">
        <v>4828230</v>
      </c>
      <c r="B8974" t="s">
        <v>8890</v>
      </c>
      <c r="C8974" t="s">
        <v>1407</v>
      </c>
      <c r="D8974">
        <v>0.82699999999999996</v>
      </c>
      <c r="E8974">
        <v>4.2999999999999997E-2</v>
      </c>
    </row>
    <row r="8975" spans="1:5">
      <c r="A8975">
        <v>4830000</v>
      </c>
      <c r="B8975" t="s">
        <v>8891</v>
      </c>
      <c r="C8975" t="s">
        <v>1407</v>
      </c>
      <c r="D8975">
        <v>0.82699999999999996</v>
      </c>
      <c r="E8975">
        <v>4.3999999999999997E-2</v>
      </c>
    </row>
    <row r="8976" spans="1:5">
      <c r="A8976">
        <v>4831470</v>
      </c>
      <c r="B8976" t="s">
        <v>8892</v>
      </c>
      <c r="C8976" t="s">
        <v>1407</v>
      </c>
      <c r="D8976">
        <v>0.82699999999999996</v>
      </c>
      <c r="E8976">
        <v>4.3999999999999997E-2</v>
      </c>
    </row>
    <row r="8977" spans="1:5">
      <c r="A8977">
        <v>4831890</v>
      </c>
      <c r="B8977" t="s">
        <v>8893</v>
      </c>
      <c r="C8977" t="s">
        <v>1407</v>
      </c>
      <c r="D8977">
        <v>0.82699999999999996</v>
      </c>
      <c r="E8977">
        <v>4.3999999999999997E-2</v>
      </c>
    </row>
    <row r="8978" spans="1:5">
      <c r="A8978">
        <v>4832490</v>
      </c>
      <c r="B8978" t="s">
        <v>8894</v>
      </c>
      <c r="C8978" t="s">
        <v>1407</v>
      </c>
      <c r="D8978">
        <v>0.82699999999999996</v>
      </c>
      <c r="E8978">
        <v>4.3999999999999997E-2</v>
      </c>
    </row>
    <row r="8979" spans="1:5">
      <c r="A8979">
        <v>4835040</v>
      </c>
      <c r="B8979" t="s">
        <v>8895</v>
      </c>
      <c r="C8979" t="s">
        <v>1407</v>
      </c>
      <c r="D8979">
        <v>0.82699999999999996</v>
      </c>
      <c r="E8979">
        <v>4.3999999999999997E-2</v>
      </c>
    </row>
    <row r="8980" spans="1:5">
      <c r="A8980">
        <v>4835490</v>
      </c>
      <c r="B8980" t="s">
        <v>8896</v>
      </c>
      <c r="C8980" t="s">
        <v>1407</v>
      </c>
      <c r="D8980">
        <v>0.82699999999999996</v>
      </c>
      <c r="E8980">
        <v>4.3999999999999997E-2</v>
      </c>
    </row>
    <row r="8981" spans="1:5">
      <c r="A8981">
        <v>4836390</v>
      </c>
      <c r="B8981" t="s">
        <v>8897</v>
      </c>
      <c r="C8981" t="s">
        <v>1407</v>
      </c>
      <c r="D8981">
        <v>0.82699999999999996</v>
      </c>
      <c r="E8981">
        <v>4.3999999999999997E-2</v>
      </c>
    </row>
    <row r="8982" spans="1:5">
      <c r="A8982">
        <v>4837830</v>
      </c>
      <c r="B8982" t="s">
        <v>8898</v>
      </c>
      <c r="C8982" t="s">
        <v>1407</v>
      </c>
      <c r="D8982">
        <v>0.82699999999999996</v>
      </c>
      <c r="E8982">
        <v>4.3999999999999997E-2</v>
      </c>
    </row>
    <row r="8983" spans="1:5">
      <c r="A8983">
        <v>4838040</v>
      </c>
      <c r="B8983" t="s">
        <v>8899</v>
      </c>
      <c r="C8983" t="s">
        <v>1407</v>
      </c>
      <c r="D8983">
        <v>0.82699999999999996</v>
      </c>
      <c r="E8983">
        <v>4.3999999999999997E-2</v>
      </c>
    </row>
    <row r="8984" spans="1:5">
      <c r="A8984">
        <v>4839600</v>
      </c>
      <c r="B8984" t="s">
        <v>8900</v>
      </c>
      <c r="C8984" t="s">
        <v>1407</v>
      </c>
      <c r="D8984">
        <v>0.82699999999999996</v>
      </c>
      <c r="E8984">
        <v>4.3999999999999997E-2</v>
      </c>
    </row>
    <row r="8985" spans="1:5">
      <c r="A8985">
        <v>4839750</v>
      </c>
      <c r="B8985" t="s">
        <v>8901</v>
      </c>
      <c r="C8985" t="s">
        <v>1407</v>
      </c>
      <c r="D8985">
        <v>0.82699999999999996</v>
      </c>
      <c r="E8985">
        <v>4.3999999999999997E-2</v>
      </c>
    </row>
    <row r="8986" spans="1:5">
      <c r="A8986">
        <v>4840590</v>
      </c>
      <c r="B8986" t="s">
        <v>8902</v>
      </c>
      <c r="C8986" t="s">
        <v>1407</v>
      </c>
      <c r="D8986">
        <v>0.82699999999999996</v>
      </c>
      <c r="E8986">
        <v>4.3999999999999997E-2</v>
      </c>
    </row>
    <row r="8987" spans="1:5">
      <c r="A8987">
        <v>4840890</v>
      </c>
      <c r="B8987" t="s">
        <v>8903</v>
      </c>
      <c r="C8987" t="s">
        <v>1407</v>
      </c>
      <c r="D8987">
        <v>0.82699999999999996</v>
      </c>
      <c r="E8987">
        <v>4.3999999999999997E-2</v>
      </c>
    </row>
    <row r="8988" spans="1:5">
      <c r="A8988">
        <v>4841760</v>
      </c>
      <c r="B8988" t="s">
        <v>8904</v>
      </c>
      <c r="C8988" t="s">
        <v>1407</v>
      </c>
      <c r="D8988">
        <v>0.82699999999999996</v>
      </c>
      <c r="E8988">
        <v>4.3999999999999997E-2</v>
      </c>
    </row>
    <row r="8989" spans="1:5">
      <c r="A8989">
        <v>4841850</v>
      </c>
      <c r="B8989" t="s">
        <v>8905</v>
      </c>
      <c r="C8989" t="s">
        <v>1407</v>
      </c>
      <c r="D8989">
        <v>0.82699999999999996</v>
      </c>
      <c r="E8989">
        <v>4.3999999999999997E-2</v>
      </c>
    </row>
    <row r="8990" spans="1:5">
      <c r="A8990">
        <v>4842090</v>
      </c>
      <c r="B8990" t="s">
        <v>8906</v>
      </c>
      <c r="C8990" t="s">
        <v>1407</v>
      </c>
      <c r="D8990">
        <v>0.82699999999999996</v>
      </c>
      <c r="E8990">
        <v>4.3999999999999997E-2</v>
      </c>
    </row>
    <row r="8991" spans="1:5">
      <c r="A8991">
        <v>4844910</v>
      </c>
      <c r="B8991" t="s">
        <v>8907</v>
      </c>
      <c r="C8991" t="s">
        <v>1407</v>
      </c>
      <c r="D8991">
        <v>0.82699999999999996</v>
      </c>
      <c r="E8991">
        <v>4.3999999999999997E-2</v>
      </c>
    </row>
    <row r="8992" spans="1:5">
      <c r="A8992">
        <v>4845570</v>
      </c>
      <c r="B8992" t="s">
        <v>8908</v>
      </c>
      <c r="C8992" t="s">
        <v>1407</v>
      </c>
      <c r="D8992">
        <v>0.82699999999999996</v>
      </c>
      <c r="E8992">
        <v>4.3999999999999997E-2</v>
      </c>
    </row>
    <row r="8993" spans="1:5">
      <c r="A8993">
        <v>4845630</v>
      </c>
      <c r="B8993" t="s">
        <v>8909</v>
      </c>
      <c r="C8993" t="s">
        <v>1407</v>
      </c>
      <c r="D8993">
        <v>0.82699999999999996</v>
      </c>
      <c r="E8993">
        <v>2.5999999999999999E-2</v>
      </c>
    </row>
    <row r="8994" spans="1:5">
      <c r="A8994">
        <v>4845670</v>
      </c>
      <c r="B8994" t="s">
        <v>8910</v>
      </c>
      <c r="C8994" t="s">
        <v>1407</v>
      </c>
      <c r="D8994">
        <v>0.82699999999999996</v>
      </c>
      <c r="E8994">
        <v>2.5000000000000001E-2</v>
      </c>
    </row>
    <row r="8995" spans="1:5">
      <c r="A8995">
        <v>4845690</v>
      </c>
      <c r="B8995" t="s">
        <v>8911</v>
      </c>
      <c r="C8995" t="s">
        <v>1407</v>
      </c>
      <c r="D8995">
        <v>0.82699999999999996</v>
      </c>
      <c r="E8995">
        <v>4.3999999999999997E-2</v>
      </c>
    </row>
    <row r="8996" spans="1:5">
      <c r="A8996">
        <v>4845990</v>
      </c>
      <c r="B8996" t="s">
        <v>8912</v>
      </c>
      <c r="C8996" t="s">
        <v>1407</v>
      </c>
      <c r="D8996">
        <v>0.82699999999999996</v>
      </c>
      <c r="E8996">
        <v>4.3999999999999997E-2</v>
      </c>
    </row>
    <row r="8997" spans="1:5">
      <c r="A8997">
        <v>5099949</v>
      </c>
      <c r="B8997" t="s">
        <v>8913</v>
      </c>
      <c r="C8997" t="s">
        <v>3759</v>
      </c>
      <c r="D8997">
        <v>0.82699999999999996</v>
      </c>
      <c r="E8997">
        <v>2.1000000000000001E-2</v>
      </c>
    </row>
    <row r="8998" spans="1:5">
      <c r="A8998">
        <v>5100152</v>
      </c>
      <c r="B8998" t="s">
        <v>8914</v>
      </c>
      <c r="C8998" t="s">
        <v>257</v>
      </c>
      <c r="D8998">
        <v>0.82699999999999996</v>
      </c>
      <c r="E8998">
        <v>3.4000000000000002E-2</v>
      </c>
    </row>
    <row r="8999" spans="1:5">
      <c r="A8999">
        <v>5100330</v>
      </c>
      <c r="B8999" t="s">
        <v>8915</v>
      </c>
      <c r="C8999" t="s">
        <v>257</v>
      </c>
      <c r="D8999">
        <v>0.82699999999999996</v>
      </c>
      <c r="E8999">
        <v>3.4000000000000002E-2</v>
      </c>
    </row>
    <row r="9000" spans="1:5">
      <c r="A9000">
        <v>5100420</v>
      </c>
      <c r="B9000" t="s">
        <v>8916</v>
      </c>
      <c r="C9000" t="s">
        <v>257</v>
      </c>
      <c r="D9000">
        <v>0.82699999999999996</v>
      </c>
      <c r="E9000">
        <v>3.4000000000000002E-2</v>
      </c>
    </row>
    <row r="9001" spans="1:5">
      <c r="A9001">
        <v>5100990</v>
      </c>
      <c r="B9001" t="s">
        <v>8917</v>
      </c>
      <c r="C9001" t="s">
        <v>257</v>
      </c>
      <c r="D9001">
        <v>0.82699999999999996</v>
      </c>
      <c r="E9001">
        <v>3.4000000000000002E-2</v>
      </c>
    </row>
    <row r="9002" spans="1:5">
      <c r="A9002">
        <v>5101020</v>
      </c>
      <c r="B9002" t="s">
        <v>8918</v>
      </c>
      <c r="C9002" t="s">
        <v>257</v>
      </c>
      <c r="D9002">
        <v>0.82699999999999996</v>
      </c>
      <c r="E9002">
        <v>3.4000000000000002E-2</v>
      </c>
    </row>
    <row r="9003" spans="1:5">
      <c r="A9003">
        <v>5101440</v>
      </c>
      <c r="B9003" t="s">
        <v>8919</v>
      </c>
      <c r="C9003" t="s">
        <v>257</v>
      </c>
      <c r="D9003">
        <v>0.82699999999999996</v>
      </c>
      <c r="E9003">
        <v>5.7000000000000002E-2</v>
      </c>
    </row>
    <row r="9004" spans="1:5">
      <c r="A9004">
        <v>5102940</v>
      </c>
      <c r="B9004" t="s">
        <v>8920</v>
      </c>
      <c r="C9004" t="s">
        <v>257</v>
      </c>
      <c r="D9004">
        <v>0.82699999999999996</v>
      </c>
      <c r="E9004">
        <v>5.7000000000000002E-2</v>
      </c>
    </row>
    <row r="9005" spans="1:5">
      <c r="A9005">
        <v>5504200</v>
      </c>
      <c r="B9005" t="s">
        <v>8921</v>
      </c>
      <c r="C9005" t="s">
        <v>3135</v>
      </c>
      <c r="D9005">
        <v>0.82699999999999996</v>
      </c>
      <c r="E9005">
        <v>2.8000000000000001E-2</v>
      </c>
    </row>
    <row r="9006" spans="1:5">
      <c r="A9006">
        <v>5511820</v>
      </c>
      <c r="B9006" t="s">
        <v>8922</v>
      </c>
      <c r="C9006" t="s">
        <v>3135</v>
      </c>
      <c r="D9006">
        <v>0.82699999999999996</v>
      </c>
      <c r="E9006">
        <v>2.1000000000000001E-2</v>
      </c>
    </row>
    <row r="9007" spans="1:5">
      <c r="A9007">
        <v>5513710</v>
      </c>
      <c r="B9007" t="s">
        <v>8923</v>
      </c>
      <c r="C9007" t="s">
        <v>3135</v>
      </c>
      <c r="D9007">
        <v>0.82699999999999996</v>
      </c>
      <c r="E9007">
        <v>3.1E-2</v>
      </c>
    </row>
    <row r="9008" spans="1:5">
      <c r="A9008">
        <v>5513890</v>
      </c>
      <c r="B9008" t="s">
        <v>8924</v>
      </c>
      <c r="C9008" t="s">
        <v>3135</v>
      </c>
      <c r="D9008">
        <v>0.82699999999999996</v>
      </c>
      <c r="E9008">
        <v>3.1E-2</v>
      </c>
    </row>
    <row r="9009" spans="1:5">
      <c r="A9009">
        <v>5514220</v>
      </c>
      <c r="B9009" t="s">
        <v>8925</v>
      </c>
      <c r="C9009" t="s">
        <v>3135</v>
      </c>
      <c r="D9009">
        <v>0.82699999999999996</v>
      </c>
      <c r="E9009">
        <v>3.1E-2</v>
      </c>
    </row>
    <row r="9010" spans="1:5">
      <c r="A9010">
        <v>5516230</v>
      </c>
      <c r="B9010" t="s">
        <v>2177</v>
      </c>
      <c r="C9010" t="s">
        <v>3135</v>
      </c>
      <c r="D9010">
        <v>0.82699999999999996</v>
      </c>
      <c r="E9010">
        <v>0.03</v>
      </c>
    </row>
    <row r="9011" spans="1:5">
      <c r="A9011">
        <v>100090</v>
      </c>
      <c r="B9011" t="s">
        <v>8926</v>
      </c>
      <c r="C9011" t="s">
        <v>3531</v>
      </c>
      <c r="D9011">
        <v>0.82599999999999996</v>
      </c>
      <c r="E9011">
        <v>2.9000000000000001E-2</v>
      </c>
    </row>
    <row r="9012" spans="1:5">
      <c r="A9012">
        <v>100540</v>
      </c>
      <c r="B9012" t="s">
        <v>8927</v>
      </c>
      <c r="C9012" t="s">
        <v>3531</v>
      </c>
      <c r="D9012">
        <v>0.82599999999999996</v>
      </c>
      <c r="E9012">
        <v>2.9000000000000001E-2</v>
      </c>
    </row>
    <row r="9013" spans="1:5">
      <c r="A9013">
        <v>101860</v>
      </c>
      <c r="B9013" t="s">
        <v>8928</v>
      </c>
      <c r="C9013" t="s">
        <v>3531</v>
      </c>
      <c r="D9013">
        <v>0.82599999999999996</v>
      </c>
      <c r="E9013">
        <v>2.9000000000000001E-2</v>
      </c>
    </row>
    <row r="9014" spans="1:5">
      <c r="A9014">
        <v>1708250</v>
      </c>
      <c r="B9014" t="s">
        <v>8929</v>
      </c>
      <c r="C9014" t="s">
        <v>947</v>
      </c>
      <c r="D9014">
        <v>0.82599999999999996</v>
      </c>
      <c r="E9014">
        <v>1.7999999999999999E-2</v>
      </c>
    </row>
    <row r="9015" spans="1:5">
      <c r="A9015">
        <v>2314783</v>
      </c>
      <c r="B9015" t="s">
        <v>8930</v>
      </c>
      <c r="C9015" t="s">
        <v>3948</v>
      </c>
      <c r="D9015">
        <v>0.82599999999999996</v>
      </c>
      <c r="E9015">
        <v>1.9E-2</v>
      </c>
    </row>
    <row r="9016" spans="1:5">
      <c r="A9016">
        <v>2616500</v>
      </c>
      <c r="B9016" t="s">
        <v>8931</v>
      </c>
      <c r="C9016" t="s">
        <v>2999</v>
      </c>
      <c r="D9016">
        <v>0.82599999999999996</v>
      </c>
      <c r="E9016">
        <v>2.5999999999999999E-2</v>
      </c>
    </row>
    <row r="9017" spans="1:5">
      <c r="A9017">
        <v>2714070</v>
      </c>
      <c r="B9017" t="s">
        <v>8932</v>
      </c>
      <c r="C9017" t="s">
        <v>1302</v>
      </c>
      <c r="D9017">
        <v>0.82599999999999996</v>
      </c>
      <c r="E9017">
        <v>0.03</v>
      </c>
    </row>
    <row r="9018" spans="1:5">
      <c r="A9018">
        <v>2910380</v>
      </c>
      <c r="B9018" t="s">
        <v>8933</v>
      </c>
      <c r="C9018" t="s">
        <v>3083</v>
      </c>
      <c r="D9018">
        <v>0.82599999999999996</v>
      </c>
      <c r="E9018">
        <v>2.7E-2</v>
      </c>
    </row>
    <row r="9019" spans="1:5">
      <c r="A9019">
        <v>2912030</v>
      </c>
      <c r="B9019" t="s">
        <v>8934</v>
      </c>
      <c r="C9019" t="s">
        <v>3083</v>
      </c>
      <c r="D9019">
        <v>0.82599999999999996</v>
      </c>
      <c r="E9019">
        <v>2.7E-2</v>
      </c>
    </row>
    <row r="9020" spans="1:5">
      <c r="A9020">
        <v>2912300</v>
      </c>
      <c r="B9020" t="s">
        <v>8935</v>
      </c>
      <c r="C9020" t="s">
        <v>3083</v>
      </c>
      <c r="D9020">
        <v>0.82599999999999996</v>
      </c>
      <c r="E9020">
        <v>2.7E-2</v>
      </c>
    </row>
    <row r="9021" spans="1:5">
      <c r="A9021">
        <v>2913170</v>
      </c>
      <c r="B9021" t="s">
        <v>8936</v>
      </c>
      <c r="C9021" t="s">
        <v>3083</v>
      </c>
      <c r="D9021">
        <v>0.82599999999999996</v>
      </c>
      <c r="E9021">
        <v>2.7E-2</v>
      </c>
    </row>
    <row r="9022" spans="1:5">
      <c r="A9022">
        <v>2914250</v>
      </c>
      <c r="B9022" t="s">
        <v>8937</v>
      </c>
      <c r="C9022" t="s">
        <v>3083</v>
      </c>
      <c r="D9022">
        <v>0.82599999999999996</v>
      </c>
      <c r="E9022">
        <v>2.7E-2</v>
      </c>
    </row>
    <row r="9023" spans="1:5">
      <c r="A9023">
        <v>2914430</v>
      </c>
      <c r="B9023" t="s">
        <v>8938</v>
      </c>
      <c r="C9023" t="s">
        <v>3083</v>
      </c>
      <c r="D9023">
        <v>0.82599999999999996</v>
      </c>
      <c r="E9023">
        <v>2.7E-2</v>
      </c>
    </row>
    <row r="9024" spans="1:5">
      <c r="A9024">
        <v>2916230</v>
      </c>
      <c r="B9024" t="s">
        <v>8939</v>
      </c>
      <c r="C9024" t="s">
        <v>3083</v>
      </c>
      <c r="D9024">
        <v>0.82599999999999996</v>
      </c>
      <c r="E9024">
        <v>2.7E-2</v>
      </c>
    </row>
    <row r="9025" spans="1:5">
      <c r="A9025">
        <v>2922890</v>
      </c>
      <c r="B9025" t="s">
        <v>8940</v>
      </c>
      <c r="C9025" t="s">
        <v>3083</v>
      </c>
      <c r="D9025">
        <v>0.82599999999999996</v>
      </c>
      <c r="E9025">
        <v>2.7E-2</v>
      </c>
    </row>
    <row r="9026" spans="1:5">
      <c r="A9026">
        <v>2932100</v>
      </c>
      <c r="B9026" t="s">
        <v>8941</v>
      </c>
      <c r="C9026" t="s">
        <v>3083</v>
      </c>
      <c r="D9026">
        <v>0.82599999999999996</v>
      </c>
      <c r="E9026">
        <v>2.7E-2</v>
      </c>
    </row>
    <row r="9027" spans="1:5">
      <c r="A9027">
        <v>3904751</v>
      </c>
      <c r="B9027" t="s">
        <v>8942</v>
      </c>
      <c r="C9027" t="s">
        <v>2636</v>
      </c>
      <c r="D9027">
        <v>0.82599999999999996</v>
      </c>
      <c r="E9027">
        <v>3.2000000000000001E-2</v>
      </c>
    </row>
    <row r="9028" spans="1:5">
      <c r="A9028">
        <v>4002460</v>
      </c>
      <c r="B9028" t="s">
        <v>8943</v>
      </c>
      <c r="C9028" t="s">
        <v>4447</v>
      </c>
      <c r="D9028">
        <v>0.82599999999999996</v>
      </c>
      <c r="E9028">
        <v>6.7000000000000004E-2</v>
      </c>
    </row>
    <row r="9029" spans="1:5">
      <c r="A9029">
        <v>4023190</v>
      </c>
      <c r="B9029" t="s">
        <v>8944</v>
      </c>
      <c r="C9029" t="s">
        <v>4447</v>
      </c>
      <c r="D9029">
        <v>0.82599999999999996</v>
      </c>
      <c r="E9029">
        <v>6.7000000000000004E-2</v>
      </c>
    </row>
    <row r="9030" spans="1:5">
      <c r="A9030">
        <v>4025200</v>
      </c>
      <c r="B9030" t="s">
        <v>8945</v>
      </c>
      <c r="C9030" t="s">
        <v>4447</v>
      </c>
      <c r="D9030">
        <v>0.82599999999999996</v>
      </c>
      <c r="E9030">
        <v>6.7000000000000004E-2</v>
      </c>
    </row>
    <row r="9031" spans="1:5">
      <c r="A9031">
        <v>4026730</v>
      </c>
      <c r="B9031" t="s">
        <v>8946</v>
      </c>
      <c r="C9031" t="s">
        <v>4447</v>
      </c>
      <c r="D9031">
        <v>0.82599999999999996</v>
      </c>
      <c r="E9031">
        <v>6.7000000000000004E-2</v>
      </c>
    </row>
    <row r="9032" spans="1:5">
      <c r="A9032">
        <v>4032760</v>
      </c>
      <c r="B9032" t="s">
        <v>8947</v>
      </c>
      <c r="C9032" t="s">
        <v>4447</v>
      </c>
      <c r="D9032">
        <v>0.82599999999999996</v>
      </c>
      <c r="E9032">
        <v>6.7000000000000004E-2</v>
      </c>
    </row>
    <row r="9033" spans="1:5">
      <c r="A9033">
        <v>4208490</v>
      </c>
      <c r="B9033" t="s">
        <v>8948</v>
      </c>
      <c r="C9033" t="s">
        <v>1330</v>
      </c>
      <c r="D9033">
        <v>0.82599999999999996</v>
      </c>
      <c r="E9033">
        <v>1.7999999999999999E-2</v>
      </c>
    </row>
    <row r="9034" spans="1:5">
      <c r="A9034">
        <v>4214310</v>
      </c>
      <c r="B9034" t="s">
        <v>8949</v>
      </c>
      <c r="C9034" t="s">
        <v>1330</v>
      </c>
      <c r="D9034">
        <v>0.82599999999999996</v>
      </c>
      <c r="E9034">
        <v>1.7999999999999999E-2</v>
      </c>
    </row>
    <row r="9035" spans="1:5">
      <c r="A9035">
        <v>4215660</v>
      </c>
      <c r="B9035" t="s">
        <v>8950</v>
      </c>
      <c r="C9035" t="s">
        <v>1330</v>
      </c>
      <c r="D9035">
        <v>0.82599999999999996</v>
      </c>
      <c r="E9035">
        <v>1.7999999999999999E-2</v>
      </c>
    </row>
    <row r="9036" spans="1:5">
      <c r="A9036">
        <v>4215750</v>
      </c>
      <c r="B9036" t="s">
        <v>8951</v>
      </c>
      <c r="C9036" t="s">
        <v>1330</v>
      </c>
      <c r="D9036">
        <v>0.82599999999999996</v>
      </c>
      <c r="E9036">
        <v>1.7999999999999999E-2</v>
      </c>
    </row>
    <row r="9037" spans="1:5">
      <c r="A9037">
        <v>4216230</v>
      </c>
      <c r="B9037" t="s">
        <v>8952</v>
      </c>
      <c r="C9037" t="s">
        <v>1330</v>
      </c>
      <c r="D9037">
        <v>0.82599999999999996</v>
      </c>
      <c r="E9037">
        <v>1.7999999999999999E-2</v>
      </c>
    </row>
    <row r="9038" spans="1:5">
      <c r="A9038">
        <v>4222140</v>
      </c>
      <c r="B9038" t="s">
        <v>8953</v>
      </c>
      <c r="C9038" t="s">
        <v>1330</v>
      </c>
      <c r="D9038">
        <v>0.82599999999999996</v>
      </c>
      <c r="E9038">
        <v>1.7999999999999999E-2</v>
      </c>
    </row>
    <row r="9039" spans="1:5">
      <c r="A9039">
        <v>4226460</v>
      </c>
      <c r="B9039" t="s">
        <v>8954</v>
      </c>
      <c r="C9039" t="s">
        <v>1330</v>
      </c>
      <c r="D9039">
        <v>0.82599999999999996</v>
      </c>
      <c r="E9039">
        <v>1.7999999999999999E-2</v>
      </c>
    </row>
    <row r="9040" spans="1:5">
      <c r="A9040">
        <v>4810860</v>
      </c>
      <c r="B9040" t="s">
        <v>8955</v>
      </c>
      <c r="C9040" t="s">
        <v>1407</v>
      </c>
      <c r="D9040">
        <v>0.82599999999999996</v>
      </c>
      <c r="E9040">
        <v>4.3999999999999997E-2</v>
      </c>
    </row>
    <row r="9041" spans="1:5">
      <c r="A9041">
        <v>5400930</v>
      </c>
      <c r="B9041" t="s">
        <v>8956</v>
      </c>
      <c r="C9041" t="s">
        <v>4335</v>
      </c>
      <c r="D9041">
        <v>0.82599999999999996</v>
      </c>
      <c r="E9041">
        <v>1.7000000000000001E-2</v>
      </c>
    </row>
    <row r="9042" spans="1:5">
      <c r="A9042">
        <v>5500150</v>
      </c>
      <c r="B9042" t="s">
        <v>8957</v>
      </c>
      <c r="C9042" t="s">
        <v>3135</v>
      </c>
      <c r="D9042">
        <v>0.82599999999999996</v>
      </c>
      <c r="E9042">
        <v>2.7E-2</v>
      </c>
    </row>
    <row r="9043" spans="1:5">
      <c r="A9043">
        <v>5505220</v>
      </c>
      <c r="B9043" t="s">
        <v>8958</v>
      </c>
      <c r="C9043" t="s">
        <v>3135</v>
      </c>
      <c r="D9043">
        <v>0.82599999999999996</v>
      </c>
      <c r="E9043">
        <v>2.7E-2</v>
      </c>
    </row>
    <row r="9044" spans="1:5">
      <c r="A9044">
        <v>5508550</v>
      </c>
      <c r="B9044" t="s">
        <v>8959</v>
      </c>
      <c r="C9044" t="s">
        <v>3135</v>
      </c>
      <c r="D9044">
        <v>0.82599999999999996</v>
      </c>
      <c r="E9044">
        <v>3.2000000000000001E-2</v>
      </c>
    </row>
    <row r="9045" spans="1:5">
      <c r="A9045">
        <v>5513500</v>
      </c>
      <c r="B9045" t="s">
        <v>8960</v>
      </c>
      <c r="C9045" t="s">
        <v>3135</v>
      </c>
      <c r="D9045">
        <v>0.82599999999999996</v>
      </c>
      <c r="E9045">
        <v>2.7E-2</v>
      </c>
    </row>
    <row r="9046" spans="1:5">
      <c r="A9046">
        <v>5514130</v>
      </c>
      <c r="B9046" t="s">
        <v>8961</v>
      </c>
      <c r="C9046" t="s">
        <v>3135</v>
      </c>
      <c r="D9046">
        <v>0.82599999999999996</v>
      </c>
      <c r="E9046">
        <v>2.7E-2</v>
      </c>
    </row>
    <row r="9047" spans="1:5">
      <c r="A9047">
        <v>5514610</v>
      </c>
      <c r="B9047" t="s">
        <v>8962</v>
      </c>
      <c r="C9047" t="s">
        <v>3135</v>
      </c>
      <c r="D9047">
        <v>0.82599999999999996</v>
      </c>
      <c r="E9047">
        <v>2.7E-2</v>
      </c>
    </row>
    <row r="9048" spans="1:5">
      <c r="A9048">
        <v>5515570</v>
      </c>
      <c r="B9048" t="s">
        <v>4932</v>
      </c>
      <c r="C9048" t="s">
        <v>3135</v>
      </c>
      <c r="D9048">
        <v>0.82599999999999996</v>
      </c>
      <c r="E9048">
        <v>2.7E-2</v>
      </c>
    </row>
    <row r="9049" spans="1:5">
      <c r="A9049">
        <v>1800118</v>
      </c>
      <c r="B9049" t="s">
        <v>8963</v>
      </c>
      <c r="C9049" t="s">
        <v>39</v>
      </c>
      <c r="D9049">
        <v>0.82499999999999996</v>
      </c>
      <c r="E9049">
        <v>4.2999999999999997E-2</v>
      </c>
    </row>
    <row r="9050" spans="1:5">
      <c r="A9050">
        <v>1800390</v>
      </c>
      <c r="B9050" t="s">
        <v>8964</v>
      </c>
      <c r="C9050" t="s">
        <v>39</v>
      </c>
      <c r="D9050">
        <v>0.82499999999999996</v>
      </c>
      <c r="E9050">
        <v>2.1999999999999999E-2</v>
      </c>
    </row>
    <row r="9051" spans="1:5">
      <c r="A9051">
        <v>1802460</v>
      </c>
      <c r="B9051" t="s">
        <v>8965</v>
      </c>
      <c r="C9051" t="s">
        <v>39</v>
      </c>
      <c r="D9051">
        <v>0.82499999999999996</v>
      </c>
      <c r="E9051">
        <v>4.2999999999999997E-2</v>
      </c>
    </row>
    <row r="9052" spans="1:5">
      <c r="A9052">
        <v>1802660</v>
      </c>
      <c r="B9052" t="s">
        <v>8966</v>
      </c>
      <c r="C9052" t="s">
        <v>39</v>
      </c>
      <c r="D9052">
        <v>0.82499999999999996</v>
      </c>
      <c r="E9052">
        <v>2.1999999999999999E-2</v>
      </c>
    </row>
    <row r="9053" spans="1:5">
      <c r="A9053">
        <v>1804500</v>
      </c>
      <c r="B9053" t="s">
        <v>8967</v>
      </c>
      <c r="C9053" t="s">
        <v>39</v>
      </c>
      <c r="D9053">
        <v>0.82499999999999996</v>
      </c>
      <c r="E9053">
        <v>2.1999999999999999E-2</v>
      </c>
    </row>
    <row r="9054" spans="1:5">
      <c r="A9054">
        <v>1805880</v>
      </c>
      <c r="B9054" t="s">
        <v>8968</v>
      </c>
      <c r="C9054" t="s">
        <v>39</v>
      </c>
      <c r="D9054">
        <v>0.82499999999999996</v>
      </c>
      <c r="E9054">
        <v>2.1999999999999999E-2</v>
      </c>
    </row>
    <row r="9055" spans="1:5">
      <c r="A9055">
        <v>1807020</v>
      </c>
      <c r="B9055" t="s">
        <v>8969</v>
      </c>
      <c r="C9055" t="s">
        <v>39</v>
      </c>
      <c r="D9055">
        <v>0.82499999999999996</v>
      </c>
      <c r="E9055">
        <v>2.1999999999999999E-2</v>
      </c>
    </row>
    <row r="9056" spans="1:5">
      <c r="A9056">
        <v>1807230</v>
      </c>
      <c r="B9056" t="s">
        <v>8970</v>
      </c>
      <c r="C9056" t="s">
        <v>39</v>
      </c>
      <c r="D9056">
        <v>0.82499999999999996</v>
      </c>
      <c r="E9056">
        <v>2.1999999999999999E-2</v>
      </c>
    </row>
    <row r="9057" spans="1:5">
      <c r="A9057">
        <v>1807320</v>
      </c>
      <c r="B9057" t="s">
        <v>8971</v>
      </c>
      <c r="C9057" t="s">
        <v>39</v>
      </c>
      <c r="D9057">
        <v>0.82499999999999996</v>
      </c>
      <c r="E9057">
        <v>2.1999999999999999E-2</v>
      </c>
    </row>
    <row r="9058" spans="1:5">
      <c r="A9058">
        <v>1807900</v>
      </c>
      <c r="B9058" t="s">
        <v>8972</v>
      </c>
      <c r="C9058" t="s">
        <v>39</v>
      </c>
      <c r="D9058">
        <v>0.82499999999999996</v>
      </c>
      <c r="E9058">
        <v>4.2999999999999997E-2</v>
      </c>
    </row>
    <row r="9059" spans="1:5">
      <c r="A9059">
        <v>1809840</v>
      </c>
      <c r="B9059" t="s">
        <v>8973</v>
      </c>
      <c r="C9059" t="s">
        <v>39</v>
      </c>
      <c r="D9059">
        <v>0.82499999999999996</v>
      </c>
      <c r="E9059">
        <v>2.1999999999999999E-2</v>
      </c>
    </row>
    <row r="9060" spans="1:5">
      <c r="A9060">
        <v>1810450</v>
      </c>
      <c r="B9060" t="s">
        <v>8974</v>
      </c>
      <c r="C9060" t="s">
        <v>39</v>
      </c>
      <c r="D9060">
        <v>0.82499999999999996</v>
      </c>
      <c r="E9060">
        <v>4.2999999999999997E-2</v>
      </c>
    </row>
    <row r="9061" spans="1:5">
      <c r="A9061">
        <v>1810900</v>
      </c>
      <c r="B9061" t="s">
        <v>8975</v>
      </c>
      <c r="C9061" t="s">
        <v>39</v>
      </c>
      <c r="D9061">
        <v>0.82499999999999996</v>
      </c>
      <c r="E9061">
        <v>4.2999999999999997E-2</v>
      </c>
    </row>
    <row r="9062" spans="1:5">
      <c r="A9062">
        <v>1918840</v>
      </c>
      <c r="B9062" t="s">
        <v>8976</v>
      </c>
      <c r="C9062" t="s">
        <v>3275</v>
      </c>
      <c r="D9062">
        <v>0.82499999999999996</v>
      </c>
      <c r="E9062">
        <v>2.3E-2</v>
      </c>
    </row>
    <row r="9063" spans="1:5">
      <c r="A9063">
        <v>1926370</v>
      </c>
      <c r="B9063" t="s">
        <v>8977</v>
      </c>
      <c r="C9063" t="s">
        <v>3275</v>
      </c>
      <c r="D9063">
        <v>0.82499999999999996</v>
      </c>
      <c r="E9063">
        <v>2.3E-2</v>
      </c>
    </row>
    <row r="9064" spans="1:5">
      <c r="A9064">
        <v>1931290</v>
      </c>
      <c r="B9064" t="s">
        <v>8978</v>
      </c>
      <c r="C9064" t="s">
        <v>3275</v>
      </c>
      <c r="D9064">
        <v>0.82499999999999996</v>
      </c>
      <c r="E9064">
        <v>2.3E-2</v>
      </c>
    </row>
    <row r="9065" spans="1:5">
      <c r="A9065">
        <v>2006390</v>
      </c>
      <c r="B9065" t="s">
        <v>8979</v>
      </c>
      <c r="C9065" t="s">
        <v>3869</v>
      </c>
      <c r="D9065">
        <v>0.82499999999999996</v>
      </c>
      <c r="E9065">
        <v>3.7999999999999999E-2</v>
      </c>
    </row>
    <row r="9066" spans="1:5">
      <c r="A9066">
        <v>2007350</v>
      </c>
      <c r="B9066" t="s">
        <v>8980</v>
      </c>
      <c r="C9066" t="s">
        <v>3869</v>
      </c>
      <c r="D9066">
        <v>0.82499999999999996</v>
      </c>
      <c r="E9066">
        <v>3.7999999999999999E-2</v>
      </c>
    </row>
    <row r="9067" spans="1:5">
      <c r="A9067">
        <v>2603480</v>
      </c>
      <c r="B9067" t="s">
        <v>8981</v>
      </c>
      <c r="C9067" t="s">
        <v>2999</v>
      </c>
      <c r="D9067">
        <v>0.82499999999999996</v>
      </c>
      <c r="E9067">
        <v>2.3E-2</v>
      </c>
    </row>
    <row r="9068" spans="1:5">
      <c r="A9068">
        <v>2908400</v>
      </c>
      <c r="B9068" t="s">
        <v>8982</v>
      </c>
      <c r="C9068" t="s">
        <v>3083</v>
      </c>
      <c r="D9068">
        <v>0.82499999999999996</v>
      </c>
      <c r="E9068">
        <v>1.2999999999999999E-2</v>
      </c>
    </row>
    <row r="9069" spans="1:5">
      <c r="A9069">
        <v>2910500</v>
      </c>
      <c r="B9069" t="s">
        <v>8983</v>
      </c>
      <c r="C9069" t="s">
        <v>3083</v>
      </c>
      <c r="D9069">
        <v>0.82499999999999996</v>
      </c>
      <c r="E9069">
        <v>2.7E-2</v>
      </c>
    </row>
    <row r="9070" spans="1:5">
      <c r="A9070">
        <v>2929700</v>
      </c>
      <c r="B9070" t="s">
        <v>8984</v>
      </c>
      <c r="C9070" t="s">
        <v>3083</v>
      </c>
      <c r="D9070">
        <v>0.82499999999999996</v>
      </c>
      <c r="E9070">
        <v>1.4999999999999999E-2</v>
      </c>
    </row>
    <row r="9071" spans="1:5">
      <c r="A9071">
        <v>3700600</v>
      </c>
      <c r="B9071" t="s">
        <v>8985</v>
      </c>
      <c r="C9071" t="s">
        <v>51</v>
      </c>
      <c r="D9071">
        <v>0.82499999999999996</v>
      </c>
      <c r="E9071">
        <v>5.2999999999999999E-2</v>
      </c>
    </row>
    <row r="9072" spans="1:5">
      <c r="A9072">
        <v>3701080</v>
      </c>
      <c r="B9072" t="s">
        <v>8986</v>
      </c>
      <c r="C9072" t="s">
        <v>51</v>
      </c>
      <c r="D9072">
        <v>0.82499999999999996</v>
      </c>
      <c r="E9072">
        <v>5.2999999999999999E-2</v>
      </c>
    </row>
    <row r="9073" spans="1:5">
      <c r="A9073">
        <v>3701680</v>
      </c>
      <c r="B9073" t="s">
        <v>8987</v>
      </c>
      <c r="C9073" t="s">
        <v>51</v>
      </c>
      <c r="D9073">
        <v>0.82499999999999996</v>
      </c>
      <c r="E9073">
        <v>5.2999999999999999E-2</v>
      </c>
    </row>
    <row r="9074" spans="1:5">
      <c r="A9074">
        <v>3702280</v>
      </c>
      <c r="B9074" t="s">
        <v>8988</v>
      </c>
      <c r="C9074" t="s">
        <v>51</v>
      </c>
      <c r="D9074">
        <v>0.82499999999999996</v>
      </c>
      <c r="E9074">
        <v>5.2999999999999999E-2</v>
      </c>
    </row>
    <row r="9075" spans="1:5">
      <c r="A9075">
        <v>3702340</v>
      </c>
      <c r="B9075" t="s">
        <v>8989</v>
      </c>
      <c r="C9075" t="s">
        <v>51</v>
      </c>
      <c r="D9075">
        <v>0.82499999999999996</v>
      </c>
      <c r="E9075">
        <v>4.9000000000000002E-2</v>
      </c>
    </row>
    <row r="9076" spans="1:5">
      <c r="A9076">
        <v>3703510</v>
      </c>
      <c r="B9076" t="s">
        <v>8990</v>
      </c>
      <c r="C9076" t="s">
        <v>51</v>
      </c>
      <c r="D9076">
        <v>0.82499999999999996</v>
      </c>
      <c r="E9076">
        <v>5.2999999999999999E-2</v>
      </c>
    </row>
    <row r="9077" spans="1:5">
      <c r="A9077">
        <v>3703600</v>
      </c>
      <c r="B9077" t="s">
        <v>8991</v>
      </c>
      <c r="C9077" t="s">
        <v>51</v>
      </c>
      <c r="D9077">
        <v>0.82499999999999996</v>
      </c>
      <c r="E9077">
        <v>5.2999999999999999E-2</v>
      </c>
    </row>
    <row r="9078" spans="1:5">
      <c r="A9078">
        <v>3704590</v>
      </c>
      <c r="B9078" t="s">
        <v>8992</v>
      </c>
      <c r="C9078" t="s">
        <v>51</v>
      </c>
      <c r="D9078">
        <v>0.82499999999999996</v>
      </c>
      <c r="E9078">
        <v>5.2999999999999999E-2</v>
      </c>
    </row>
    <row r="9079" spans="1:5">
      <c r="A9079">
        <v>3704800</v>
      </c>
      <c r="B9079" t="s">
        <v>8993</v>
      </c>
      <c r="C9079" t="s">
        <v>51</v>
      </c>
      <c r="D9079">
        <v>0.82499999999999996</v>
      </c>
      <c r="E9079">
        <v>5.2999999999999999E-2</v>
      </c>
    </row>
    <row r="9080" spans="1:5">
      <c r="A9080">
        <v>3904456</v>
      </c>
      <c r="B9080" t="s">
        <v>8994</v>
      </c>
      <c r="C9080" t="s">
        <v>2636</v>
      </c>
      <c r="D9080">
        <v>0.82499999999999996</v>
      </c>
      <c r="E9080">
        <v>2.9000000000000001E-2</v>
      </c>
    </row>
    <row r="9081" spans="1:5">
      <c r="A9081">
        <v>3904509</v>
      </c>
      <c r="B9081" t="s">
        <v>8995</v>
      </c>
      <c r="C9081" t="s">
        <v>2636</v>
      </c>
      <c r="D9081">
        <v>0.82499999999999996</v>
      </c>
      <c r="E9081">
        <v>2.9000000000000001E-2</v>
      </c>
    </row>
    <row r="9082" spans="1:5">
      <c r="A9082">
        <v>3904774</v>
      </c>
      <c r="B9082" t="s">
        <v>8996</v>
      </c>
      <c r="C9082" t="s">
        <v>2636</v>
      </c>
      <c r="D9082">
        <v>0.82499999999999996</v>
      </c>
      <c r="E9082">
        <v>2.9000000000000001E-2</v>
      </c>
    </row>
    <row r="9083" spans="1:5">
      <c r="A9083">
        <v>4018000</v>
      </c>
      <c r="B9083" t="s">
        <v>8997</v>
      </c>
      <c r="C9083" t="s">
        <v>4447</v>
      </c>
      <c r="D9083">
        <v>0.82499999999999996</v>
      </c>
      <c r="E9083">
        <v>6.2E-2</v>
      </c>
    </row>
    <row r="9084" spans="1:5">
      <c r="A9084">
        <v>4206120</v>
      </c>
      <c r="B9084" t="s">
        <v>8998</v>
      </c>
      <c r="C9084" t="s">
        <v>1330</v>
      </c>
      <c r="D9084">
        <v>0.82499999999999996</v>
      </c>
      <c r="E9084">
        <v>1.7000000000000001E-2</v>
      </c>
    </row>
    <row r="9085" spans="1:5">
      <c r="A9085">
        <v>4207530</v>
      </c>
      <c r="B9085" t="s">
        <v>8999</v>
      </c>
      <c r="C9085" t="s">
        <v>1330</v>
      </c>
      <c r="D9085">
        <v>0.82499999999999996</v>
      </c>
      <c r="E9085">
        <v>0.04</v>
      </c>
    </row>
    <row r="9086" spans="1:5">
      <c r="A9086">
        <v>4209930</v>
      </c>
      <c r="B9086" t="s">
        <v>9000</v>
      </c>
      <c r="C9086" t="s">
        <v>1330</v>
      </c>
      <c r="D9086">
        <v>0.82499999999999996</v>
      </c>
      <c r="E9086">
        <v>2.3E-2</v>
      </c>
    </row>
    <row r="9087" spans="1:5">
      <c r="A9087">
        <v>4224750</v>
      </c>
      <c r="B9087" t="s">
        <v>9001</v>
      </c>
      <c r="C9087" t="s">
        <v>1330</v>
      </c>
      <c r="D9087">
        <v>0.82499999999999996</v>
      </c>
      <c r="E9087">
        <v>0.04</v>
      </c>
    </row>
    <row r="9088" spans="1:5">
      <c r="A9088">
        <v>4224970</v>
      </c>
      <c r="B9088" t="s">
        <v>9002</v>
      </c>
      <c r="C9088" t="s">
        <v>1330</v>
      </c>
      <c r="D9088">
        <v>0.82499999999999996</v>
      </c>
      <c r="E9088">
        <v>0.04</v>
      </c>
    </row>
    <row r="9089" spans="1:5">
      <c r="A9089">
        <v>4226070</v>
      </c>
      <c r="B9089" t="s">
        <v>9003</v>
      </c>
      <c r="C9089" t="s">
        <v>1330</v>
      </c>
      <c r="D9089">
        <v>0.82499999999999996</v>
      </c>
      <c r="E9089">
        <v>0.04</v>
      </c>
    </row>
    <row r="9090" spans="1:5">
      <c r="A9090">
        <v>4624030</v>
      </c>
      <c r="B9090" t="s">
        <v>9004</v>
      </c>
      <c r="C9090" t="s">
        <v>3517</v>
      </c>
      <c r="D9090">
        <v>0.82499999999999996</v>
      </c>
      <c r="E9090">
        <v>3.5999999999999997E-2</v>
      </c>
    </row>
    <row r="9091" spans="1:5">
      <c r="A9091">
        <v>4634440</v>
      </c>
      <c r="B9091" t="s">
        <v>9005</v>
      </c>
      <c r="C9091" t="s">
        <v>3517</v>
      </c>
      <c r="D9091">
        <v>0.82499999999999996</v>
      </c>
      <c r="E9091">
        <v>3.5999999999999997E-2</v>
      </c>
    </row>
    <row r="9092" spans="1:5">
      <c r="A9092">
        <v>4823070</v>
      </c>
      <c r="B9092" t="s">
        <v>9006</v>
      </c>
      <c r="C9092" t="s">
        <v>1407</v>
      </c>
      <c r="D9092">
        <v>0.82499999999999996</v>
      </c>
      <c r="E9092">
        <v>2.8000000000000001E-2</v>
      </c>
    </row>
    <row r="9093" spans="1:5">
      <c r="A9093">
        <v>4828680</v>
      </c>
      <c r="B9093" t="s">
        <v>9007</v>
      </c>
      <c r="C9093" t="s">
        <v>1407</v>
      </c>
      <c r="D9093">
        <v>0.82499999999999996</v>
      </c>
      <c r="E9093">
        <v>4.1000000000000002E-2</v>
      </c>
    </row>
    <row r="9094" spans="1:5">
      <c r="A9094">
        <v>4837470</v>
      </c>
      <c r="B9094" t="s">
        <v>9008</v>
      </c>
      <c r="C9094" t="s">
        <v>1407</v>
      </c>
      <c r="D9094">
        <v>0.82499999999999996</v>
      </c>
      <c r="E9094">
        <v>4.3999999999999997E-2</v>
      </c>
    </row>
    <row r="9095" spans="1:5">
      <c r="A9095">
        <v>4838360</v>
      </c>
      <c r="B9095" t="s">
        <v>9009</v>
      </c>
      <c r="C9095" t="s">
        <v>1407</v>
      </c>
      <c r="D9095">
        <v>0.82499999999999996</v>
      </c>
      <c r="E9095">
        <v>5.5E-2</v>
      </c>
    </row>
    <row r="9096" spans="1:5">
      <c r="A9096">
        <v>4844940</v>
      </c>
      <c r="B9096" t="s">
        <v>9010</v>
      </c>
      <c r="C9096" t="s">
        <v>1407</v>
      </c>
      <c r="D9096">
        <v>0.82499999999999996</v>
      </c>
      <c r="E9096">
        <v>5.3999999999999999E-2</v>
      </c>
    </row>
    <row r="9097" spans="1:5">
      <c r="A9097">
        <v>5500056</v>
      </c>
      <c r="B9097" t="s">
        <v>9011</v>
      </c>
      <c r="C9097" t="s">
        <v>3135</v>
      </c>
      <c r="D9097">
        <v>0.82499999999999996</v>
      </c>
      <c r="E9097">
        <v>3.5000000000000003E-2</v>
      </c>
    </row>
    <row r="9098" spans="1:5">
      <c r="A9098">
        <v>5500060</v>
      </c>
      <c r="B9098" t="s">
        <v>9012</v>
      </c>
      <c r="C9098" t="s">
        <v>3135</v>
      </c>
      <c r="D9098">
        <v>0.82499999999999996</v>
      </c>
      <c r="E9098">
        <v>2.5000000000000001E-2</v>
      </c>
    </row>
    <row r="9099" spans="1:5">
      <c r="A9099">
        <v>5501470</v>
      </c>
      <c r="B9099" t="s">
        <v>9013</v>
      </c>
      <c r="C9099" t="s">
        <v>3135</v>
      </c>
      <c r="D9099">
        <v>0.82499999999999996</v>
      </c>
      <c r="E9099">
        <v>3.5000000000000003E-2</v>
      </c>
    </row>
    <row r="9100" spans="1:5">
      <c r="A9100">
        <v>5501560</v>
      </c>
      <c r="B9100" t="s">
        <v>9014</v>
      </c>
      <c r="C9100" t="s">
        <v>3135</v>
      </c>
      <c r="D9100">
        <v>0.82499999999999996</v>
      </c>
      <c r="E9100">
        <v>3.5000000000000003E-2</v>
      </c>
    </row>
    <row r="9101" spans="1:5">
      <c r="A9101">
        <v>5505880</v>
      </c>
      <c r="B9101" t="s">
        <v>9015</v>
      </c>
      <c r="C9101" t="s">
        <v>3135</v>
      </c>
      <c r="D9101">
        <v>0.82499999999999996</v>
      </c>
      <c r="E9101">
        <v>2.5000000000000001E-2</v>
      </c>
    </row>
    <row r="9102" spans="1:5">
      <c r="A9102">
        <v>5506840</v>
      </c>
      <c r="B9102" t="s">
        <v>9016</v>
      </c>
      <c r="C9102" t="s">
        <v>3135</v>
      </c>
      <c r="D9102">
        <v>0.82499999999999996</v>
      </c>
      <c r="E9102">
        <v>3.1E-2</v>
      </c>
    </row>
    <row r="9103" spans="1:5">
      <c r="A9103">
        <v>5507410</v>
      </c>
      <c r="B9103" t="s">
        <v>9017</v>
      </c>
      <c r="C9103" t="s">
        <v>3135</v>
      </c>
      <c r="D9103">
        <v>0.82499999999999996</v>
      </c>
      <c r="E9103">
        <v>2.5999999999999999E-2</v>
      </c>
    </row>
    <row r="9104" spans="1:5">
      <c r="A9104">
        <v>5508730</v>
      </c>
      <c r="B9104" t="s">
        <v>1815</v>
      </c>
      <c r="C9104" t="s">
        <v>3135</v>
      </c>
      <c r="D9104">
        <v>0.82499999999999996</v>
      </c>
      <c r="E9104">
        <v>2.5000000000000001E-2</v>
      </c>
    </row>
    <row r="9105" spans="1:5">
      <c r="A9105">
        <v>5509870</v>
      </c>
      <c r="B9105" t="s">
        <v>9018</v>
      </c>
      <c r="C9105" t="s">
        <v>3135</v>
      </c>
      <c r="D9105">
        <v>0.82499999999999996</v>
      </c>
      <c r="E9105">
        <v>2.5000000000000001E-2</v>
      </c>
    </row>
    <row r="9106" spans="1:5">
      <c r="A9106">
        <v>5512300</v>
      </c>
      <c r="B9106" t="s">
        <v>9019</v>
      </c>
      <c r="C9106" t="s">
        <v>3135</v>
      </c>
      <c r="D9106">
        <v>0.82499999999999996</v>
      </c>
      <c r="E9106">
        <v>2.5000000000000001E-2</v>
      </c>
    </row>
    <row r="9107" spans="1:5">
      <c r="A9107">
        <v>5512690</v>
      </c>
      <c r="B9107" t="s">
        <v>9020</v>
      </c>
      <c r="C9107" t="s">
        <v>3135</v>
      </c>
      <c r="D9107">
        <v>0.82499999999999996</v>
      </c>
      <c r="E9107">
        <v>2.1000000000000001E-2</v>
      </c>
    </row>
    <row r="9108" spans="1:5">
      <c r="A9108">
        <v>5513620</v>
      </c>
      <c r="B9108" t="s">
        <v>9021</v>
      </c>
      <c r="C9108" t="s">
        <v>3135</v>
      </c>
      <c r="D9108">
        <v>0.82499999999999996</v>
      </c>
      <c r="E9108">
        <v>3.5000000000000003E-2</v>
      </c>
    </row>
    <row r="9109" spans="1:5">
      <c r="A9109">
        <v>5514880</v>
      </c>
      <c r="B9109" t="s">
        <v>9022</v>
      </c>
      <c r="C9109" t="s">
        <v>3135</v>
      </c>
      <c r="D9109">
        <v>0.82499999999999996</v>
      </c>
      <c r="E9109">
        <v>3.5000000000000003E-2</v>
      </c>
    </row>
    <row r="9110" spans="1:5">
      <c r="A9110">
        <v>5515840</v>
      </c>
      <c r="B9110" t="s">
        <v>9023</v>
      </c>
      <c r="C9110" t="s">
        <v>3135</v>
      </c>
      <c r="D9110">
        <v>0.82499999999999996</v>
      </c>
      <c r="E9110">
        <v>3.1E-2</v>
      </c>
    </row>
    <row r="9111" spans="1:5">
      <c r="A9111">
        <v>5515960</v>
      </c>
      <c r="B9111" t="s">
        <v>9024</v>
      </c>
      <c r="C9111" t="s">
        <v>3135</v>
      </c>
      <c r="D9111">
        <v>0.82499999999999996</v>
      </c>
      <c r="E9111">
        <v>2.5000000000000001E-2</v>
      </c>
    </row>
    <row r="9112" spans="1:5">
      <c r="A9112">
        <v>5516440</v>
      </c>
      <c r="B9112" t="s">
        <v>2978</v>
      </c>
      <c r="C9112" t="s">
        <v>3135</v>
      </c>
      <c r="D9112">
        <v>0.82499999999999996</v>
      </c>
      <c r="E9112">
        <v>2.5000000000000001E-2</v>
      </c>
    </row>
    <row r="9113" spans="1:5">
      <c r="A9113">
        <v>5516710</v>
      </c>
      <c r="B9113" t="s">
        <v>9025</v>
      </c>
      <c r="C9113" t="s">
        <v>3135</v>
      </c>
      <c r="D9113">
        <v>0.82499999999999996</v>
      </c>
      <c r="E9113">
        <v>2.4E-2</v>
      </c>
    </row>
    <row r="9114" spans="1:5">
      <c r="A9114">
        <v>102760</v>
      </c>
      <c r="B9114" t="s">
        <v>9026</v>
      </c>
      <c r="C9114" t="s">
        <v>3531</v>
      </c>
      <c r="D9114">
        <v>0.82399999999999995</v>
      </c>
      <c r="E9114">
        <v>2.8000000000000001E-2</v>
      </c>
    </row>
    <row r="9115" spans="1:5">
      <c r="A9115">
        <v>1600009</v>
      </c>
      <c r="B9115" t="s">
        <v>9027</v>
      </c>
      <c r="C9115" t="s">
        <v>3899</v>
      </c>
      <c r="D9115">
        <v>0.82399999999999995</v>
      </c>
      <c r="E9115">
        <v>2.5999999999999999E-2</v>
      </c>
    </row>
    <row r="9116" spans="1:5">
      <c r="A9116">
        <v>1602220</v>
      </c>
      <c r="B9116" t="s">
        <v>9028</v>
      </c>
      <c r="C9116" t="s">
        <v>3899</v>
      </c>
      <c r="D9116">
        <v>0.82399999999999995</v>
      </c>
      <c r="E9116">
        <v>2.5999999999999999E-2</v>
      </c>
    </row>
    <row r="9117" spans="1:5">
      <c r="A9117">
        <v>1602700</v>
      </c>
      <c r="B9117" t="s">
        <v>9029</v>
      </c>
      <c r="C9117" t="s">
        <v>3899</v>
      </c>
      <c r="D9117">
        <v>0.82399999999999995</v>
      </c>
      <c r="E9117">
        <v>2.5999999999999999E-2</v>
      </c>
    </row>
    <row r="9118" spans="1:5">
      <c r="A9118">
        <v>1603060</v>
      </c>
      <c r="B9118" t="s">
        <v>9030</v>
      </c>
      <c r="C9118" t="s">
        <v>3899</v>
      </c>
      <c r="D9118">
        <v>0.82399999999999995</v>
      </c>
      <c r="E9118">
        <v>2.5999999999999999E-2</v>
      </c>
    </row>
    <row r="9119" spans="1:5">
      <c r="A9119">
        <v>1800008</v>
      </c>
      <c r="B9119" t="s">
        <v>9031</v>
      </c>
      <c r="C9119" t="s">
        <v>39</v>
      </c>
      <c r="D9119">
        <v>0.82399999999999995</v>
      </c>
      <c r="E9119">
        <v>3.1E-2</v>
      </c>
    </row>
    <row r="9120" spans="1:5">
      <c r="A9120">
        <v>1800600</v>
      </c>
      <c r="B9120" t="s">
        <v>1574</v>
      </c>
      <c r="C9120" t="s">
        <v>39</v>
      </c>
      <c r="D9120">
        <v>0.82399999999999995</v>
      </c>
      <c r="E9120">
        <v>3.1E-2</v>
      </c>
    </row>
    <row r="9121" spans="1:5">
      <c r="A9121">
        <v>1803090</v>
      </c>
      <c r="B9121" t="s">
        <v>9032</v>
      </c>
      <c r="C9121" t="s">
        <v>39</v>
      </c>
      <c r="D9121">
        <v>0.82399999999999995</v>
      </c>
      <c r="E9121">
        <v>3.1E-2</v>
      </c>
    </row>
    <row r="9122" spans="1:5">
      <c r="A9122">
        <v>1805910</v>
      </c>
      <c r="B9122" t="s">
        <v>9033</v>
      </c>
      <c r="C9122" t="s">
        <v>39</v>
      </c>
      <c r="D9122">
        <v>0.82399999999999995</v>
      </c>
      <c r="E9122">
        <v>3.1E-2</v>
      </c>
    </row>
    <row r="9123" spans="1:5">
      <c r="A9123">
        <v>1806900</v>
      </c>
      <c r="B9123" t="s">
        <v>9034</v>
      </c>
      <c r="C9123" t="s">
        <v>39</v>
      </c>
      <c r="D9123">
        <v>0.82399999999999995</v>
      </c>
      <c r="E9123">
        <v>3.1E-2</v>
      </c>
    </row>
    <row r="9124" spans="1:5">
      <c r="A9124">
        <v>1807860</v>
      </c>
      <c r="B9124" t="s">
        <v>9035</v>
      </c>
      <c r="C9124" t="s">
        <v>39</v>
      </c>
      <c r="D9124">
        <v>0.82399999999999995</v>
      </c>
      <c r="E9124">
        <v>3.1E-2</v>
      </c>
    </row>
    <row r="9125" spans="1:5">
      <c r="A9125">
        <v>1808160</v>
      </c>
      <c r="B9125" t="s">
        <v>9036</v>
      </c>
      <c r="C9125" t="s">
        <v>39</v>
      </c>
      <c r="D9125">
        <v>0.82399999999999995</v>
      </c>
      <c r="E9125">
        <v>3.1E-2</v>
      </c>
    </row>
    <row r="9126" spans="1:5">
      <c r="A9126">
        <v>1810860</v>
      </c>
      <c r="B9126" t="s">
        <v>9037</v>
      </c>
      <c r="C9126" t="s">
        <v>39</v>
      </c>
      <c r="D9126">
        <v>0.82399999999999995</v>
      </c>
      <c r="E9126">
        <v>3.1E-2</v>
      </c>
    </row>
    <row r="9127" spans="1:5">
      <c r="A9127">
        <v>1810950</v>
      </c>
      <c r="B9127" t="s">
        <v>9038</v>
      </c>
      <c r="C9127" t="s">
        <v>39</v>
      </c>
      <c r="D9127">
        <v>0.82399999999999995</v>
      </c>
      <c r="E9127">
        <v>3.1E-2</v>
      </c>
    </row>
    <row r="9128" spans="1:5">
      <c r="A9128">
        <v>1905190</v>
      </c>
      <c r="B9128" t="s">
        <v>9039</v>
      </c>
      <c r="C9128" t="s">
        <v>3275</v>
      </c>
      <c r="D9128">
        <v>0.82399999999999995</v>
      </c>
      <c r="E9128">
        <v>2.3E-2</v>
      </c>
    </row>
    <row r="9129" spans="1:5">
      <c r="A9129">
        <v>1921600</v>
      </c>
      <c r="B9129" t="s">
        <v>9040</v>
      </c>
      <c r="C9129" t="s">
        <v>3275</v>
      </c>
      <c r="D9129">
        <v>0.82399999999999995</v>
      </c>
      <c r="E9129">
        <v>2.5999999999999999E-2</v>
      </c>
    </row>
    <row r="9130" spans="1:5">
      <c r="A9130">
        <v>1924660</v>
      </c>
      <c r="B9130" t="s">
        <v>9041</v>
      </c>
      <c r="C9130" t="s">
        <v>3275</v>
      </c>
      <c r="D9130">
        <v>0.82399999999999995</v>
      </c>
      <c r="E9130">
        <v>2.3E-2</v>
      </c>
    </row>
    <row r="9131" spans="1:5">
      <c r="A9131">
        <v>2003300</v>
      </c>
      <c r="B9131" t="s">
        <v>9042</v>
      </c>
      <c r="C9131" t="s">
        <v>3869</v>
      </c>
      <c r="D9131">
        <v>0.82399999999999995</v>
      </c>
      <c r="E9131">
        <v>2.7E-2</v>
      </c>
    </row>
    <row r="9132" spans="1:5">
      <c r="A9132">
        <v>2003810</v>
      </c>
      <c r="B9132" t="s">
        <v>9043</v>
      </c>
      <c r="C9132" t="s">
        <v>3869</v>
      </c>
      <c r="D9132">
        <v>0.82399999999999995</v>
      </c>
      <c r="E9132">
        <v>2.7E-2</v>
      </c>
    </row>
    <row r="9133" spans="1:5">
      <c r="A9133">
        <v>2005070</v>
      </c>
      <c r="B9133" t="s">
        <v>9044</v>
      </c>
      <c r="C9133" t="s">
        <v>3869</v>
      </c>
      <c r="D9133">
        <v>0.82399999999999995</v>
      </c>
      <c r="E9133">
        <v>2.7E-2</v>
      </c>
    </row>
    <row r="9134" spans="1:5">
      <c r="A9134">
        <v>2006360</v>
      </c>
      <c r="B9134" t="s">
        <v>9045</v>
      </c>
      <c r="C9134" t="s">
        <v>3869</v>
      </c>
      <c r="D9134">
        <v>0.82399999999999995</v>
      </c>
      <c r="E9134">
        <v>2.7E-2</v>
      </c>
    </row>
    <row r="9135" spans="1:5">
      <c r="A9135">
        <v>2010350</v>
      </c>
      <c r="B9135" t="s">
        <v>9046</v>
      </c>
      <c r="C9135" t="s">
        <v>3869</v>
      </c>
      <c r="D9135">
        <v>0.82399999999999995</v>
      </c>
      <c r="E9135">
        <v>2.7E-2</v>
      </c>
    </row>
    <row r="9136" spans="1:5">
      <c r="A9136">
        <v>2010560</v>
      </c>
      <c r="B9136" t="s">
        <v>9047</v>
      </c>
      <c r="C9136" t="s">
        <v>3869</v>
      </c>
      <c r="D9136">
        <v>0.82399999999999995</v>
      </c>
      <c r="E9136">
        <v>2.7E-2</v>
      </c>
    </row>
    <row r="9137" spans="1:5">
      <c r="A9137">
        <v>2011130</v>
      </c>
      <c r="B9137" t="s">
        <v>9048</v>
      </c>
      <c r="C9137" t="s">
        <v>3869</v>
      </c>
      <c r="D9137">
        <v>0.82399999999999995</v>
      </c>
      <c r="E9137">
        <v>2.7E-2</v>
      </c>
    </row>
    <row r="9138" spans="1:5">
      <c r="A9138">
        <v>2314780</v>
      </c>
      <c r="B9138" t="s">
        <v>9049</v>
      </c>
      <c r="C9138" t="s">
        <v>3948</v>
      </c>
      <c r="D9138">
        <v>0.82399999999999995</v>
      </c>
      <c r="E9138">
        <v>1.4999999999999999E-2</v>
      </c>
    </row>
    <row r="9139" spans="1:5">
      <c r="A9139">
        <v>3175960</v>
      </c>
      <c r="B9139" t="s">
        <v>7383</v>
      </c>
      <c r="C9139" t="s">
        <v>2839</v>
      </c>
      <c r="D9139">
        <v>0.82399999999999995</v>
      </c>
      <c r="E9139">
        <v>1.9E-2</v>
      </c>
    </row>
    <row r="9140" spans="1:5">
      <c r="A9140">
        <v>3614640</v>
      </c>
      <c r="B9140" t="s">
        <v>9050</v>
      </c>
      <c r="C9140" t="s">
        <v>339</v>
      </c>
      <c r="D9140">
        <v>0.82399999999999995</v>
      </c>
      <c r="E9140">
        <v>3.1E-2</v>
      </c>
    </row>
    <row r="9141" spans="1:5">
      <c r="A9141">
        <v>4003210</v>
      </c>
      <c r="B9141" t="s">
        <v>9051</v>
      </c>
      <c r="C9141" t="s">
        <v>4447</v>
      </c>
      <c r="D9141">
        <v>0.82399999999999995</v>
      </c>
      <c r="E9141">
        <v>4.2000000000000003E-2</v>
      </c>
    </row>
    <row r="9142" spans="1:5">
      <c r="A9142">
        <v>4004950</v>
      </c>
      <c r="B9142" t="s">
        <v>9052</v>
      </c>
      <c r="C9142" t="s">
        <v>4447</v>
      </c>
      <c r="D9142">
        <v>0.82399999999999995</v>
      </c>
      <c r="E9142">
        <v>4.2000000000000003E-2</v>
      </c>
    </row>
    <row r="9143" spans="1:5">
      <c r="A9143">
        <v>4005520</v>
      </c>
      <c r="B9143" t="s">
        <v>9053</v>
      </c>
      <c r="C9143" t="s">
        <v>4447</v>
      </c>
      <c r="D9143">
        <v>0.82399999999999995</v>
      </c>
      <c r="E9143">
        <v>4.2000000000000003E-2</v>
      </c>
    </row>
    <row r="9144" spans="1:5">
      <c r="A9144">
        <v>4006330</v>
      </c>
      <c r="B9144" t="s">
        <v>9054</v>
      </c>
      <c r="C9144" t="s">
        <v>4447</v>
      </c>
      <c r="D9144">
        <v>0.82399999999999995</v>
      </c>
      <c r="E9144">
        <v>4.2000000000000003E-2</v>
      </c>
    </row>
    <row r="9145" spans="1:5">
      <c r="A9145">
        <v>4009720</v>
      </c>
      <c r="B9145" t="s">
        <v>9055</v>
      </c>
      <c r="C9145" t="s">
        <v>4447</v>
      </c>
      <c r="D9145">
        <v>0.82399999999999995</v>
      </c>
      <c r="E9145">
        <v>4.2000000000000003E-2</v>
      </c>
    </row>
    <row r="9146" spans="1:5">
      <c r="A9146">
        <v>4010440</v>
      </c>
      <c r="B9146" t="s">
        <v>9056</v>
      </c>
      <c r="C9146" t="s">
        <v>4447</v>
      </c>
      <c r="D9146">
        <v>0.82399999999999995</v>
      </c>
      <c r="E9146">
        <v>4.2000000000000003E-2</v>
      </c>
    </row>
    <row r="9147" spans="1:5">
      <c r="A9147">
        <v>4011850</v>
      </c>
      <c r="B9147" t="s">
        <v>9057</v>
      </c>
      <c r="C9147" t="s">
        <v>4447</v>
      </c>
      <c r="D9147">
        <v>0.82399999999999995</v>
      </c>
      <c r="E9147">
        <v>4.2000000000000003E-2</v>
      </c>
    </row>
    <row r="9148" spans="1:5">
      <c r="A9148">
        <v>4012750</v>
      </c>
      <c r="B9148" t="s">
        <v>9058</v>
      </c>
      <c r="C9148" t="s">
        <v>4447</v>
      </c>
      <c r="D9148">
        <v>0.82399999999999995</v>
      </c>
      <c r="E9148">
        <v>4.2000000000000003E-2</v>
      </c>
    </row>
    <row r="9149" spans="1:5">
      <c r="A9149">
        <v>4014080</v>
      </c>
      <c r="B9149" t="s">
        <v>9059</v>
      </c>
      <c r="C9149" t="s">
        <v>4447</v>
      </c>
      <c r="D9149">
        <v>0.82399999999999995</v>
      </c>
      <c r="E9149">
        <v>4.2000000000000003E-2</v>
      </c>
    </row>
    <row r="9150" spans="1:5">
      <c r="A9150">
        <v>4014160</v>
      </c>
      <c r="B9150" t="s">
        <v>9060</v>
      </c>
      <c r="C9150" t="s">
        <v>4447</v>
      </c>
      <c r="D9150">
        <v>0.82399999999999995</v>
      </c>
      <c r="E9150">
        <v>4.2000000000000003E-2</v>
      </c>
    </row>
    <row r="9151" spans="1:5">
      <c r="A9151">
        <v>4014730</v>
      </c>
      <c r="B9151" t="s">
        <v>9061</v>
      </c>
      <c r="C9151" t="s">
        <v>4447</v>
      </c>
      <c r="D9151">
        <v>0.82399999999999995</v>
      </c>
      <c r="E9151">
        <v>4.2000000000000003E-2</v>
      </c>
    </row>
    <row r="9152" spans="1:5">
      <c r="A9152">
        <v>4014890</v>
      </c>
      <c r="B9152" t="s">
        <v>9062</v>
      </c>
      <c r="C9152" t="s">
        <v>4447</v>
      </c>
      <c r="D9152">
        <v>0.82399999999999995</v>
      </c>
      <c r="E9152">
        <v>4.2000000000000003E-2</v>
      </c>
    </row>
    <row r="9153" spans="1:5">
      <c r="A9153">
        <v>4015120</v>
      </c>
      <c r="B9153" t="s">
        <v>9063</v>
      </c>
      <c r="C9153" t="s">
        <v>4447</v>
      </c>
      <c r="D9153">
        <v>0.82399999999999995</v>
      </c>
      <c r="E9153">
        <v>4.2000000000000003E-2</v>
      </c>
    </row>
    <row r="9154" spans="1:5">
      <c r="A9154">
        <v>4015370</v>
      </c>
      <c r="B9154" t="s">
        <v>9064</v>
      </c>
      <c r="C9154" t="s">
        <v>4447</v>
      </c>
      <c r="D9154">
        <v>0.82399999999999995</v>
      </c>
      <c r="E9154">
        <v>4.2000000000000003E-2</v>
      </c>
    </row>
    <row r="9155" spans="1:5">
      <c r="A9155">
        <v>4018570</v>
      </c>
      <c r="B9155" t="s">
        <v>9065</v>
      </c>
      <c r="C9155" t="s">
        <v>4447</v>
      </c>
      <c r="D9155">
        <v>0.82399999999999995</v>
      </c>
      <c r="E9155">
        <v>4.2000000000000003E-2</v>
      </c>
    </row>
    <row r="9156" spans="1:5">
      <c r="A9156">
        <v>4020190</v>
      </c>
      <c r="B9156" t="s">
        <v>9066</v>
      </c>
      <c r="C9156" t="s">
        <v>4447</v>
      </c>
      <c r="D9156">
        <v>0.82399999999999995</v>
      </c>
      <c r="E9156">
        <v>4.2000000000000003E-2</v>
      </c>
    </row>
    <row r="9157" spans="1:5">
      <c r="A9157">
        <v>4023370</v>
      </c>
      <c r="B9157" t="s">
        <v>9067</v>
      </c>
      <c r="C9157" t="s">
        <v>4447</v>
      </c>
      <c r="D9157">
        <v>0.82399999999999995</v>
      </c>
      <c r="E9157">
        <v>4.2000000000000003E-2</v>
      </c>
    </row>
    <row r="9158" spans="1:5">
      <c r="A9158">
        <v>4024630</v>
      </c>
      <c r="B9158" t="s">
        <v>9068</v>
      </c>
      <c r="C9158" t="s">
        <v>4447</v>
      </c>
      <c r="D9158">
        <v>0.82399999999999995</v>
      </c>
      <c r="E9158">
        <v>4.2000000000000003E-2</v>
      </c>
    </row>
    <row r="9159" spans="1:5">
      <c r="A9159">
        <v>4024870</v>
      </c>
      <c r="B9159" t="s">
        <v>9069</v>
      </c>
      <c r="C9159" t="s">
        <v>4447</v>
      </c>
      <c r="D9159">
        <v>0.82399999999999995</v>
      </c>
      <c r="E9159">
        <v>4.2000000000000003E-2</v>
      </c>
    </row>
    <row r="9160" spans="1:5">
      <c r="A9160">
        <v>4027450</v>
      </c>
      <c r="B9160" t="s">
        <v>9070</v>
      </c>
      <c r="C9160" t="s">
        <v>4447</v>
      </c>
      <c r="D9160">
        <v>0.82399999999999995</v>
      </c>
      <c r="E9160">
        <v>4.2000000000000003E-2</v>
      </c>
    </row>
    <row r="9161" spans="1:5">
      <c r="A9161">
        <v>4028200</v>
      </c>
      <c r="B9161" t="s">
        <v>9071</v>
      </c>
      <c r="C9161" t="s">
        <v>4447</v>
      </c>
      <c r="D9161">
        <v>0.82399999999999995</v>
      </c>
      <c r="E9161">
        <v>4.2000000000000003E-2</v>
      </c>
    </row>
    <row r="9162" spans="1:5">
      <c r="A9162">
        <v>4031170</v>
      </c>
      <c r="B9162" t="s">
        <v>9072</v>
      </c>
      <c r="C9162" t="s">
        <v>4447</v>
      </c>
      <c r="D9162">
        <v>0.82399999999999995</v>
      </c>
      <c r="E9162">
        <v>0.03</v>
      </c>
    </row>
    <row r="9163" spans="1:5">
      <c r="A9163">
        <v>4032730</v>
      </c>
      <c r="B9163" t="s">
        <v>9073</v>
      </c>
      <c r="C9163" t="s">
        <v>4447</v>
      </c>
      <c r="D9163">
        <v>0.82399999999999995</v>
      </c>
      <c r="E9163">
        <v>4.2000000000000003E-2</v>
      </c>
    </row>
    <row r="9164" spans="1:5">
      <c r="A9164">
        <v>4032970</v>
      </c>
      <c r="B9164" t="s">
        <v>9074</v>
      </c>
      <c r="C9164" t="s">
        <v>4447</v>
      </c>
      <c r="D9164">
        <v>0.82399999999999995</v>
      </c>
      <c r="E9164">
        <v>4.2000000000000003E-2</v>
      </c>
    </row>
    <row r="9165" spans="1:5">
      <c r="A9165">
        <v>4033210</v>
      </c>
      <c r="B9165" t="s">
        <v>9075</v>
      </c>
      <c r="C9165" t="s">
        <v>4447</v>
      </c>
      <c r="D9165">
        <v>0.82399999999999995</v>
      </c>
      <c r="E9165">
        <v>4.2000000000000003E-2</v>
      </c>
    </row>
    <row r="9166" spans="1:5">
      <c r="A9166">
        <v>4203480</v>
      </c>
      <c r="B9166" t="s">
        <v>9076</v>
      </c>
      <c r="C9166" t="s">
        <v>1330</v>
      </c>
      <c r="D9166">
        <v>0.82399999999999995</v>
      </c>
      <c r="E9166">
        <v>1.4999999999999999E-2</v>
      </c>
    </row>
    <row r="9167" spans="1:5">
      <c r="A9167">
        <v>4203690</v>
      </c>
      <c r="B9167" t="s">
        <v>9077</v>
      </c>
      <c r="C9167" t="s">
        <v>1330</v>
      </c>
      <c r="D9167">
        <v>0.82399999999999995</v>
      </c>
      <c r="E9167">
        <v>0.02</v>
      </c>
    </row>
    <row r="9168" spans="1:5">
      <c r="A9168">
        <v>4204740</v>
      </c>
      <c r="B9168" t="s">
        <v>9078</v>
      </c>
      <c r="C9168" t="s">
        <v>1330</v>
      </c>
      <c r="D9168">
        <v>0.82399999999999995</v>
      </c>
      <c r="E9168">
        <v>0.02</v>
      </c>
    </row>
    <row r="9169" spans="1:5">
      <c r="A9169">
        <v>4205340</v>
      </c>
      <c r="B9169" t="s">
        <v>9079</v>
      </c>
      <c r="C9169" t="s">
        <v>1330</v>
      </c>
      <c r="D9169">
        <v>0.82399999999999995</v>
      </c>
      <c r="E9169">
        <v>0.02</v>
      </c>
    </row>
    <row r="9170" spans="1:5">
      <c r="A9170">
        <v>4206430</v>
      </c>
      <c r="B9170" t="s">
        <v>9080</v>
      </c>
      <c r="C9170" t="s">
        <v>1330</v>
      </c>
      <c r="D9170">
        <v>0.82399999999999995</v>
      </c>
      <c r="E9170">
        <v>0.02</v>
      </c>
    </row>
    <row r="9171" spans="1:5">
      <c r="A9171">
        <v>4209750</v>
      </c>
      <c r="B9171" t="s">
        <v>9081</v>
      </c>
      <c r="C9171" t="s">
        <v>1330</v>
      </c>
      <c r="D9171">
        <v>0.82399999999999995</v>
      </c>
      <c r="E9171">
        <v>0.02</v>
      </c>
    </row>
    <row r="9172" spans="1:5">
      <c r="A9172">
        <v>4209940</v>
      </c>
      <c r="B9172" t="s">
        <v>9082</v>
      </c>
      <c r="C9172" t="s">
        <v>1330</v>
      </c>
      <c r="D9172">
        <v>0.82399999999999995</v>
      </c>
      <c r="E9172">
        <v>0.02</v>
      </c>
    </row>
    <row r="9173" spans="1:5">
      <c r="A9173">
        <v>4210950</v>
      </c>
      <c r="B9173" t="s">
        <v>9083</v>
      </c>
      <c r="C9173" t="s">
        <v>1330</v>
      </c>
      <c r="D9173">
        <v>0.82399999999999995</v>
      </c>
      <c r="E9173">
        <v>0.02</v>
      </c>
    </row>
    <row r="9174" spans="1:5">
      <c r="A9174">
        <v>4212090</v>
      </c>
      <c r="B9174" t="s">
        <v>9084</v>
      </c>
      <c r="C9174" t="s">
        <v>1330</v>
      </c>
      <c r="D9174">
        <v>0.82399999999999995</v>
      </c>
      <c r="E9174">
        <v>3.7999999999999999E-2</v>
      </c>
    </row>
    <row r="9175" spans="1:5">
      <c r="A9175">
        <v>4212630</v>
      </c>
      <c r="B9175" t="s">
        <v>9085</v>
      </c>
      <c r="C9175" t="s">
        <v>1330</v>
      </c>
      <c r="D9175">
        <v>0.82399999999999995</v>
      </c>
      <c r="E9175">
        <v>3.7999999999999999E-2</v>
      </c>
    </row>
    <row r="9176" spans="1:5">
      <c r="A9176">
        <v>4217610</v>
      </c>
      <c r="B9176" t="s">
        <v>9086</v>
      </c>
      <c r="C9176" t="s">
        <v>1330</v>
      </c>
      <c r="D9176">
        <v>0.82399999999999995</v>
      </c>
      <c r="E9176">
        <v>0.02</v>
      </c>
    </row>
    <row r="9177" spans="1:5">
      <c r="A9177">
        <v>4218450</v>
      </c>
      <c r="B9177" t="s">
        <v>9087</v>
      </c>
      <c r="C9177" t="s">
        <v>1330</v>
      </c>
      <c r="D9177">
        <v>0.82399999999999995</v>
      </c>
      <c r="E9177">
        <v>4.3999999999999997E-2</v>
      </c>
    </row>
    <row r="9178" spans="1:5">
      <c r="A9178">
        <v>4219560</v>
      </c>
      <c r="B9178" t="s">
        <v>9088</v>
      </c>
      <c r="C9178" t="s">
        <v>1330</v>
      </c>
      <c r="D9178">
        <v>0.82399999999999995</v>
      </c>
      <c r="E9178">
        <v>0.02</v>
      </c>
    </row>
    <row r="9179" spans="1:5">
      <c r="A9179">
        <v>4220250</v>
      </c>
      <c r="B9179" t="s">
        <v>1638</v>
      </c>
      <c r="C9179" t="s">
        <v>1330</v>
      </c>
      <c r="D9179">
        <v>0.82399999999999995</v>
      </c>
      <c r="E9179">
        <v>0.02</v>
      </c>
    </row>
    <row r="9180" spans="1:5">
      <c r="A9180">
        <v>4222320</v>
      </c>
      <c r="B9180" t="s">
        <v>9089</v>
      </c>
      <c r="C9180" t="s">
        <v>1330</v>
      </c>
      <c r="D9180">
        <v>0.82399999999999995</v>
      </c>
      <c r="E9180">
        <v>3.7999999999999999E-2</v>
      </c>
    </row>
    <row r="9181" spans="1:5">
      <c r="A9181">
        <v>4226130</v>
      </c>
      <c r="B9181" t="s">
        <v>9090</v>
      </c>
      <c r="C9181" t="s">
        <v>1330</v>
      </c>
      <c r="D9181">
        <v>0.82399999999999995</v>
      </c>
      <c r="E9181">
        <v>0.02</v>
      </c>
    </row>
    <row r="9182" spans="1:5">
      <c r="A9182">
        <v>4701770</v>
      </c>
      <c r="B9182" t="s">
        <v>9091</v>
      </c>
      <c r="C9182" t="s">
        <v>2271</v>
      </c>
      <c r="D9182">
        <v>0.82399999999999995</v>
      </c>
      <c r="E9182">
        <v>4.5999999999999999E-2</v>
      </c>
    </row>
    <row r="9183" spans="1:5">
      <c r="A9183">
        <v>4702310</v>
      </c>
      <c r="B9183" t="s">
        <v>7549</v>
      </c>
      <c r="C9183" t="s">
        <v>2271</v>
      </c>
      <c r="D9183">
        <v>0.82399999999999995</v>
      </c>
      <c r="E9183">
        <v>4.5999999999999999E-2</v>
      </c>
    </row>
    <row r="9184" spans="1:5">
      <c r="A9184">
        <v>4704080</v>
      </c>
      <c r="B9184" t="s">
        <v>9092</v>
      </c>
      <c r="C9184" t="s">
        <v>2271</v>
      </c>
      <c r="D9184">
        <v>0.82399999999999995</v>
      </c>
      <c r="E9184">
        <v>4.5999999999999999E-2</v>
      </c>
    </row>
    <row r="9185" spans="1:5">
      <c r="A9185">
        <v>4807980</v>
      </c>
      <c r="B9185" t="s">
        <v>9093</v>
      </c>
      <c r="C9185" t="s">
        <v>1407</v>
      </c>
      <c r="D9185">
        <v>0.82399999999999995</v>
      </c>
      <c r="E9185">
        <v>5.6000000000000001E-2</v>
      </c>
    </row>
    <row r="9186" spans="1:5">
      <c r="A9186">
        <v>4815840</v>
      </c>
      <c r="B9186" t="s">
        <v>9094</v>
      </c>
      <c r="C9186" t="s">
        <v>1407</v>
      </c>
      <c r="D9186">
        <v>0.82399999999999995</v>
      </c>
      <c r="E9186">
        <v>5.6000000000000001E-2</v>
      </c>
    </row>
    <row r="9187" spans="1:5">
      <c r="A9187">
        <v>4824590</v>
      </c>
      <c r="B9187" t="s">
        <v>9095</v>
      </c>
      <c r="C9187" t="s">
        <v>1407</v>
      </c>
      <c r="D9187">
        <v>0.82399999999999995</v>
      </c>
      <c r="E9187">
        <v>5.6000000000000001E-2</v>
      </c>
    </row>
    <row r="9188" spans="1:5">
      <c r="A9188">
        <v>4828780</v>
      </c>
      <c r="B9188" t="s">
        <v>9096</v>
      </c>
      <c r="C9188" t="s">
        <v>1407</v>
      </c>
      <c r="D9188">
        <v>0.82399999999999995</v>
      </c>
      <c r="E9188">
        <v>5.6000000000000001E-2</v>
      </c>
    </row>
    <row r="9189" spans="1:5">
      <c r="A9189">
        <v>4832010</v>
      </c>
      <c r="B9189" t="s">
        <v>9097</v>
      </c>
      <c r="C9189" t="s">
        <v>1407</v>
      </c>
      <c r="D9189">
        <v>0.82399999999999995</v>
      </c>
      <c r="E9189">
        <v>5.6000000000000001E-2</v>
      </c>
    </row>
    <row r="9190" spans="1:5">
      <c r="A9190">
        <v>4832610</v>
      </c>
      <c r="B9190" t="s">
        <v>9098</v>
      </c>
      <c r="C9190" t="s">
        <v>1407</v>
      </c>
      <c r="D9190">
        <v>0.82399999999999995</v>
      </c>
      <c r="E9190">
        <v>5.6000000000000001E-2</v>
      </c>
    </row>
    <row r="9191" spans="1:5">
      <c r="A9191">
        <v>4833660</v>
      </c>
      <c r="B9191" t="s">
        <v>9099</v>
      </c>
      <c r="C9191" t="s">
        <v>1407</v>
      </c>
      <c r="D9191">
        <v>0.82399999999999995</v>
      </c>
      <c r="E9191">
        <v>4.2000000000000003E-2</v>
      </c>
    </row>
    <row r="9192" spans="1:5">
      <c r="A9192">
        <v>4843170</v>
      </c>
      <c r="B9192" t="s">
        <v>9100</v>
      </c>
      <c r="C9192" t="s">
        <v>1407</v>
      </c>
      <c r="D9192">
        <v>0.82399999999999995</v>
      </c>
      <c r="E9192">
        <v>5.6000000000000001E-2</v>
      </c>
    </row>
    <row r="9193" spans="1:5">
      <c r="A9193">
        <v>4843680</v>
      </c>
      <c r="B9193" t="s">
        <v>9101</v>
      </c>
      <c r="C9193" t="s">
        <v>1407</v>
      </c>
      <c r="D9193">
        <v>0.82399999999999995</v>
      </c>
      <c r="E9193">
        <v>3.1E-2</v>
      </c>
    </row>
    <row r="9194" spans="1:5">
      <c r="A9194">
        <v>5500030</v>
      </c>
      <c r="B9194" t="s">
        <v>9102</v>
      </c>
      <c r="C9194" t="s">
        <v>3135</v>
      </c>
      <c r="D9194">
        <v>0.82399999999999995</v>
      </c>
      <c r="E9194">
        <v>3.2000000000000001E-2</v>
      </c>
    </row>
    <row r="9195" spans="1:5">
      <c r="A9195">
        <v>5500180</v>
      </c>
      <c r="B9195" t="s">
        <v>9103</v>
      </c>
      <c r="C9195" t="s">
        <v>3135</v>
      </c>
      <c r="D9195">
        <v>0.82399999999999995</v>
      </c>
      <c r="E9195">
        <v>3.3000000000000002E-2</v>
      </c>
    </row>
    <row r="9196" spans="1:5">
      <c r="A9196">
        <v>5500420</v>
      </c>
      <c r="B9196" t="s">
        <v>9104</v>
      </c>
      <c r="C9196" t="s">
        <v>3135</v>
      </c>
      <c r="D9196">
        <v>0.82399999999999995</v>
      </c>
      <c r="E9196">
        <v>3.3000000000000002E-2</v>
      </c>
    </row>
    <row r="9197" spans="1:5">
      <c r="A9197">
        <v>5502700</v>
      </c>
      <c r="B9197" t="s">
        <v>9105</v>
      </c>
      <c r="C9197" t="s">
        <v>3135</v>
      </c>
      <c r="D9197">
        <v>0.82399999999999995</v>
      </c>
      <c r="E9197">
        <v>3.3000000000000002E-2</v>
      </c>
    </row>
    <row r="9198" spans="1:5">
      <c r="A9198">
        <v>5502730</v>
      </c>
      <c r="B9198" t="s">
        <v>9106</v>
      </c>
      <c r="C9198" t="s">
        <v>3135</v>
      </c>
      <c r="D9198">
        <v>0.82399999999999995</v>
      </c>
      <c r="E9198">
        <v>3.2000000000000001E-2</v>
      </c>
    </row>
    <row r="9199" spans="1:5">
      <c r="A9199">
        <v>5504960</v>
      </c>
      <c r="B9199" t="s">
        <v>9107</v>
      </c>
      <c r="C9199" t="s">
        <v>3135</v>
      </c>
      <c r="D9199">
        <v>0.82399999999999995</v>
      </c>
      <c r="E9199">
        <v>3.3000000000000002E-2</v>
      </c>
    </row>
    <row r="9200" spans="1:5">
      <c r="A9200">
        <v>5505370</v>
      </c>
      <c r="B9200" t="s">
        <v>3074</v>
      </c>
      <c r="C9200" t="s">
        <v>3135</v>
      </c>
      <c r="D9200">
        <v>0.82399999999999995</v>
      </c>
      <c r="E9200">
        <v>3.3000000000000002E-2</v>
      </c>
    </row>
    <row r="9201" spans="1:5">
      <c r="A9201">
        <v>5506810</v>
      </c>
      <c r="B9201" t="s">
        <v>9108</v>
      </c>
      <c r="C9201" t="s">
        <v>3135</v>
      </c>
      <c r="D9201">
        <v>0.82399999999999995</v>
      </c>
      <c r="E9201">
        <v>3.3000000000000002E-2</v>
      </c>
    </row>
    <row r="9202" spans="1:5">
      <c r="A9202">
        <v>1711610</v>
      </c>
      <c r="B9202" t="s">
        <v>9109</v>
      </c>
      <c r="C9202" t="s">
        <v>947</v>
      </c>
      <c r="D9202">
        <v>0.82299999999999995</v>
      </c>
      <c r="E9202">
        <v>3.2000000000000001E-2</v>
      </c>
    </row>
    <row r="9203" spans="1:5">
      <c r="A9203">
        <v>1715900</v>
      </c>
      <c r="B9203" t="s">
        <v>9110</v>
      </c>
      <c r="C9203" t="s">
        <v>947</v>
      </c>
      <c r="D9203">
        <v>0.82299999999999995</v>
      </c>
      <c r="E9203">
        <v>3.2000000000000001E-2</v>
      </c>
    </row>
    <row r="9204" spans="1:5">
      <c r="A9204">
        <v>1730060</v>
      </c>
      <c r="B9204" t="s">
        <v>9111</v>
      </c>
      <c r="C9204" t="s">
        <v>947</v>
      </c>
      <c r="D9204">
        <v>0.82299999999999995</v>
      </c>
      <c r="E9204">
        <v>3.2000000000000001E-2</v>
      </c>
    </row>
    <row r="9205" spans="1:5">
      <c r="A9205">
        <v>1920190</v>
      </c>
      <c r="B9205" t="s">
        <v>9112</v>
      </c>
      <c r="C9205" t="s">
        <v>3275</v>
      </c>
      <c r="D9205">
        <v>0.82299999999999995</v>
      </c>
      <c r="E9205">
        <v>2.7E-2</v>
      </c>
    </row>
    <row r="9206" spans="1:5">
      <c r="A9206">
        <v>2004140</v>
      </c>
      <c r="B9206" t="s">
        <v>9113</v>
      </c>
      <c r="C9206" t="s">
        <v>3869</v>
      </c>
      <c r="D9206">
        <v>0.82299999999999995</v>
      </c>
      <c r="E9206">
        <v>7.0000000000000007E-2</v>
      </c>
    </row>
    <row r="9207" spans="1:5">
      <c r="A9207">
        <v>2005580</v>
      </c>
      <c r="B9207" t="s">
        <v>9114</v>
      </c>
      <c r="C9207" t="s">
        <v>3869</v>
      </c>
      <c r="D9207">
        <v>0.82299999999999995</v>
      </c>
      <c r="E9207">
        <v>7.0000000000000007E-2</v>
      </c>
    </row>
    <row r="9208" spans="1:5">
      <c r="A9208">
        <v>2009600</v>
      </c>
      <c r="B9208" t="s">
        <v>9115</v>
      </c>
      <c r="C9208" t="s">
        <v>3869</v>
      </c>
      <c r="D9208">
        <v>0.82299999999999995</v>
      </c>
      <c r="E9208">
        <v>7.0000000000000007E-2</v>
      </c>
    </row>
    <row r="9209" spans="1:5">
      <c r="A9209">
        <v>2201290</v>
      </c>
      <c r="B9209" t="s">
        <v>9116</v>
      </c>
      <c r="C9209" t="s">
        <v>1557</v>
      </c>
      <c r="D9209">
        <v>0.82299999999999995</v>
      </c>
      <c r="E9209">
        <v>2.7E-2</v>
      </c>
    </row>
    <row r="9210" spans="1:5">
      <c r="A9210">
        <v>2306810</v>
      </c>
      <c r="B9210" t="s">
        <v>9117</v>
      </c>
      <c r="C9210" t="s">
        <v>3948</v>
      </c>
      <c r="D9210">
        <v>0.82299999999999995</v>
      </c>
      <c r="E9210">
        <v>0.03</v>
      </c>
    </row>
    <row r="9211" spans="1:5">
      <c r="A9211">
        <v>2307450</v>
      </c>
      <c r="B9211" t="s">
        <v>9118</v>
      </c>
      <c r="C9211" t="s">
        <v>3948</v>
      </c>
      <c r="D9211">
        <v>0.82299999999999995</v>
      </c>
      <c r="E9211">
        <v>0.03</v>
      </c>
    </row>
    <row r="9212" spans="1:5">
      <c r="A9212">
        <v>2311520</v>
      </c>
      <c r="B9212" t="s">
        <v>9119</v>
      </c>
      <c r="C9212" t="s">
        <v>3948</v>
      </c>
      <c r="D9212">
        <v>0.82299999999999995</v>
      </c>
      <c r="E9212">
        <v>0.03</v>
      </c>
    </row>
    <row r="9213" spans="1:5">
      <c r="A9213">
        <v>2314791</v>
      </c>
      <c r="B9213" t="s">
        <v>9120</v>
      </c>
      <c r="C9213" t="s">
        <v>3948</v>
      </c>
      <c r="D9213">
        <v>0.82299999999999995</v>
      </c>
      <c r="E9213">
        <v>0.03</v>
      </c>
    </row>
    <row r="9214" spans="1:5">
      <c r="A9214">
        <v>2314822</v>
      </c>
      <c r="B9214" t="s">
        <v>9121</v>
      </c>
      <c r="C9214" t="s">
        <v>3948</v>
      </c>
      <c r="D9214">
        <v>0.82299999999999995</v>
      </c>
      <c r="E9214">
        <v>0.03</v>
      </c>
    </row>
    <row r="9215" spans="1:5">
      <c r="A9215">
        <v>2314824</v>
      </c>
      <c r="B9215" t="s">
        <v>9122</v>
      </c>
      <c r="C9215" t="s">
        <v>3948</v>
      </c>
      <c r="D9215">
        <v>0.82299999999999995</v>
      </c>
      <c r="E9215">
        <v>0.03</v>
      </c>
    </row>
    <row r="9216" spans="1:5">
      <c r="A9216">
        <v>2627930</v>
      </c>
      <c r="B9216" t="s">
        <v>9123</v>
      </c>
      <c r="C9216" t="s">
        <v>2999</v>
      </c>
      <c r="D9216">
        <v>0.82299999999999995</v>
      </c>
      <c r="E9216">
        <v>2.5999999999999999E-2</v>
      </c>
    </row>
    <row r="9217" spans="1:5">
      <c r="A9217">
        <v>2732520</v>
      </c>
      <c r="B9217" t="s">
        <v>9124</v>
      </c>
      <c r="C9217" t="s">
        <v>1302</v>
      </c>
      <c r="D9217">
        <v>0.82299999999999995</v>
      </c>
      <c r="E9217">
        <v>5.6000000000000001E-2</v>
      </c>
    </row>
    <row r="9218" spans="1:5">
      <c r="A9218">
        <v>2740860</v>
      </c>
      <c r="B9218" t="s">
        <v>9125</v>
      </c>
      <c r="C9218" t="s">
        <v>1302</v>
      </c>
      <c r="D9218">
        <v>0.82299999999999995</v>
      </c>
      <c r="E9218">
        <v>5.8000000000000003E-2</v>
      </c>
    </row>
    <row r="9219" spans="1:5">
      <c r="A9219">
        <v>2742750</v>
      </c>
      <c r="B9219" t="s">
        <v>9126</v>
      </c>
      <c r="C9219" t="s">
        <v>1302</v>
      </c>
      <c r="D9219">
        <v>0.82299999999999995</v>
      </c>
      <c r="E9219">
        <v>3.2000000000000001E-2</v>
      </c>
    </row>
    <row r="9220" spans="1:5">
      <c r="A9220">
        <v>3904771</v>
      </c>
      <c r="B9220" t="s">
        <v>9127</v>
      </c>
      <c r="C9220" t="s">
        <v>2636</v>
      </c>
      <c r="D9220">
        <v>0.82299999999999995</v>
      </c>
      <c r="E9220">
        <v>2.8000000000000001E-2</v>
      </c>
    </row>
    <row r="9221" spans="1:5">
      <c r="A9221">
        <v>3904773</v>
      </c>
      <c r="B9221" t="s">
        <v>9128</v>
      </c>
      <c r="C9221" t="s">
        <v>2636</v>
      </c>
      <c r="D9221">
        <v>0.82299999999999995</v>
      </c>
      <c r="E9221">
        <v>2.8000000000000001E-2</v>
      </c>
    </row>
    <row r="9222" spans="1:5">
      <c r="A9222">
        <v>4030870</v>
      </c>
      <c r="B9222" t="s">
        <v>9129</v>
      </c>
      <c r="C9222" t="s">
        <v>4447</v>
      </c>
      <c r="D9222">
        <v>0.82299999999999995</v>
      </c>
      <c r="E9222">
        <v>4.2000000000000003E-2</v>
      </c>
    </row>
    <row r="9223" spans="1:5">
      <c r="A9223">
        <v>4213770</v>
      </c>
      <c r="B9223" t="s">
        <v>9130</v>
      </c>
      <c r="C9223" t="s">
        <v>1330</v>
      </c>
      <c r="D9223">
        <v>0.82299999999999995</v>
      </c>
      <c r="E9223">
        <v>0.02</v>
      </c>
    </row>
    <row r="9224" spans="1:5">
      <c r="A9224">
        <v>4811640</v>
      </c>
      <c r="B9224" t="s">
        <v>9131</v>
      </c>
      <c r="C9224" t="s">
        <v>1407</v>
      </c>
      <c r="D9224">
        <v>0.82299999999999995</v>
      </c>
      <c r="E9224">
        <v>5.5E-2</v>
      </c>
    </row>
    <row r="9225" spans="1:5">
      <c r="A9225">
        <v>4818720</v>
      </c>
      <c r="B9225" t="s">
        <v>9132</v>
      </c>
      <c r="C9225" t="s">
        <v>1407</v>
      </c>
      <c r="D9225">
        <v>0.82299999999999995</v>
      </c>
      <c r="E9225">
        <v>5.6000000000000001E-2</v>
      </c>
    </row>
    <row r="9226" spans="1:5">
      <c r="A9226">
        <v>4843110</v>
      </c>
      <c r="B9226" t="s">
        <v>9133</v>
      </c>
      <c r="C9226" t="s">
        <v>1407</v>
      </c>
      <c r="D9226">
        <v>0.82299999999999995</v>
      </c>
      <c r="E9226">
        <v>0.02</v>
      </c>
    </row>
    <row r="9227" spans="1:5">
      <c r="A9227">
        <v>4846500</v>
      </c>
      <c r="B9227" t="s">
        <v>1431</v>
      </c>
      <c r="C9227" t="s">
        <v>1407</v>
      </c>
      <c r="D9227">
        <v>0.82299999999999995</v>
      </c>
      <c r="E9227">
        <v>2.1999999999999999E-2</v>
      </c>
    </row>
    <row r="9228" spans="1:5">
      <c r="A9228">
        <v>5101920</v>
      </c>
      <c r="B9228" t="s">
        <v>9134</v>
      </c>
      <c r="C9228" t="s">
        <v>257</v>
      </c>
      <c r="D9228">
        <v>0.82299999999999995</v>
      </c>
      <c r="E9228">
        <v>0.04</v>
      </c>
    </row>
    <row r="9229" spans="1:5">
      <c r="A9229">
        <v>5102400</v>
      </c>
      <c r="B9229" t="s">
        <v>9135</v>
      </c>
      <c r="C9229" t="s">
        <v>257</v>
      </c>
      <c r="D9229">
        <v>0.82299999999999995</v>
      </c>
      <c r="E9229">
        <v>0.04</v>
      </c>
    </row>
    <row r="9230" spans="1:5">
      <c r="A9230">
        <v>1301830</v>
      </c>
      <c r="B9230" t="s">
        <v>9136</v>
      </c>
      <c r="C9230" t="s">
        <v>1135</v>
      </c>
      <c r="D9230">
        <v>0.82199999999999995</v>
      </c>
      <c r="E9230">
        <v>2.8000000000000001E-2</v>
      </c>
    </row>
    <row r="9231" spans="1:5">
      <c r="A9231">
        <v>1600010</v>
      </c>
      <c r="B9231" t="s">
        <v>9137</v>
      </c>
      <c r="C9231" t="s">
        <v>3899</v>
      </c>
      <c r="D9231">
        <v>0.82199999999999995</v>
      </c>
      <c r="E9231">
        <v>2.5000000000000001E-2</v>
      </c>
    </row>
    <row r="9232" spans="1:5">
      <c r="A9232">
        <v>1722530</v>
      </c>
      <c r="B9232" t="s">
        <v>9138</v>
      </c>
      <c r="C9232" t="s">
        <v>947</v>
      </c>
      <c r="D9232">
        <v>0.82199999999999995</v>
      </c>
      <c r="E9232">
        <v>3.2000000000000001E-2</v>
      </c>
    </row>
    <row r="9233" spans="1:5">
      <c r="A9233">
        <v>1731020</v>
      </c>
      <c r="B9233" t="s">
        <v>9139</v>
      </c>
      <c r="C9233" t="s">
        <v>947</v>
      </c>
      <c r="D9233">
        <v>0.82199999999999995</v>
      </c>
      <c r="E9233">
        <v>3.1E-2</v>
      </c>
    </row>
    <row r="9234" spans="1:5">
      <c r="A9234">
        <v>1800210</v>
      </c>
      <c r="B9234" t="s">
        <v>9140</v>
      </c>
      <c r="C9234" t="s">
        <v>39</v>
      </c>
      <c r="D9234">
        <v>0.82199999999999995</v>
      </c>
      <c r="E9234">
        <v>4.1000000000000002E-2</v>
      </c>
    </row>
    <row r="9235" spans="1:5">
      <c r="A9235">
        <v>1802430</v>
      </c>
      <c r="B9235" t="s">
        <v>9141</v>
      </c>
      <c r="C9235" t="s">
        <v>39</v>
      </c>
      <c r="D9235">
        <v>0.82199999999999995</v>
      </c>
      <c r="E9235">
        <v>4.1000000000000002E-2</v>
      </c>
    </row>
    <row r="9236" spans="1:5">
      <c r="A9236">
        <v>1806080</v>
      </c>
      <c r="B9236" t="s">
        <v>9142</v>
      </c>
      <c r="C9236" t="s">
        <v>39</v>
      </c>
      <c r="D9236">
        <v>0.82199999999999995</v>
      </c>
      <c r="E9236">
        <v>4.1000000000000002E-2</v>
      </c>
    </row>
    <row r="9237" spans="1:5">
      <c r="A9237">
        <v>1807920</v>
      </c>
      <c r="B9237" t="s">
        <v>9143</v>
      </c>
      <c r="C9237" t="s">
        <v>39</v>
      </c>
      <c r="D9237">
        <v>0.82199999999999995</v>
      </c>
      <c r="E9237">
        <v>4.1000000000000002E-2</v>
      </c>
    </row>
    <row r="9238" spans="1:5">
      <c r="A9238">
        <v>1808070</v>
      </c>
      <c r="B9238" t="s">
        <v>9144</v>
      </c>
      <c r="C9238" t="s">
        <v>39</v>
      </c>
      <c r="D9238">
        <v>0.82199999999999995</v>
      </c>
      <c r="E9238">
        <v>4.1000000000000002E-2</v>
      </c>
    </row>
    <row r="9239" spans="1:5">
      <c r="A9239">
        <v>1808340</v>
      </c>
      <c r="B9239" t="s">
        <v>9145</v>
      </c>
      <c r="C9239" t="s">
        <v>39</v>
      </c>
      <c r="D9239">
        <v>0.82199999999999995</v>
      </c>
      <c r="E9239">
        <v>2.1999999999999999E-2</v>
      </c>
    </row>
    <row r="9240" spans="1:5">
      <c r="A9240">
        <v>1810470</v>
      </c>
      <c r="B9240" t="s">
        <v>9146</v>
      </c>
      <c r="C9240" t="s">
        <v>39</v>
      </c>
      <c r="D9240">
        <v>0.82199999999999995</v>
      </c>
      <c r="E9240">
        <v>4.1000000000000002E-2</v>
      </c>
    </row>
    <row r="9241" spans="1:5">
      <c r="A9241">
        <v>1810590</v>
      </c>
      <c r="B9241" t="s">
        <v>9147</v>
      </c>
      <c r="C9241" t="s">
        <v>39</v>
      </c>
      <c r="D9241">
        <v>0.82199999999999995</v>
      </c>
      <c r="E9241">
        <v>4.1000000000000002E-2</v>
      </c>
    </row>
    <row r="9242" spans="1:5">
      <c r="A9242">
        <v>1810620</v>
      </c>
      <c r="B9242" t="s">
        <v>9148</v>
      </c>
      <c r="C9242" t="s">
        <v>39</v>
      </c>
      <c r="D9242">
        <v>0.82199999999999995</v>
      </c>
      <c r="E9242">
        <v>4.1000000000000002E-2</v>
      </c>
    </row>
    <row r="9243" spans="1:5">
      <c r="A9243">
        <v>2200990</v>
      </c>
      <c r="B9243" t="s">
        <v>9149</v>
      </c>
      <c r="C9243" t="s">
        <v>1557</v>
      </c>
      <c r="D9243">
        <v>0.82199999999999995</v>
      </c>
      <c r="E9243">
        <v>4.2000000000000003E-2</v>
      </c>
    </row>
    <row r="9244" spans="1:5">
      <c r="A9244">
        <v>2607690</v>
      </c>
      <c r="B9244" t="s">
        <v>4473</v>
      </c>
      <c r="C9244" t="s">
        <v>2999</v>
      </c>
      <c r="D9244">
        <v>0.82199999999999995</v>
      </c>
      <c r="E9244">
        <v>2.9000000000000001E-2</v>
      </c>
    </row>
    <row r="9245" spans="1:5">
      <c r="A9245">
        <v>2617700</v>
      </c>
      <c r="B9245" t="s">
        <v>9150</v>
      </c>
      <c r="C9245" t="s">
        <v>2999</v>
      </c>
      <c r="D9245">
        <v>0.82199999999999995</v>
      </c>
      <c r="E9245">
        <v>2.8000000000000001E-2</v>
      </c>
    </row>
    <row r="9246" spans="1:5">
      <c r="A9246">
        <v>2619580</v>
      </c>
      <c r="B9246" t="s">
        <v>9151</v>
      </c>
      <c r="C9246" t="s">
        <v>2999</v>
      </c>
      <c r="D9246">
        <v>0.82199999999999995</v>
      </c>
      <c r="E9246">
        <v>3.2000000000000001E-2</v>
      </c>
    </row>
    <row r="9247" spans="1:5">
      <c r="A9247">
        <v>2620380</v>
      </c>
      <c r="B9247" t="s">
        <v>9152</v>
      </c>
      <c r="C9247" t="s">
        <v>2999</v>
      </c>
      <c r="D9247">
        <v>0.82199999999999995</v>
      </c>
      <c r="E9247">
        <v>2.1000000000000001E-2</v>
      </c>
    </row>
    <row r="9248" spans="1:5">
      <c r="A9248">
        <v>2621810</v>
      </c>
      <c r="B9248" t="s">
        <v>9153</v>
      </c>
      <c r="C9248" t="s">
        <v>2999</v>
      </c>
      <c r="D9248">
        <v>0.82199999999999995</v>
      </c>
      <c r="E9248">
        <v>2.8000000000000001E-2</v>
      </c>
    </row>
    <row r="9249" spans="1:5">
      <c r="A9249">
        <v>2629520</v>
      </c>
      <c r="B9249" t="s">
        <v>9154</v>
      </c>
      <c r="C9249" t="s">
        <v>2999</v>
      </c>
      <c r="D9249">
        <v>0.82199999999999995</v>
      </c>
      <c r="E9249">
        <v>2.3E-2</v>
      </c>
    </row>
    <row r="9250" spans="1:5">
      <c r="A9250">
        <v>2711085</v>
      </c>
      <c r="B9250" t="s">
        <v>9155</v>
      </c>
      <c r="C9250" t="s">
        <v>1302</v>
      </c>
      <c r="D9250">
        <v>0.82199999999999995</v>
      </c>
      <c r="E9250">
        <v>3.2000000000000001E-2</v>
      </c>
    </row>
    <row r="9251" spans="1:5">
      <c r="A9251">
        <v>2728380</v>
      </c>
      <c r="B9251" t="s">
        <v>9156</v>
      </c>
      <c r="C9251" t="s">
        <v>1302</v>
      </c>
      <c r="D9251">
        <v>0.82199999999999995</v>
      </c>
      <c r="E9251">
        <v>3.3000000000000002E-2</v>
      </c>
    </row>
    <row r="9252" spans="1:5">
      <c r="A9252">
        <v>2741880</v>
      </c>
      <c r="B9252" t="s">
        <v>9157</v>
      </c>
      <c r="C9252" t="s">
        <v>1302</v>
      </c>
      <c r="D9252">
        <v>0.82199999999999995</v>
      </c>
      <c r="E9252">
        <v>3.2000000000000001E-2</v>
      </c>
    </row>
    <row r="9253" spans="1:5">
      <c r="A9253">
        <v>2911070</v>
      </c>
      <c r="B9253" t="s">
        <v>9158</v>
      </c>
      <c r="C9253" t="s">
        <v>3083</v>
      </c>
      <c r="D9253">
        <v>0.82199999999999995</v>
      </c>
      <c r="E9253">
        <v>2.8000000000000001E-2</v>
      </c>
    </row>
    <row r="9254" spans="1:5">
      <c r="A9254">
        <v>2918220</v>
      </c>
      <c r="B9254" t="s">
        <v>9159</v>
      </c>
      <c r="C9254" t="s">
        <v>3083</v>
      </c>
      <c r="D9254">
        <v>0.82199999999999995</v>
      </c>
      <c r="E9254">
        <v>3.5000000000000003E-2</v>
      </c>
    </row>
    <row r="9255" spans="1:5">
      <c r="A9255">
        <v>3000654</v>
      </c>
      <c r="B9255" t="s">
        <v>9160</v>
      </c>
      <c r="C9255" t="s">
        <v>6524</v>
      </c>
      <c r="D9255">
        <v>0.82199999999999995</v>
      </c>
      <c r="E9255">
        <v>1.7999999999999999E-2</v>
      </c>
    </row>
    <row r="9256" spans="1:5">
      <c r="A9256">
        <v>3001980</v>
      </c>
      <c r="B9256" t="s">
        <v>9161</v>
      </c>
      <c r="C9256" t="s">
        <v>6524</v>
      </c>
      <c r="D9256">
        <v>0.82199999999999995</v>
      </c>
      <c r="E9256">
        <v>1.7999999999999999E-2</v>
      </c>
    </row>
    <row r="9257" spans="1:5">
      <c r="A9257">
        <v>3002070</v>
      </c>
      <c r="B9257" t="s">
        <v>9162</v>
      </c>
      <c r="C9257" t="s">
        <v>6524</v>
      </c>
      <c r="D9257">
        <v>0.82199999999999995</v>
      </c>
      <c r="E9257">
        <v>1.7999999999999999E-2</v>
      </c>
    </row>
    <row r="9258" spans="1:5">
      <c r="A9258">
        <v>3003290</v>
      </c>
      <c r="B9258" t="s">
        <v>9163</v>
      </c>
      <c r="C9258" t="s">
        <v>6524</v>
      </c>
      <c r="D9258">
        <v>0.82199999999999995</v>
      </c>
      <c r="E9258">
        <v>1.7999999999999999E-2</v>
      </c>
    </row>
    <row r="9259" spans="1:5">
      <c r="A9259">
        <v>3003330</v>
      </c>
      <c r="B9259" t="s">
        <v>9164</v>
      </c>
      <c r="C9259" t="s">
        <v>6524</v>
      </c>
      <c r="D9259">
        <v>0.82199999999999995</v>
      </c>
      <c r="E9259">
        <v>1.7999999999999999E-2</v>
      </c>
    </row>
    <row r="9260" spans="1:5">
      <c r="A9260">
        <v>3004560</v>
      </c>
      <c r="B9260" t="s">
        <v>9165</v>
      </c>
      <c r="C9260" t="s">
        <v>6524</v>
      </c>
      <c r="D9260">
        <v>0.82199999999999995</v>
      </c>
      <c r="E9260">
        <v>1.7999999999999999E-2</v>
      </c>
    </row>
    <row r="9261" spans="1:5">
      <c r="A9261">
        <v>3004590</v>
      </c>
      <c r="B9261" t="s">
        <v>9166</v>
      </c>
      <c r="C9261" t="s">
        <v>6524</v>
      </c>
      <c r="D9261">
        <v>0.82199999999999995</v>
      </c>
      <c r="E9261">
        <v>1.7999999999999999E-2</v>
      </c>
    </row>
    <row r="9262" spans="1:5">
      <c r="A9262">
        <v>3007500</v>
      </c>
      <c r="B9262" t="s">
        <v>9167</v>
      </c>
      <c r="C9262" t="s">
        <v>6524</v>
      </c>
      <c r="D9262">
        <v>0.82199999999999995</v>
      </c>
      <c r="E9262">
        <v>1.7999999999999999E-2</v>
      </c>
    </row>
    <row r="9263" spans="1:5">
      <c r="A9263">
        <v>3011790</v>
      </c>
      <c r="B9263" t="s">
        <v>9168</v>
      </c>
      <c r="C9263" t="s">
        <v>6524</v>
      </c>
      <c r="D9263">
        <v>0.82199999999999995</v>
      </c>
      <c r="E9263">
        <v>1.7999999999999999E-2</v>
      </c>
    </row>
    <row r="9264" spans="1:5">
      <c r="A9264">
        <v>3016110</v>
      </c>
      <c r="B9264" t="s">
        <v>9169</v>
      </c>
      <c r="C9264" t="s">
        <v>6524</v>
      </c>
      <c r="D9264">
        <v>0.82199999999999995</v>
      </c>
      <c r="E9264">
        <v>1.7999999999999999E-2</v>
      </c>
    </row>
    <row r="9265" spans="1:5">
      <c r="A9265">
        <v>3017520</v>
      </c>
      <c r="B9265" t="s">
        <v>9170</v>
      </c>
      <c r="C9265" t="s">
        <v>6524</v>
      </c>
      <c r="D9265">
        <v>0.82199999999999995</v>
      </c>
      <c r="E9265">
        <v>1.7999999999999999E-2</v>
      </c>
    </row>
    <row r="9266" spans="1:5">
      <c r="A9266">
        <v>3017610</v>
      </c>
      <c r="B9266" t="s">
        <v>9171</v>
      </c>
      <c r="C9266" t="s">
        <v>6524</v>
      </c>
      <c r="D9266">
        <v>0.82199999999999995</v>
      </c>
      <c r="E9266">
        <v>1.7999999999999999E-2</v>
      </c>
    </row>
    <row r="9267" spans="1:5">
      <c r="A9267">
        <v>3017640</v>
      </c>
      <c r="B9267" t="s">
        <v>9172</v>
      </c>
      <c r="C9267" t="s">
        <v>6524</v>
      </c>
      <c r="D9267">
        <v>0.82199999999999995</v>
      </c>
      <c r="E9267">
        <v>1.7999999999999999E-2</v>
      </c>
    </row>
    <row r="9268" spans="1:5">
      <c r="A9268">
        <v>3018750</v>
      </c>
      <c r="B9268" t="s">
        <v>9173</v>
      </c>
      <c r="C9268" t="s">
        <v>6524</v>
      </c>
      <c r="D9268">
        <v>0.82199999999999995</v>
      </c>
      <c r="E9268">
        <v>1.7999999999999999E-2</v>
      </c>
    </row>
    <row r="9269" spans="1:5">
      <c r="A9269">
        <v>3020170</v>
      </c>
      <c r="B9269" t="s">
        <v>9174</v>
      </c>
      <c r="C9269" t="s">
        <v>6524</v>
      </c>
      <c r="D9269">
        <v>0.82199999999999995</v>
      </c>
      <c r="E9269">
        <v>1.7999999999999999E-2</v>
      </c>
    </row>
    <row r="9270" spans="1:5">
      <c r="A9270">
        <v>3024810</v>
      </c>
      <c r="B9270" t="s">
        <v>9175</v>
      </c>
      <c r="C9270" t="s">
        <v>6524</v>
      </c>
      <c r="D9270">
        <v>0.82199999999999995</v>
      </c>
      <c r="E9270">
        <v>1.7999999999999999E-2</v>
      </c>
    </row>
    <row r="9271" spans="1:5">
      <c r="A9271">
        <v>3027630</v>
      </c>
      <c r="B9271" t="s">
        <v>9176</v>
      </c>
      <c r="C9271" t="s">
        <v>6524</v>
      </c>
      <c r="D9271">
        <v>0.82199999999999995</v>
      </c>
      <c r="E9271">
        <v>1.7999999999999999E-2</v>
      </c>
    </row>
    <row r="9272" spans="1:5">
      <c r="A9272">
        <v>3028170</v>
      </c>
      <c r="B9272" t="s">
        <v>9177</v>
      </c>
      <c r="C9272" t="s">
        <v>6524</v>
      </c>
      <c r="D9272">
        <v>0.82199999999999995</v>
      </c>
      <c r="E9272">
        <v>1.7999999999999999E-2</v>
      </c>
    </row>
    <row r="9273" spans="1:5">
      <c r="A9273">
        <v>3100098</v>
      </c>
      <c r="B9273" t="s">
        <v>9178</v>
      </c>
      <c r="C9273" t="s">
        <v>2839</v>
      </c>
      <c r="D9273">
        <v>0.82199999999999995</v>
      </c>
      <c r="E9273">
        <v>3.4000000000000002E-2</v>
      </c>
    </row>
    <row r="9274" spans="1:5">
      <c r="A9274">
        <v>3173800</v>
      </c>
      <c r="B9274" t="s">
        <v>9179</v>
      </c>
      <c r="C9274" t="s">
        <v>2839</v>
      </c>
      <c r="D9274">
        <v>0.82199999999999995</v>
      </c>
      <c r="E9274">
        <v>3.4000000000000002E-2</v>
      </c>
    </row>
    <row r="9275" spans="1:5">
      <c r="A9275">
        <v>3904464</v>
      </c>
      <c r="B9275" t="s">
        <v>9180</v>
      </c>
      <c r="C9275" t="s">
        <v>2636</v>
      </c>
      <c r="D9275">
        <v>0.82199999999999995</v>
      </c>
      <c r="E9275">
        <v>2.8000000000000001E-2</v>
      </c>
    </row>
    <row r="9276" spans="1:5">
      <c r="A9276">
        <v>3904492</v>
      </c>
      <c r="B9276" t="s">
        <v>3833</v>
      </c>
      <c r="C9276" t="s">
        <v>2636</v>
      </c>
      <c r="D9276">
        <v>0.82199999999999995</v>
      </c>
      <c r="E9276">
        <v>2.8000000000000001E-2</v>
      </c>
    </row>
    <row r="9277" spans="1:5">
      <c r="A9277">
        <v>3904533</v>
      </c>
      <c r="B9277" t="s">
        <v>9181</v>
      </c>
      <c r="C9277" t="s">
        <v>2636</v>
      </c>
      <c r="D9277">
        <v>0.82199999999999995</v>
      </c>
      <c r="E9277">
        <v>2.8000000000000001E-2</v>
      </c>
    </row>
    <row r="9278" spans="1:5">
      <c r="A9278">
        <v>3904551</v>
      </c>
      <c r="B9278" t="s">
        <v>9182</v>
      </c>
      <c r="C9278" t="s">
        <v>2636</v>
      </c>
      <c r="D9278">
        <v>0.82199999999999995</v>
      </c>
      <c r="E9278">
        <v>2.8000000000000001E-2</v>
      </c>
    </row>
    <row r="9279" spans="1:5">
      <c r="A9279">
        <v>3904561</v>
      </c>
      <c r="B9279" t="s">
        <v>9183</v>
      </c>
      <c r="C9279" t="s">
        <v>2636</v>
      </c>
      <c r="D9279">
        <v>0.82199999999999995</v>
      </c>
      <c r="E9279">
        <v>2.8000000000000001E-2</v>
      </c>
    </row>
    <row r="9280" spans="1:5">
      <c r="A9280">
        <v>3904861</v>
      </c>
      <c r="B9280" t="s">
        <v>9184</v>
      </c>
      <c r="C9280" t="s">
        <v>2636</v>
      </c>
      <c r="D9280">
        <v>0.82199999999999995</v>
      </c>
      <c r="E9280">
        <v>2.8000000000000001E-2</v>
      </c>
    </row>
    <row r="9281" spans="1:5">
      <c r="A9281">
        <v>3904912</v>
      </c>
      <c r="B9281" t="s">
        <v>9185</v>
      </c>
      <c r="C9281" t="s">
        <v>2636</v>
      </c>
      <c r="D9281">
        <v>0.82199999999999995</v>
      </c>
      <c r="E9281">
        <v>4.2000000000000003E-2</v>
      </c>
    </row>
    <row r="9282" spans="1:5">
      <c r="A9282">
        <v>4003660</v>
      </c>
      <c r="B9282" t="s">
        <v>9186</v>
      </c>
      <c r="C9282" t="s">
        <v>4447</v>
      </c>
      <c r="D9282">
        <v>0.82199999999999995</v>
      </c>
      <c r="E9282">
        <v>4.1000000000000002E-2</v>
      </c>
    </row>
    <row r="9283" spans="1:5">
      <c r="A9283">
        <v>4027840</v>
      </c>
      <c r="B9283" t="s">
        <v>9187</v>
      </c>
      <c r="C9283" t="s">
        <v>4447</v>
      </c>
      <c r="D9283">
        <v>0.82199999999999995</v>
      </c>
      <c r="E9283">
        <v>4.1000000000000002E-2</v>
      </c>
    </row>
    <row r="9284" spans="1:5">
      <c r="A9284">
        <v>4212150</v>
      </c>
      <c r="B9284" t="s">
        <v>9188</v>
      </c>
      <c r="C9284" t="s">
        <v>1330</v>
      </c>
      <c r="D9284">
        <v>0.82199999999999995</v>
      </c>
      <c r="E9284">
        <v>2.5000000000000001E-2</v>
      </c>
    </row>
    <row r="9285" spans="1:5">
      <c r="A9285">
        <v>4212540</v>
      </c>
      <c r="B9285" t="s">
        <v>9189</v>
      </c>
      <c r="C9285" t="s">
        <v>1330</v>
      </c>
      <c r="D9285">
        <v>0.82199999999999995</v>
      </c>
      <c r="E9285">
        <v>5.5E-2</v>
      </c>
    </row>
    <row r="9286" spans="1:5">
      <c r="A9286">
        <v>4213290</v>
      </c>
      <c r="B9286" t="s">
        <v>9190</v>
      </c>
      <c r="C9286" t="s">
        <v>1330</v>
      </c>
      <c r="D9286">
        <v>0.82199999999999995</v>
      </c>
      <c r="E9286">
        <v>2.5000000000000001E-2</v>
      </c>
    </row>
    <row r="9287" spans="1:5">
      <c r="A9287">
        <v>4213500</v>
      </c>
      <c r="B9287" t="s">
        <v>9191</v>
      </c>
      <c r="C9287" t="s">
        <v>1330</v>
      </c>
      <c r="D9287">
        <v>0.82199999999999995</v>
      </c>
      <c r="E9287">
        <v>5.5E-2</v>
      </c>
    </row>
    <row r="9288" spans="1:5">
      <c r="A9288">
        <v>4214730</v>
      </c>
      <c r="B9288" t="s">
        <v>9192</v>
      </c>
      <c r="C9288" t="s">
        <v>1330</v>
      </c>
      <c r="D9288">
        <v>0.82199999999999995</v>
      </c>
      <c r="E9288">
        <v>2.5000000000000001E-2</v>
      </c>
    </row>
    <row r="9289" spans="1:5">
      <c r="A9289">
        <v>4218360</v>
      </c>
      <c r="B9289" t="s">
        <v>9193</v>
      </c>
      <c r="C9289" t="s">
        <v>1330</v>
      </c>
      <c r="D9289">
        <v>0.82199999999999995</v>
      </c>
      <c r="E9289">
        <v>5.5E-2</v>
      </c>
    </row>
    <row r="9290" spans="1:5">
      <c r="A9290">
        <v>4218780</v>
      </c>
      <c r="B9290" t="s">
        <v>9194</v>
      </c>
      <c r="C9290" t="s">
        <v>1330</v>
      </c>
      <c r="D9290">
        <v>0.82199999999999995</v>
      </c>
      <c r="E9290">
        <v>2.5000000000000001E-2</v>
      </c>
    </row>
    <row r="9291" spans="1:5">
      <c r="A9291">
        <v>4224240</v>
      </c>
      <c r="B9291" t="s">
        <v>9195</v>
      </c>
      <c r="C9291" t="s">
        <v>1330</v>
      </c>
      <c r="D9291">
        <v>0.82199999999999995</v>
      </c>
      <c r="E9291">
        <v>2.5000000000000001E-2</v>
      </c>
    </row>
    <row r="9292" spans="1:5">
      <c r="A9292">
        <v>4225140</v>
      </c>
      <c r="B9292" t="s">
        <v>9196</v>
      </c>
      <c r="C9292" t="s">
        <v>1330</v>
      </c>
      <c r="D9292">
        <v>0.82199999999999995</v>
      </c>
      <c r="E9292">
        <v>5.5E-2</v>
      </c>
    </row>
    <row r="9293" spans="1:5">
      <c r="A9293">
        <v>4633360</v>
      </c>
      <c r="B9293" t="s">
        <v>9197</v>
      </c>
      <c r="C9293" t="s">
        <v>3517</v>
      </c>
      <c r="D9293">
        <v>0.82199999999999995</v>
      </c>
      <c r="E9293">
        <v>1.7999999999999999E-2</v>
      </c>
    </row>
    <row r="9294" spans="1:5">
      <c r="A9294">
        <v>4650670</v>
      </c>
      <c r="B9294" t="s">
        <v>9198</v>
      </c>
      <c r="C9294" t="s">
        <v>3517</v>
      </c>
      <c r="D9294">
        <v>0.82199999999999995</v>
      </c>
      <c r="E9294">
        <v>1.7999999999999999E-2</v>
      </c>
    </row>
    <row r="9295" spans="1:5">
      <c r="A9295">
        <v>4675660</v>
      </c>
      <c r="B9295" t="s">
        <v>9199</v>
      </c>
      <c r="C9295" t="s">
        <v>3517</v>
      </c>
      <c r="D9295">
        <v>0.82199999999999995</v>
      </c>
      <c r="E9295">
        <v>1.7999999999999999E-2</v>
      </c>
    </row>
    <row r="9296" spans="1:5">
      <c r="A9296">
        <v>4807440</v>
      </c>
      <c r="B9296" t="s">
        <v>9200</v>
      </c>
      <c r="C9296" t="s">
        <v>1407</v>
      </c>
      <c r="D9296">
        <v>0.82199999999999995</v>
      </c>
      <c r="E9296">
        <v>2.1999999999999999E-2</v>
      </c>
    </row>
    <row r="9297" spans="1:5">
      <c r="A9297">
        <v>4807950</v>
      </c>
      <c r="B9297" t="s">
        <v>9201</v>
      </c>
      <c r="C9297" t="s">
        <v>1407</v>
      </c>
      <c r="D9297">
        <v>0.82199999999999995</v>
      </c>
      <c r="E9297">
        <v>4.2999999999999997E-2</v>
      </c>
    </row>
    <row r="9298" spans="1:5">
      <c r="A9298">
        <v>4808280</v>
      </c>
      <c r="B9298" t="s">
        <v>9202</v>
      </c>
      <c r="C9298" t="s">
        <v>1407</v>
      </c>
      <c r="D9298">
        <v>0.82199999999999995</v>
      </c>
      <c r="E9298">
        <v>4.2999999999999997E-2</v>
      </c>
    </row>
    <row r="9299" spans="1:5">
      <c r="A9299">
        <v>4808430</v>
      </c>
      <c r="B9299" t="s">
        <v>9203</v>
      </c>
      <c r="C9299" t="s">
        <v>1407</v>
      </c>
      <c r="D9299">
        <v>0.82199999999999995</v>
      </c>
      <c r="E9299">
        <v>1.2E-2</v>
      </c>
    </row>
    <row r="9300" spans="1:5">
      <c r="A9300">
        <v>4808870</v>
      </c>
      <c r="B9300" t="s">
        <v>9204</v>
      </c>
      <c r="C9300" t="s">
        <v>1407</v>
      </c>
      <c r="D9300">
        <v>0.82199999999999995</v>
      </c>
      <c r="E9300">
        <v>5.5E-2</v>
      </c>
    </row>
    <row r="9301" spans="1:5">
      <c r="A9301">
        <v>4809330</v>
      </c>
      <c r="B9301" t="s">
        <v>9205</v>
      </c>
      <c r="C9301" t="s">
        <v>1407</v>
      </c>
      <c r="D9301">
        <v>0.82199999999999995</v>
      </c>
      <c r="E9301">
        <v>4.2999999999999997E-2</v>
      </c>
    </row>
    <row r="9302" spans="1:5">
      <c r="A9302">
        <v>4811910</v>
      </c>
      <c r="B9302" t="s">
        <v>9206</v>
      </c>
      <c r="C9302" t="s">
        <v>1407</v>
      </c>
      <c r="D9302">
        <v>0.82199999999999995</v>
      </c>
      <c r="E9302">
        <v>4.2999999999999997E-2</v>
      </c>
    </row>
    <row r="9303" spans="1:5">
      <c r="A9303">
        <v>4812780</v>
      </c>
      <c r="B9303" t="s">
        <v>9207</v>
      </c>
      <c r="C9303" t="s">
        <v>1407</v>
      </c>
      <c r="D9303">
        <v>0.82199999999999995</v>
      </c>
      <c r="E9303">
        <v>1.2E-2</v>
      </c>
    </row>
    <row r="9304" spans="1:5">
      <c r="A9304">
        <v>4814430</v>
      </c>
      <c r="B9304" t="s">
        <v>9208</v>
      </c>
      <c r="C9304" t="s">
        <v>1407</v>
      </c>
      <c r="D9304">
        <v>0.82199999999999995</v>
      </c>
      <c r="E9304">
        <v>1.2E-2</v>
      </c>
    </row>
    <row r="9305" spans="1:5">
      <c r="A9305">
        <v>4815540</v>
      </c>
      <c r="B9305" t="s">
        <v>9209</v>
      </c>
      <c r="C9305" t="s">
        <v>1407</v>
      </c>
      <c r="D9305">
        <v>0.82199999999999995</v>
      </c>
      <c r="E9305">
        <v>4.2999999999999997E-2</v>
      </c>
    </row>
    <row r="9306" spans="1:5">
      <c r="A9306">
        <v>4815990</v>
      </c>
      <c r="B9306" t="s">
        <v>9210</v>
      </c>
      <c r="C9306" t="s">
        <v>1407</v>
      </c>
      <c r="D9306">
        <v>0.82199999999999995</v>
      </c>
      <c r="E9306">
        <v>1.2E-2</v>
      </c>
    </row>
    <row r="9307" spans="1:5">
      <c r="A9307">
        <v>4816650</v>
      </c>
      <c r="B9307" t="s">
        <v>9211</v>
      </c>
      <c r="C9307" t="s">
        <v>1407</v>
      </c>
      <c r="D9307">
        <v>0.82199999999999995</v>
      </c>
      <c r="E9307">
        <v>1.2E-2</v>
      </c>
    </row>
    <row r="9308" spans="1:5">
      <c r="A9308">
        <v>4818300</v>
      </c>
      <c r="B9308" t="s">
        <v>9212</v>
      </c>
      <c r="C9308" t="s">
        <v>1407</v>
      </c>
      <c r="D9308">
        <v>0.82199999999999995</v>
      </c>
      <c r="E9308">
        <v>1.2E-2</v>
      </c>
    </row>
    <row r="9309" spans="1:5">
      <c r="A9309">
        <v>4818900</v>
      </c>
      <c r="B9309" t="s">
        <v>9213</v>
      </c>
      <c r="C9309" t="s">
        <v>1407</v>
      </c>
      <c r="D9309">
        <v>0.82199999999999995</v>
      </c>
      <c r="E9309">
        <v>1.2E-2</v>
      </c>
    </row>
    <row r="9310" spans="1:5">
      <c r="A9310">
        <v>4820100</v>
      </c>
      <c r="B9310" t="s">
        <v>9214</v>
      </c>
      <c r="C9310" t="s">
        <v>1407</v>
      </c>
      <c r="D9310">
        <v>0.82199999999999995</v>
      </c>
      <c r="E9310">
        <v>4.2999999999999997E-2</v>
      </c>
    </row>
    <row r="9311" spans="1:5">
      <c r="A9311">
        <v>4820130</v>
      </c>
      <c r="B9311" t="s">
        <v>9215</v>
      </c>
      <c r="C9311" t="s">
        <v>1407</v>
      </c>
      <c r="D9311">
        <v>0.82199999999999995</v>
      </c>
      <c r="E9311">
        <v>1.2E-2</v>
      </c>
    </row>
    <row r="9312" spans="1:5">
      <c r="A9312">
        <v>4820190</v>
      </c>
      <c r="B9312" t="s">
        <v>9216</v>
      </c>
      <c r="C9312" t="s">
        <v>1407</v>
      </c>
      <c r="D9312">
        <v>0.82199999999999995</v>
      </c>
      <c r="E9312">
        <v>4.2999999999999997E-2</v>
      </c>
    </row>
    <row r="9313" spans="1:5">
      <c r="A9313">
        <v>4821480</v>
      </c>
      <c r="B9313" t="s">
        <v>9217</v>
      </c>
      <c r="C9313" t="s">
        <v>1407</v>
      </c>
      <c r="D9313">
        <v>0.82199999999999995</v>
      </c>
      <c r="E9313">
        <v>4.2999999999999997E-2</v>
      </c>
    </row>
    <row r="9314" spans="1:5">
      <c r="A9314">
        <v>4824330</v>
      </c>
      <c r="B9314" t="s">
        <v>9218</v>
      </c>
      <c r="C9314" t="s">
        <v>1407</v>
      </c>
      <c r="D9314">
        <v>0.82199999999999995</v>
      </c>
      <c r="E9314">
        <v>4.2999999999999997E-2</v>
      </c>
    </row>
    <row r="9315" spans="1:5">
      <c r="A9315">
        <v>4824780</v>
      </c>
      <c r="B9315" t="s">
        <v>9219</v>
      </c>
      <c r="C9315" t="s">
        <v>1407</v>
      </c>
      <c r="D9315">
        <v>0.82199999999999995</v>
      </c>
      <c r="E9315">
        <v>2.1999999999999999E-2</v>
      </c>
    </row>
    <row r="9316" spans="1:5">
      <c r="A9316">
        <v>4825560</v>
      </c>
      <c r="B9316" t="s">
        <v>9220</v>
      </c>
      <c r="C9316" t="s">
        <v>1407</v>
      </c>
      <c r="D9316">
        <v>0.82199999999999995</v>
      </c>
      <c r="E9316">
        <v>4.2999999999999997E-2</v>
      </c>
    </row>
    <row r="9317" spans="1:5">
      <c r="A9317">
        <v>4826220</v>
      </c>
      <c r="B9317" t="s">
        <v>9221</v>
      </c>
      <c r="C9317" t="s">
        <v>1407</v>
      </c>
      <c r="D9317">
        <v>0.82199999999999995</v>
      </c>
      <c r="E9317">
        <v>4.3999999999999997E-2</v>
      </c>
    </row>
    <row r="9318" spans="1:5">
      <c r="A9318">
        <v>4828980</v>
      </c>
      <c r="B9318" t="s">
        <v>9222</v>
      </c>
      <c r="C9318" t="s">
        <v>1407</v>
      </c>
      <c r="D9318">
        <v>0.82199999999999995</v>
      </c>
      <c r="E9318">
        <v>4.2999999999999997E-2</v>
      </c>
    </row>
    <row r="9319" spans="1:5">
      <c r="A9319">
        <v>4829040</v>
      </c>
      <c r="B9319" t="s">
        <v>9223</v>
      </c>
      <c r="C9319" t="s">
        <v>1407</v>
      </c>
      <c r="D9319">
        <v>0.82199999999999995</v>
      </c>
      <c r="E9319">
        <v>4.2999999999999997E-2</v>
      </c>
    </row>
    <row r="9320" spans="1:5">
      <c r="A9320">
        <v>4829700</v>
      </c>
      <c r="B9320" t="s">
        <v>9224</v>
      </c>
      <c r="C9320" t="s">
        <v>1407</v>
      </c>
      <c r="D9320">
        <v>0.82199999999999995</v>
      </c>
      <c r="E9320">
        <v>4.2999999999999997E-2</v>
      </c>
    </row>
    <row r="9321" spans="1:5">
      <c r="A9321">
        <v>4831170</v>
      </c>
      <c r="B9321" t="s">
        <v>9225</v>
      </c>
      <c r="C9321" t="s">
        <v>1407</v>
      </c>
      <c r="D9321">
        <v>0.82199999999999995</v>
      </c>
      <c r="E9321">
        <v>4.2999999999999997E-2</v>
      </c>
    </row>
    <row r="9322" spans="1:5">
      <c r="A9322">
        <v>4834550</v>
      </c>
      <c r="B9322" t="s">
        <v>9226</v>
      </c>
      <c r="C9322" t="s">
        <v>1407</v>
      </c>
      <c r="D9322">
        <v>0.82199999999999995</v>
      </c>
      <c r="E9322">
        <v>4.2999999999999997E-2</v>
      </c>
    </row>
    <row r="9323" spans="1:5">
      <c r="A9323">
        <v>4835800</v>
      </c>
      <c r="B9323" t="s">
        <v>9227</v>
      </c>
      <c r="C9323" t="s">
        <v>1407</v>
      </c>
      <c r="D9323">
        <v>0.82199999999999995</v>
      </c>
      <c r="E9323">
        <v>4.2999999999999997E-2</v>
      </c>
    </row>
    <row r="9324" spans="1:5">
      <c r="A9324">
        <v>4836510</v>
      </c>
      <c r="B9324" t="s">
        <v>9228</v>
      </c>
      <c r="C9324" t="s">
        <v>1407</v>
      </c>
      <c r="D9324">
        <v>0.82199999999999995</v>
      </c>
      <c r="E9324">
        <v>4.2999999999999997E-2</v>
      </c>
    </row>
    <row r="9325" spans="1:5">
      <c r="A9325">
        <v>4836570</v>
      </c>
      <c r="B9325" t="s">
        <v>9229</v>
      </c>
      <c r="C9325" t="s">
        <v>1407</v>
      </c>
      <c r="D9325">
        <v>0.82199999999999995</v>
      </c>
      <c r="E9325">
        <v>4.2999999999999997E-2</v>
      </c>
    </row>
    <row r="9326" spans="1:5">
      <c r="A9326">
        <v>4838850</v>
      </c>
      <c r="B9326" t="s">
        <v>9230</v>
      </c>
      <c r="C9326" t="s">
        <v>1407</v>
      </c>
      <c r="D9326">
        <v>0.82199999999999995</v>
      </c>
      <c r="E9326">
        <v>1.2E-2</v>
      </c>
    </row>
    <row r="9327" spans="1:5">
      <c r="A9327">
        <v>4839060</v>
      </c>
      <c r="B9327" t="s">
        <v>9231</v>
      </c>
      <c r="C9327" t="s">
        <v>1407</v>
      </c>
      <c r="D9327">
        <v>0.82199999999999995</v>
      </c>
      <c r="E9327">
        <v>4.2999999999999997E-2</v>
      </c>
    </row>
    <row r="9328" spans="1:5">
      <c r="A9328">
        <v>4840200</v>
      </c>
      <c r="B9328" t="s">
        <v>9232</v>
      </c>
      <c r="C9328" t="s">
        <v>1407</v>
      </c>
      <c r="D9328">
        <v>0.82199999999999995</v>
      </c>
      <c r="E9328">
        <v>1.2E-2</v>
      </c>
    </row>
    <row r="9329" spans="1:5">
      <c r="A9329">
        <v>4840710</v>
      </c>
      <c r="B9329" t="s">
        <v>9233</v>
      </c>
      <c r="C9329" t="s">
        <v>1407</v>
      </c>
      <c r="D9329">
        <v>0.82199999999999995</v>
      </c>
      <c r="E9329">
        <v>1.2E-2</v>
      </c>
    </row>
    <row r="9330" spans="1:5">
      <c r="A9330">
        <v>4842390</v>
      </c>
      <c r="B9330" t="s">
        <v>9234</v>
      </c>
      <c r="C9330" t="s">
        <v>1407</v>
      </c>
      <c r="D9330">
        <v>0.82199999999999995</v>
      </c>
      <c r="E9330">
        <v>4.2999999999999997E-2</v>
      </c>
    </row>
    <row r="9331" spans="1:5">
      <c r="A9331">
        <v>4842420</v>
      </c>
      <c r="B9331" t="s">
        <v>9235</v>
      </c>
      <c r="C9331" t="s">
        <v>1407</v>
      </c>
      <c r="D9331">
        <v>0.82199999999999995</v>
      </c>
      <c r="E9331">
        <v>4.2999999999999997E-2</v>
      </c>
    </row>
    <row r="9332" spans="1:5">
      <c r="A9332">
        <v>4842990</v>
      </c>
      <c r="B9332" t="s">
        <v>9236</v>
      </c>
      <c r="C9332" t="s">
        <v>1407</v>
      </c>
      <c r="D9332">
        <v>0.82199999999999995</v>
      </c>
      <c r="E9332">
        <v>1.2E-2</v>
      </c>
    </row>
    <row r="9333" spans="1:5">
      <c r="A9333">
        <v>4843740</v>
      </c>
      <c r="B9333" t="s">
        <v>9237</v>
      </c>
      <c r="C9333" t="s">
        <v>1407</v>
      </c>
      <c r="D9333">
        <v>0.82199999999999995</v>
      </c>
      <c r="E9333">
        <v>4.2999999999999997E-2</v>
      </c>
    </row>
    <row r="9334" spans="1:5">
      <c r="A9334">
        <v>4846170</v>
      </c>
      <c r="B9334" t="s">
        <v>9238</v>
      </c>
      <c r="C9334" t="s">
        <v>1407</v>
      </c>
      <c r="D9334">
        <v>0.82199999999999995</v>
      </c>
      <c r="E9334">
        <v>4.2999999999999997E-2</v>
      </c>
    </row>
    <row r="9335" spans="1:5">
      <c r="A9335">
        <v>4846680</v>
      </c>
      <c r="B9335" t="s">
        <v>9239</v>
      </c>
      <c r="C9335" t="s">
        <v>1407</v>
      </c>
      <c r="D9335">
        <v>0.82199999999999995</v>
      </c>
      <c r="E9335">
        <v>1.2E-2</v>
      </c>
    </row>
    <row r="9336" spans="1:5">
      <c r="A9336">
        <v>5502040</v>
      </c>
      <c r="B9336" t="s">
        <v>9240</v>
      </c>
      <c r="C9336" t="s">
        <v>3135</v>
      </c>
      <c r="D9336">
        <v>0.82199999999999995</v>
      </c>
      <c r="E9336">
        <v>3.5999999999999997E-2</v>
      </c>
    </row>
    <row r="9337" spans="1:5">
      <c r="A9337">
        <v>5502880</v>
      </c>
      <c r="B9337" t="s">
        <v>4290</v>
      </c>
      <c r="C9337" t="s">
        <v>3135</v>
      </c>
      <c r="D9337">
        <v>0.82199999999999995</v>
      </c>
      <c r="E9337">
        <v>3.5999999999999997E-2</v>
      </c>
    </row>
    <row r="9338" spans="1:5">
      <c r="A9338">
        <v>5507440</v>
      </c>
      <c r="B9338" t="s">
        <v>9241</v>
      </c>
      <c r="C9338" t="s">
        <v>3135</v>
      </c>
      <c r="D9338">
        <v>0.82199999999999995</v>
      </c>
      <c r="E9338">
        <v>2.1999999999999999E-2</v>
      </c>
    </row>
    <row r="9339" spans="1:5">
      <c r="A9339">
        <v>802640</v>
      </c>
      <c r="B9339" t="s">
        <v>9242</v>
      </c>
      <c r="C9339" t="s">
        <v>1572</v>
      </c>
      <c r="D9339">
        <v>0.82099999999999995</v>
      </c>
      <c r="E9339">
        <v>3.7999999999999999E-2</v>
      </c>
    </row>
    <row r="9340" spans="1:5">
      <c r="A9340">
        <v>1302070</v>
      </c>
      <c r="B9340" t="s">
        <v>9243</v>
      </c>
      <c r="C9340" t="s">
        <v>1135</v>
      </c>
      <c r="D9340">
        <v>0.82099999999999995</v>
      </c>
      <c r="E9340">
        <v>5.3999999999999999E-2</v>
      </c>
    </row>
    <row r="9341" spans="1:5">
      <c r="A9341">
        <v>1303750</v>
      </c>
      <c r="B9341" t="s">
        <v>7599</v>
      </c>
      <c r="C9341" t="s">
        <v>1135</v>
      </c>
      <c r="D9341">
        <v>0.82099999999999995</v>
      </c>
      <c r="E9341">
        <v>5.3999999999999999E-2</v>
      </c>
    </row>
    <row r="9342" spans="1:5">
      <c r="A9342">
        <v>1304770</v>
      </c>
      <c r="B9342" t="s">
        <v>9244</v>
      </c>
      <c r="C9342" t="s">
        <v>1135</v>
      </c>
      <c r="D9342">
        <v>0.82099999999999995</v>
      </c>
      <c r="E9342">
        <v>5.3999999999999999E-2</v>
      </c>
    </row>
    <row r="9343" spans="1:5">
      <c r="A9343">
        <v>1305040</v>
      </c>
      <c r="B9343" t="s">
        <v>9245</v>
      </c>
      <c r="C9343" t="s">
        <v>1135</v>
      </c>
      <c r="D9343">
        <v>0.82099999999999995</v>
      </c>
      <c r="E9343">
        <v>5.3999999999999999E-2</v>
      </c>
    </row>
    <row r="9344" spans="1:5">
      <c r="A9344">
        <v>1305340</v>
      </c>
      <c r="B9344" t="s">
        <v>9246</v>
      </c>
      <c r="C9344" t="s">
        <v>1135</v>
      </c>
      <c r="D9344">
        <v>0.82099999999999995</v>
      </c>
      <c r="E9344">
        <v>5.3999999999999999E-2</v>
      </c>
    </row>
    <row r="9345" spans="1:5">
      <c r="A9345">
        <v>2003510</v>
      </c>
      <c r="B9345" t="s">
        <v>9247</v>
      </c>
      <c r="C9345" t="s">
        <v>3869</v>
      </c>
      <c r="D9345">
        <v>0.82099999999999995</v>
      </c>
      <c r="E9345">
        <v>6.9000000000000006E-2</v>
      </c>
    </row>
    <row r="9346" spans="1:5">
      <c r="A9346">
        <v>2011820</v>
      </c>
      <c r="B9346" t="s">
        <v>9248</v>
      </c>
      <c r="C9346" t="s">
        <v>3869</v>
      </c>
      <c r="D9346">
        <v>0.82099999999999995</v>
      </c>
      <c r="E9346">
        <v>6.8000000000000005E-2</v>
      </c>
    </row>
    <row r="9347" spans="1:5">
      <c r="A9347">
        <v>2302610</v>
      </c>
      <c r="B9347" t="s">
        <v>9249</v>
      </c>
      <c r="C9347" t="s">
        <v>3948</v>
      </c>
      <c r="D9347">
        <v>0.82099999999999995</v>
      </c>
      <c r="E9347">
        <v>2.7E-2</v>
      </c>
    </row>
    <row r="9348" spans="1:5">
      <c r="A9348">
        <v>2307320</v>
      </c>
      <c r="B9348" t="s">
        <v>9250</v>
      </c>
      <c r="C9348" t="s">
        <v>3948</v>
      </c>
      <c r="D9348">
        <v>0.82099999999999995</v>
      </c>
      <c r="E9348">
        <v>2.7E-2</v>
      </c>
    </row>
    <row r="9349" spans="1:5">
      <c r="A9349">
        <v>2307530</v>
      </c>
      <c r="B9349" t="s">
        <v>9251</v>
      </c>
      <c r="C9349" t="s">
        <v>3948</v>
      </c>
      <c r="D9349">
        <v>0.82099999999999995</v>
      </c>
      <c r="E9349">
        <v>2.7E-2</v>
      </c>
    </row>
    <row r="9350" spans="1:5">
      <c r="A9350">
        <v>2314160</v>
      </c>
      <c r="B9350" t="s">
        <v>9252</v>
      </c>
      <c r="C9350" t="s">
        <v>3948</v>
      </c>
      <c r="D9350">
        <v>0.82099999999999995</v>
      </c>
      <c r="E9350">
        <v>2.7E-2</v>
      </c>
    </row>
    <row r="9351" spans="1:5">
      <c r="A9351">
        <v>2314775</v>
      </c>
      <c r="B9351" t="s">
        <v>9253</v>
      </c>
      <c r="C9351" t="s">
        <v>3948</v>
      </c>
      <c r="D9351">
        <v>0.82099999999999995</v>
      </c>
      <c r="E9351">
        <v>2.7E-2</v>
      </c>
    </row>
    <row r="9352" spans="1:5">
      <c r="A9352">
        <v>2600105</v>
      </c>
      <c r="B9352" t="s">
        <v>9254</v>
      </c>
      <c r="C9352" t="s">
        <v>2999</v>
      </c>
      <c r="D9352">
        <v>0.82099999999999995</v>
      </c>
      <c r="E9352">
        <v>3.1E-2</v>
      </c>
    </row>
    <row r="9353" spans="1:5">
      <c r="A9353">
        <v>2602640</v>
      </c>
      <c r="B9353" t="s">
        <v>9255</v>
      </c>
      <c r="C9353" t="s">
        <v>2999</v>
      </c>
      <c r="D9353">
        <v>0.82099999999999995</v>
      </c>
      <c r="E9353">
        <v>3.2000000000000001E-2</v>
      </c>
    </row>
    <row r="9354" spans="1:5">
      <c r="A9354">
        <v>2603810</v>
      </c>
      <c r="B9354" t="s">
        <v>9256</v>
      </c>
      <c r="C9354" t="s">
        <v>2999</v>
      </c>
      <c r="D9354">
        <v>0.82099999999999995</v>
      </c>
      <c r="E9354">
        <v>3.1E-2</v>
      </c>
    </row>
    <row r="9355" spans="1:5">
      <c r="A9355">
        <v>2625320</v>
      </c>
      <c r="B9355" t="s">
        <v>9257</v>
      </c>
      <c r="C9355" t="s">
        <v>2999</v>
      </c>
      <c r="D9355">
        <v>0.82099999999999995</v>
      </c>
      <c r="E9355">
        <v>3.1E-2</v>
      </c>
    </row>
    <row r="9356" spans="1:5">
      <c r="A9356">
        <v>2633870</v>
      </c>
      <c r="B9356" t="s">
        <v>9258</v>
      </c>
      <c r="C9356" t="s">
        <v>2999</v>
      </c>
      <c r="D9356">
        <v>0.82099999999999995</v>
      </c>
      <c r="E9356">
        <v>0.02</v>
      </c>
    </row>
    <row r="9357" spans="1:5">
      <c r="A9357">
        <v>2636060</v>
      </c>
      <c r="B9357" t="s">
        <v>9259</v>
      </c>
      <c r="C9357" t="s">
        <v>2999</v>
      </c>
      <c r="D9357">
        <v>0.82099999999999995</v>
      </c>
      <c r="E9357">
        <v>3.1E-2</v>
      </c>
    </row>
    <row r="9358" spans="1:5">
      <c r="A9358">
        <v>2700130</v>
      </c>
      <c r="B9358" t="s">
        <v>9260</v>
      </c>
      <c r="C9358" t="s">
        <v>1302</v>
      </c>
      <c r="D9358">
        <v>0.82099999999999995</v>
      </c>
      <c r="E9358">
        <v>3.2000000000000001E-2</v>
      </c>
    </row>
    <row r="9359" spans="1:5">
      <c r="A9359">
        <v>2801380</v>
      </c>
      <c r="B9359" t="s">
        <v>9261</v>
      </c>
      <c r="C9359" t="s">
        <v>4367</v>
      </c>
      <c r="D9359">
        <v>0.82099999999999995</v>
      </c>
      <c r="E9359">
        <v>4.2000000000000003E-2</v>
      </c>
    </row>
    <row r="9360" spans="1:5">
      <c r="A9360">
        <v>2801440</v>
      </c>
      <c r="B9360" t="s">
        <v>9262</v>
      </c>
      <c r="C9360" t="s">
        <v>4367</v>
      </c>
      <c r="D9360">
        <v>0.82099999999999995</v>
      </c>
      <c r="E9360">
        <v>4.2000000000000003E-2</v>
      </c>
    </row>
    <row r="9361" spans="1:5">
      <c r="A9361">
        <v>2802280</v>
      </c>
      <c r="B9361" t="s">
        <v>8756</v>
      </c>
      <c r="C9361" t="s">
        <v>4367</v>
      </c>
      <c r="D9361">
        <v>0.82099999999999995</v>
      </c>
      <c r="E9361">
        <v>4.2000000000000003E-2</v>
      </c>
    </row>
    <row r="9362" spans="1:5">
      <c r="A9362">
        <v>2802460</v>
      </c>
      <c r="B9362" t="s">
        <v>4150</v>
      </c>
      <c r="C9362" t="s">
        <v>4367</v>
      </c>
      <c r="D9362">
        <v>0.82099999999999995</v>
      </c>
      <c r="E9362">
        <v>4.2000000000000003E-2</v>
      </c>
    </row>
    <row r="9363" spans="1:5">
      <c r="A9363">
        <v>2803150</v>
      </c>
      <c r="B9363" t="s">
        <v>6431</v>
      </c>
      <c r="C9363" t="s">
        <v>4367</v>
      </c>
      <c r="D9363">
        <v>0.82099999999999995</v>
      </c>
      <c r="E9363">
        <v>4.2000000000000003E-2</v>
      </c>
    </row>
    <row r="9364" spans="1:5">
      <c r="A9364">
        <v>2803180</v>
      </c>
      <c r="B9364" t="s">
        <v>9263</v>
      </c>
      <c r="C9364" t="s">
        <v>4367</v>
      </c>
      <c r="D9364">
        <v>0.82099999999999995</v>
      </c>
      <c r="E9364">
        <v>4.2000000000000003E-2</v>
      </c>
    </row>
    <row r="9365" spans="1:5">
      <c r="A9365">
        <v>2803570</v>
      </c>
      <c r="B9365" t="s">
        <v>9264</v>
      </c>
      <c r="C9365" t="s">
        <v>4367</v>
      </c>
      <c r="D9365">
        <v>0.82099999999999995</v>
      </c>
      <c r="E9365">
        <v>4.2000000000000003E-2</v>
      </c>
    </row>
    <row r="9366" spans="1:5">
      <c r="A9366">
        <v>2803780</v>
      </c>
      <c r="B9366" t="s">
        <v>8419</v>
      </c>
      <c r="C9366" t="s">
        <v>4367</v>
      </c>
      <c r="D9366">
        <v>0.82099999999999995</v>
      </c>
      <c r="E9366">
        <v>4.2000000000000003E-2</v>
      </c>
    </row>
    <row r="9367" spans="1:5">
      <c r="A9367">
        <v>2803870</v>
      </c>
      <c r="B9367" t="s">
        <v>9265</v>
      </c>
      <c r="C9367" t="s">
        <v>4367</v>
      </c>
      <c r="D9367">
        <v>0.82099999999999995</v>
      </c>
      <c r="E9367">
        <v>4.2000000000000003E-2</v>
      </c>
    </row>
    <row r="9368" spans="1:5">
      <c r="A9368">
        <v>2803990</v>
      </c>
      <c r="B9368" t="s">
        <v>9266</v>
      </c>
      <c r="C9368" t="s">
        <v>4367</v>
      </c>
      <c r="D9368">
        <v>0.82099999999999995</v>
      </c>
      <c r="E9368">
        <v>4.2000000000000003E-2</v>
      </c>
    </row>
    <row r="9369" spans="1:5">
      <c r="A9369">
        <v>2804020</v>
      </c>
      <c r="B9369" t="s">
        <v>9267</v>
      </c>
      <c r="C9369" t="s">
        <v>4367</v>
      </c>
      <c r="D9369">
        <v>0.82099999999999995</v>
      </c>
      <c r="E9369">
        <v>4.2000000000000003E-2</v>
      </c>
    </row>
    <row r="9370" spans="1:5">
      <c r="A9370">
        <v>2804530</v>
      </c>
      <c r="B9370" t="s">
        <v>9268</v>
      </c>
      <c r="C9370" t="s">
        <v>4367</v>
      </c>
      <c r="D9370">
        <v>0.82099999999999995</v>
      </c>
      <c r="E9370">
        <v>4.2000000000000003E-2</v>
      </c>
    </row>
    <row r="9371" spans="1:5">
      <c r="A9371">
        <v>2804590</v>
      </c>
      <c r="B9371" t="s">
        <v>9269</v>
      </c>
      <c r="C9371" t="s">
        <v>4367</v>
      </c>
      <c r="D9371">
        <v>0.82099999999999995</v>
      </c>
      <c r="E9371">
        <v>4.2000000000000003E-2</v>
      </c>
    </row>
    <row r="9372" spans="1:5">
      <c r="A9372">
        <v>3173710</v>
      </c>
      <c r="B9372" t="s">
        <v>9270</v>
      </c>
      <c r="C9372" t="s">
        <v>2839</v>
      </c>
      <c r="D9372">
        <v>0.82099999999999995</v>
      </c>
      <c r="E9372">
        <v>3.7999999999999999E-2</v>
      </c>
    </row>
    <row r="9373" spans="1:5">
      <c r="A9373">
        <v>3176470</v>
      </c>
      <c r="B9373" t="s">
        <v>9271</v>
      </c>
      <c r="C9373" t="s">
        <v>2839</v>
      </c>
      <c r="D9373">
        <v>0.82099999999999995</v>
      </c>
      <c r="E9373">
        <v>3.3000000000000002E-2</v>
      </c>
    </row>
    <row r="9374" spans="1:5">
      <c r="A9374">
        <v>3618450</v>
      </c>
      <c r="B9374" t="s">
        <v>9272</v>
      </c>
      <c r="C9374" t="s">
        <v>339</v>
      </c>
      <c r="D9374">
        <v>0.82099999999999995</v>
      </c>
      <c r="E9374">
        <v>3.1E-2</v>
      </c>
    </row>
    <row r="9375" spans="1:5">
      <c r="A9375">
        <v>3621630</v>
      </c>
      <c r="B9375" t="s">
        <v>9273</v>
      </c>
      <c r="C9375" t="s">
        <v>339</v>
      </c>
      <c r="D9375">
        <v>0.82099999999999995</v>
      </c>
      <c r="E9375">
        <v>3.2000000000000001E-2</v>
      </c>
    </row>
    <row r="9376" spans="1:5">
      <c r="A9376">
        <v>3904782</v>
      </c>
      <c r="B9376" t="s">
        <v>9274</v>
      </c>
      <c r="C9376" t="s">
        <v>2636</v>
      </c>
      <c r="D9376">
        <v>0.82099999999999995</v>
      </c>
      <c r="E9376">
        <v>4.2999999999999997E-2</v>
      </c>
    </row>
    <row r="9377" spans="1:5">
      <c r="A9377">
        <v>3904862</v>
      </c>
      <c r="B9377" t="s">
        <v>9275</v>
      </c>
      <c r="C9377" t="s">
        <v>2636</v>
      </c>
      <c r="D9377">
        <v>0.82099999999999995</v>
      </c>
      <c r="E9377">
        <v>2.8000000000000001E-2</v>
      </c>
    </row>
    <row r="9378" spans="1:5">
      <c r="A9378">
        <v>3904863</v>
      </c>
      <c r="B9378" t="s">
        <v>9276</v>
      </c>
      <c r="C9378" t="s">
        <v>2636</v>
      </c>
      <c r="D9378">
        <v>0.82099999999999995</v>
      </c>
      <c r="E9378">
        <v>2.8000000000000001E-2</v>
      </c>
    </row>
    <row r="9379" spans="1:5">
      <c r="A9379">
        <v>4809780</v>
      </c>
      <c r="B9379" t="s">
        <v>9277</v>
      </c>
      <c r="C9379" t="s">
        <v>1407</v>
      </c>
      <c r="D9379">
        <v>0.82099999999999995</v>
      </c>
      <c r="E9379">
        <v>2.8000000000000001E-2</v>
      </c>
    </row>
    <row r="9380" spans="1:5">
      <c r="A9380">
        <v>4814580</v>
      </c>
      <c r="B9380" t="s">
        <v>9278</v>
      </c>
      <c r="C9380" t="s">
        <v>1407</v>
      </c>
      <c r="D9380">
        <v>0.82099999999999995</v>
      </c>
      <c r="E9380">
        <v>2.8000000000000001E-2</v>
      </c>
    </row>
    <row r="9381" spans="1:5">
      <c r="A9381">
        <v>4816710</v>
      </c>
      <c r="B9381" t="s">
        <v>9279</v>
      </c>
      <c r="C9381" t="s">
        <v>1407</v>
      </c>
      <c r="D9381">
        <v>0.82099999999999995</v>
      </c>
      <c r="E9381">
        <v>2.8000000000000001E-2</v>
      </c>
    </row>
    <row r="9382" spans="1:5">
      <c r="A9382">
        <v>4821960</v>
      </c>
      <c r="B9382" t="s">
        <v>9280</v>
      </c>
      <c r="C9382" t="s">
        <v>1407</v>
      </c>
      <c r="D9382">
        <v>0.82099999999999995</v>
      </c>
      <c r="E9382">
        <v>2.8000000000000001E-2</v>
      </c>
    </row>
    <row r="9383" spans="1:5">
      <c r="A9383">
        <v>4823670</v>
      </c>
      <c r="B9383" t="s">
        <v>9281</v>
      </c>
      <c r="C9383" t="s">
        <v>1407</v>
      </c>
      <c r="D9383">
        <v>0.82099999999999995</v>
      </c>
      <c r="E9383">
        <v>2.8000000000000001E-2</v>
      </c>
    </row>
    <row r="9384" spans="1:5">
      <c r="A9384">
        <v>4832190</v>
      </c>
      <c r="B9384" t="s">
        <v>9282</v>
      </c>
      <c r="C9384" t="s">
        <v>1407</v>
      </c>
      <c r="D9384">
        <v>0.82099999999999995</v>
      </c>
      <c r="E9384">
        <v>3.2000000000000001E-2</v>
      </c>
    </row>
    <row r="9385" spans="1:5">
      <c r="A9385">
        <v>4835580</v>
      </c>
      <c r="B9385" t="s">
        <v>9283</v>
      </c>
      <c r="C9385" t="s">
        <v>1407</v>
      </c>
      <c r="D9385">
        <v>0.82099999999999995</v>
      </c>
      <c r="E9385">
        <v>2.8000000000000001E-2</v>
      </c>
    </row>
    <row r="9386" spans="1:5">
      <c r="A9386">
        <v>4838400</v>
      </c>
      <c r="B9386" t="s">
        <v>9284</v>
      </c>
      <c r="C9386" t="s">
        <v>1407</v>
      </c>
      <c r="D9386">
        <v>0.82099999999999995</v>
      </c>
      <c r="E9386">
        <v>2.8000000000000001E-2</v>
      </c>
    </row>
    <row r="9387" spans="1:5">
      <c r="A9387">
        <v>4840080</v>
      </c>
      <c r="B9387" t="s">
        <v>9285</v>
      </c>
      <c r="C9387" t="s">
        <v>1407</v>
      </c>
      <c r="D9387">
        <v>0.82099999999999995</v>
      </c>
      <c r="E9387">
        <v>2.8000000000000001E-2</v>
      </c>
    </row>
    <row r="9388" spans="1:5">
      <c r="A9388">
        <v>4842870</v>
      </c>
      <c r="B9388" t="s">
        <v>9286</v>
      </c>
      <c r="C9388" t="s">
        <v>1407</v>
      </c>
      <c r="D9388">
        <v>0.82099999999999995</v>
      </c>
      <c r="E9388">
        <v>2.8000000000000001E-2</v>
      </c>
    </row>
    <row r="9389" spans="1:5">
      <c r="A9389">
        <v>4842930</v>
      </c>
      <c r="B9389" t="s">
        <v>9287</v>
      </c>
      <c r="C9389" t="s">
        <v>1407</v>
      </c>
      <c r="D9389">
        <v>0.82099999999999995</v>
      </c>
      <c r="E9389">
        <v>2.8000000000000001E-2</v>
      </c>
    </row>
    <row r="9390" spans="1:5">
      <c r="A9390">
        <v>5100480</v>
      </c>
      <c r="B9390" t="s">
        <v>9288</v>
      </c>
      <c r="C9390" t="s">
        <v>257</v>
      </c>
      <c r="D9390">
        <v>0.82099999999999995</v>
      </c>
      <c r="E9390">
        <v>3.1E-2</v>
      </c>
    </row>
    <row r="9391" spans="1:5">
      <c r="A9391">
        <v>5100750</v>
      </c>
      <c r="B9391" t="s">
        <v>9289</v>
      </c>
      <c r="C9391" t="s">
        <v>257</v>
      </c>
      <c r="D9391">
        <v>0.82099999999999995</v>
      </c>
      <c r="E9391">
        <v>3.1E-2</v>
      </c>
    </row>
    <row r="9392" spans="1:5">
      <c r="A9392">
        <v>5101770</v>
      </c>
      <c r="B9392" t="s">
        <v>9290</v>
      </c>
      <c r="C9392" t="s">
        <v>257</v>
      </c>
      <c r="D9392">
        <v>0.82099999999999995</v>
      </c>
      <c r="E9392">
        <v>3.1E-2</v>
      </c>
    </row>
    <row r="9393" spans="1:5">
      <c r="A9393">
        <v>5102310</v>
      </c>
      <c r="B9393" t="s">
        <v>9291</v>
      </c>
      <c r="C9393" t="s">
        <v>257</v>
      </c>
      <c r="D9393">
        <v>0.82099999999999995</v>
      </c>
      <c r="E9393">
        <v>3.1E-2</v>
      </c>
    </row>
    <row r="9394" spans="1:5">
      <c r="A9394">
        <v>5102460</v>
      </c>
      <c r="B9394" t="s">
        <v>9292</v>
      </c>
      <c r="C9394" t="s">
        <v>257</v>
      </c>
      <c r="D9394">
        <v>0.82099999999999995</v>
      </c>
      <c r="E9394">
        <v>3.1E-2</v>
      </c>
    </row>
    <row r="9395" spans="1:5">
      <c r="A9395">
        <v>5501350</v>
      </c>
      <c r="B9395" t="s">
        <v>9293</v>
      </c>
      <c r="C9395" t="s">
        <v>3135</v>
      </c>
      <c r="D9395">
        <v>0.82099999999999995</v>
      </c>
      <c r="E9395">
        <v>3.5999999999999997E-2</v>
      </c>
    </row>
    <row r="9396" spans="1:5">
      <c r="A9396">
        <v>5502550</v>
      </c>
      <c r="B9396" t="s">
        <v>9294</v>
      </c>
      <c r="C9396" t="s">
        <v>3135</v>
      </c>
      <c r="D9396">
        <v>0.82099999999999995</v>
      </c>
      <c r="E9396">
        <v>3.5999999999999997E-2</v>
      </c>
    </row>
    <row r="9397" spans="1:5">
      <c r="A9397">
        <v>5512540</v>
      </c>
      <c r="B9397" t="s">
        <v>9295</v>
      </c>
      <c r="C9397" t="s">
        <v>3135</v>
      </c>
      <c r="D9397">
        <v>0.82099999999999995</v>
      </c>
      <c r="E9397">
        <v>2.4E-2</v>
      </c>
    </row>
    <row r="9398" spans="1:5">
      <c r="A9398">
        <v>803330</v>
      </c>
      <c r="B9398" t="s">
        <v>9296</v>
      </c>
      <c r="C9398" t="s">
        <v>1572</v>
      </c>
      <c r="D9398">
        <v>0.82</v>
      </c>
      <c r="E9398">
        <v>3.7999999999999999E-2</v>
      </c>
    </row>
    <row r="9399" spans="1:5">
      <c r="A9399">
        <v>804470</v>
      </c>
      <c r="B9399" t="s">
        <v>9297</v>
      </c>
      <c r="C9399" t="s">
        <v>1572</v>
      </c>
      <c r="D9399">
        <v>0.82</v>
      </c>
      <c r="E9399">
        <v>3.7999999999999999E-2</v>
      </c>
    </row>
    <row r="9400" spans="1:5">
      <c r="A9400">
        <v>806330</v>
      </c>
      <c r="B9400" t="s">
        <v>9298</v>
      </c>
      <c r="C9400" t="s">
        <v>1572</v>
      </c>
      <c r="D9400">
        <v>0.82</v>
      </c>
      <c r="E9400">
        <v>3.7999999999999999E-2</v>
      </c>
    </row>
    <row r="9401" spans="1:5">
      <c r="A9401">
        <v>807290</v>
      </c>
      <c r="B9401" t="s">
        <v>9299</v>
      </c>
      <c r="C9401" t="s">
        <v>1572</v>
      </c>
      <c r="D9401">
        <v>0.82</v>
      </c>
      <c r="E9401">
        <v>3.3000000000000002E-2</v>
      </c>
    </row>
    <row r="9402" spans="1:5">
      <c r="A9402">
        <v>1300290</v>
      </c>
      <c r="B9402" t="s">
        <v>9300</v>
      </c>
      <c r="C9402" t="s">
        <v>1135</v>
      </c>
      <c r="D9402">
        <v>0.82</v>
      </c>
      <c r="E9402">
        <v>4.7E-2</v>
      </c>
    </row>
    <row r="9403" spans="1:5">
      <c r="A9403">
        <v>1300440</v>
      </c>
      <c r="B9403" t="s">
        <v>9301</v>
      </c>
      <c r="C9403" t="s">
        <v>1135</v>
      </c>
      <c r="D9403">
        <v>0.82</v>
      </c>
      <c r="E9403">
        <v>4.3999999999999997E-2</v>
      </c>
    </row>
    <row r="9404" spans="1:5">
      <c r="A9404">
        <v>1301440</v>
      </c>
      <c r="B9404" t="s">
        <v>9302</v>
      </c>
      <c r="C9404" t="s">
        <v>1135</v>
      </c>
      <c r="D9404">
        <v>0.82</v>
      </c>
      <c r="E9404">
        <v>4.7E-2</v>
      </c>
    </row>
    <row r="9405" spans="1:5">
      <c r="A9405">
        <v>1301800</v>
      </c>
      <c r="B9405" t="s">
        <v>9303</v>
      </c>
      <c r="C9405" t="s">
        <v>1135</v>
      </c>
      <c r="D9405">
        <v>0.82</v>
      </c>
      <c r="E9405">
        <v>4.3999999999999997E-2</v>
      </c>
    </row>
    <row r="9406" spans="1:5">
      <c r="A9406">
        <v>1302940</v>
      </c>
      <c r="B9406" t="s">
        <v>7240</v>
      </c>
      <c r="C9406" t="s">
        <v>1135</v>
      </c>
      <c r="D9406">
        <v>0.82</v>
      </c>
      <c r="E9406">
        <v>4.7E-2</v>
      </c>
    </row>
    <row r="9407" spans="1:5">
      <c r="A9407">
        <v>1303030</v>
      </c>
      <c r="B9407" t="s">
        <v>9304</v>
      </c>
      <c r="C9407" t="s">
        <v>1135</v>
      </c>
      <c r="D9407">
        <v>0.82</v>
      </c>
      <c r="E9407">
        <v>4.7E-2</v>
      </c>
    </row>
    <row r="9408" spans="1:5">
      <c r="A9408">
        <v>1303450</v>
      </c>
      <c r="B9408" t="s">
        <v>9305</v>
      </c>
      <c r="C9408" t="s">
        <v>1135</v>
      </c>
      <c r="D9408">
        <v>0.82</v>
      </c>
      <c r="E9408">
        <v>4.3999999999999997E-2</v>
      </c>
    </row>
    <row r="9409" spans="1:5">
      <c r="A9409">
        <v>1304220</v>
      </c>
      <c r="B9409" t="s">
        <v>9306</v>
      </c>
      <c r="C9409" t="s">
        <v>1135</v>
      </c>
      <c r="D9409">
        <v>0.82</v>
      </c>
      <c r="E9409">
        <v>4.3999999999999997E-2</v>
      </c>
    </row>
    <row r="9410" spans="1:5">
      <c r="A9410">
        <v>1305220</v>
      </c>
      <c r="B9410" t="s">
        <v>9307</v>
      </c>
      <c r="C9410" t="s">
        <v>1135</v>
      </c>
      <c r="D9410">
        <v>0.82</v>
      </c>
      <c r="E9410">
        <v>4.3999999999999997E-2</v>
      </c>
    </row>
    <row r="9411" spans="1:5">
      <c r="A9411">
        <v>1305490</v>
      </c>
      <c r="B9411" t="s">
        <v>9308</v>
      </c>
      <c r="C9411" t="s">
        <v>1135</v>
      </c>
      <c r="D9411">
        <v>0.82</v>
      </c>
      <c r="E9411">
        <v>4.3999999999999997E-2</v>
      </c>
    </row>
    <row r="9412" spans="1:5">
      <c r="A9412">
        <v>1305790</v>
      </c>
      <c r="B9412" t="s">
        <v>9309</v>
      </c>
      <c r="C9412" t="s">
        <v>1135</v>
      </c>
      <c r="D9412">
        <v>0.82</v>
      </c>
      <c r="E9412">
        <v>4.3999999999999997E-2</v>
      </c>
    </row>
    <row r="9413" spans="1:5">
      <c r="A9413">
        <v>1806240</v>
      </c>
      <c r="B9413" t="s">
        <v>9310</v>
      </c>
      <c r="C9413" t="s">
        <v>39</v>
      </c>
      <c r="D9413">
        <v>0.82</v>
      </c>
      <c r="E9413">
        <v>2.1000000000000001E-2</v>
      </c>
    </row>
    <row r="9414" spans="1:5">
      <c r="A9414">
        <v>1900023</v>
      </c>
      <c r="B9414" t="s">
        <v>9311</v>
      </c>
      <c r="C9414" t="s">
        <v>3275</v>
      </c>
      <c r="D9414">
        <v>0.82</v>
      </c>
      <c r="E9414">
        <v>2.9000000000000001E-2</v>
      </c>
    </row>
    <row r="9415" spans="1:5">
      <c r="A9415">
        <v>2728080</v>
      </c>
      <c r="B9415" t="s">
        <v>9312</v>
      </c>
      <c r="C9415" t="s">
        <v>1302</v>
      </c>
      <c r="D9415">
        <v>0.82</v>
      </c>
      <c r="E9415">
        <v>0.04</v>
      </c>
    </row>
    <row r="9416" spans="1:5">
      <c r="A9416">
        <v>2908320</v>
      </c>
      <c r="B9416" t="s">
        <v>9313</v>
      </c>
      <c r="C9416" t="s">
        <v>3083</v>
      </c>
      <c r="D9416">
        <v>0.82</v>
      </c>
      <c r="E9416">
        <v>2.8000000000000001E-2</v>
      </c>
    </row>
    <row r="9417" spans="1:5">
      <c r="A9417">
        <v>2916660</v>
      </c>
      <c r="B9417" t="s">
        <v>9314</v>
      </c>
      <c r="C9417" t="s">
        <v>3083</v>
      </c>
      <c r="D9417">
        <v>0.82</v>
      </c>
      <c r="E9417">
        <v>2.7E-2</v>
      </c>
    </row>
    <row r="9418" spans="1:5">
      <c r="A9418">
        <v>2918360</v>
      </c>
      <c r="B9418" t="s">
        <v>9315</v>
      </c>
      <c r="C9418" t="s">
        <v>3083</v>
      </c>
      <c r="D9418">
        <v>0.82</v>
      </c>
      <c r="E9418">
        <v>2.8000000000000001E-2</v>
      </c>
    </row>
    <row r="9419" spans="1:5">
      <c r="A9419">
        <v>2931020</v>
      </c>
      <c r="B9419" t="s">
        <v>9316</v>
      </c>
      <c r="C9419" t="s">
        <v>3083</v>
      </c>
      <c r="D9419">
        <v>0.82</v>
      </c>
      <c r="E9419">
        <v>2.8000000000000001E-2</v>
      </c>
    </row>
    <row r="9420" spans="1:5">
      <c r="A9420">
        <v>3174340</v>
      </c>
      <c r="B9420" t="s">
        <v>9317</v>
      </c>
      <c r="C9420" t="s">
        <v>2839</v>
      </c>
      <c r="D9420">
        <v>0.82</v>
      </c>
      <c r="E9420">
        <v>2.5000000000000001E-2</v>
      </c>
    </row>
    <row r="9421" spans="1:5">
      <c r="A9421">
        <v>3701830</v>
      </c>
      <c r="B9421" t="s">
        <v>9318</v>
      </c>
      <c r="C9421" t="s">
        <v>51</v>
      </c>
      <c r="D9421">
        <v>0.82</v>
      </c>
      <c r="E9421">
        <v>4.7E-2</v>
      </c>
    </row>
    <row r="9422" spans="1:5">
      <c r="A9422">
        <v>3702400</v>
      </c>
      <c r="B9422" t="s">
        <v>9319</v>
      </c>
      <c r="C9422" t="s">
        <v>51</v>
      </c>
      <c r="D9422">
        <v>0.82</v>
      </c>
      <c r="E9422">
        <v>4.7E-2</v>
      </c>
    </row>
    <row r="9423" spans="1:5">
      <c r="A9423">
        <v>3702610</v>
      </c>
      <c r="B9423" t="s">
        <v>9320</v>
      </c>
      <c r="C9423" t="s">
        <v>51</v>
      </c>
      <c r="D9423">
        <v>0.82</v>
      </c>
      <c r="E9423">
        <v>4.7E-2</v>
      </c>
    </row>
    <row r="9424" spans="1:5">
      <c r="A9424">
        <v>3703930</v>
      </c>
      <c r="B9424" t="s">
        <v>9321</v>
      </c>
      <c r="C9424" t="s">
        <v>51</v>
      </c>
      <c r="D9424">
        <v>0.82</v>
      </c>
      <c r="E9424">
        <v>3.1E-2</v>
      </c>
    </row>
    <row r="9425" spans="1:5">
      <c r="A9425">
        <v>3904914</v>
      </c>
      <c r="B9425" t="s">
        <v>9322</v>
      </c>
      <c r="C9425" t="s">
        <v>2636</v>
      </c>
      <c r="D9425">
        <v>0.82</v>
      </c>
      <c r="E9425">
        <v>4.4999999999999998E-2</v>
      </c>
    </row>
    <row r="9426" spans="1:5">
      <c r="A9426">
        <v>4006390</v>
      </c>
      <c r="B9426" t="s">
        <v>9323</v>
      </c>
      <c r="C9426" t="s">
        <v>4447</v>
      </c>
      <c r="D9426">
        <v>0.82</v>
      </c>
      <c r="E9426">
        <v>4.2000000000000003E-2</v>
      </c>
    </row>
    <row r="9427" spans="1:5">
      <c r="A9427">
        <v>4009090</v>
      </c>
      <c r="B9427" t="s">
        <v>9324</v>
      </c>
      <c r="C9427" t="s">
        <v>4447</v>
      </c>
      <c r="D9427">
        <v>0.82</v>
      </c>
      <c r="E9427">
        <v>4.2000000000000003E-2</v>
      </c>
    </row>
    <row r="9428" spans="1:5">
      <c r="A9428">
        <v>4012240</v>
      </c>
      <c r="B9428" t="s">
        <v>9325</v>
      </c>
      <c r="C9428" t="s">
        <v>4447</v>
      </c>
      <c r="D9428">
        <v>0.82</v>
      </c>
      <c r="E9428">
        <v>4.2000000000000003E-2</v>
      </c>
    </row>
    <row r="9429" spans="1:5">
      <c r="A9429">
        <v>4013620</v>
      </c>
      <c r="B9429" t="s">
        <v>9326</v>
      </c>
      <c r="C9429" t="s">
        <v>4447</v>
      </c>
      <c r="D9429">
        <v>0.82</v>
      </c>
      <c r="E9429">
        <v>4.2000000000000003E-2</v>
      </c>
    </row>
    <row r="9430" spans="1:5">
      <c r="A9430">
        <v>4014100</v>
      </c>
      <c r="B9430" t="s">
        <v>9327</v>
      </c>
      <c r="C9430" t="s">
        <v>4447</v>
      </c>
      <c r="D9430">
        <v>0.82</v>
      </c>
      <c r="E9430">
        <v>4.2000000000000003E-2</v>
      </c>
    </row>
    <row r="9431" spans="1:5">
      <c r="A9431">
        <v>4015450</v>
      </c>
      <c r="B9431" t="s">
        <v>9328</v>
      </c>
      <c r="C9431" t="s">
        <v>4447</v>
      </c>
      <c r="D9431">
        <v>0.82</v>
      </c>
      <c r="E9431">
        <v>4.2000000000000003E-2</v>
      </c>
    </row>
    <row r="9432" spans="1:5">
      <c r="A9432">
        <v>4016720</v>
      </c>
      <c r="B9432" t="s">
        <v>9329</v>
      </c>
      <c r="C9432" t="s">
        <v>4447</v>
      </c>
      <c r="D9432">
        <v>0.82</v>
      </c>
      <c r="E9432">
        <v>4.2000000000000003E-2</v>
      </c>
    </row>
    <row r="9433" spans="1:5">
      <c r="A9433">
        <v>4019440</v>
      </c>
      <c r="B9433" t="s">
        <v>9330</v>
      </c>
      <c r="C9433" t="s">
        <v>4447</v>
      </c>
      <c r="D9433">
        <v>0.82</v>
      </c>
      <c r="E9433">
        <v>4.2000000000000003E-2</v>
      </c>
    </row>
    <row r="9434" spans="1:5">
      <c r="A9434">
        <v>4024180</v>
      </c>
      <c r="B9434" t="s">
        <v>9331</v>
      </c>
      <c r="C9434" t="s">
        <v>4447</v>
      </c>
      <c r="D9434">
        <v>0.82</v>
      </c>
      <c r="E9434">
        <v>4.2000000000000003E-2</v>
      </c>
    </row>
    <row r="9435" spans="1:5">
      <c r="A9435">
        <v>4027000</v>
      </c>
      <c r="B9435" t="s">
        <v>9332</v>
      </c>
      <c r="C9435" t="s">
        <v>4447</v>
      </c>
      <c r="D9435">
        <v>0.82</v>
      </c>
      <c r="E9435">
        <v>4.2000000000000003E-2</v>
      </c>
    </row>
    <row r="9436" spans="1:5">
      <c r="A9436">
        <v>4029520</v>
      </c>
      <c r="B9436" t="s">
        <v>9333</v>
      </c>
      <c r="C9436" t="s">
        <v>4447</v>
      </c>
      <c r="D9436">
        <v>0.82</v>
      </c>
      <c r="E9436">
        <v>4.2000000000000003E-2</v>
      </c>
    </row>
    <row r="9437" spans="1:5">
      <c r="A9437">
        <v>4203390</v>
      </c>
      <c r="B9437" t="s">
        <v>9334</v>
      </c>
      <c r="C9437" t="s">
        <v>1330</v>
      </c>
      <c r="D9437">
        <v>0.82</v>
      </c>
      <c r="E9437">
        <v>2.5000000000000001E-2</v>
      </c>
    </row>
    <row r="9438" spans="1:5">
      <c r="A9438">
        <v>4203840</v>
      </c>
      <c r="B9438" t="s">
        <v>9335</v>
      </c>
      <c r="C9438" t="s">
        <v>1330</v>
      </c>
      <c r="D9438">
        <v>0.82</v>
      </c>
      <c r="E9438">
        <v>2.5000000000000001E-2</v>
      </c>
    </row>
    <row r="9439" spans="1:5">
      <c r="A9439">
        <v>4205370</v>
      </c>
      <c r="B9439" t="s">
        <v>9336</v>
      </c>
      <c r="C9439" t="s">
        <v>1330</v>
      </c>
      <c r="D9439">
        <v>0.82</v>
      </c>
      <c r="E9439">
        <v>2.5000000000000001E-2</v>
      </c>
    </row>
    <row r="9440" spans="1:5">
      <c r="A9440">
        <v>4213470</v>
      </c>
      <c r="B9440" t="s">
        <v>9337</v>
      </c>
      <c r="C9440" t="s">
        <v>1330</v>
      </c>
      <c r="D9440">
        <v>0.82</v>
      </c>
      <c r="E9440">
        <v>4.2999999999999997E-2</v>
      </c>
    </row>
    <row r="9441" spans="1:5">
      <c r="A9441">
        <v>4215450</v>
      </c>
      <c r="B9441" t="s">
        <v>9338</v>
      </c>
      <c r="C9441" t="s">
        <v>1330</v>
      </c>
      <c r="D9441">
        <v>0.82</v>
      </c>
      <c r="E9441">
        <v>2.5000000000000001E-2</v>
      </c>
    </row>
    <row r="9442" spans="1:5">
      <c r="A9442">
        <v>4603932</v>
      </c>
      <c r="B9442" t="s">
        <v>9339</v>
      </c>
      <c r="C9442" t="s">
        <v>3517</v>
      </c>
      <c r="D9442">
        <v>0.82</v>
      </c>
      <c r="E9442">
        <v>4.2000000000000003E-2</v>
      </c>
    </row>
    <row r="9443" spans="1:5">
      <c r="A9443">
        <v>4665180</v>
      </c>
      <c r="B9443" t="s">
        <v>9340</v>
      </c>
      <c r="C9443" t="s">
        <v>3517</v>
      </c>
      <c r="D9443">
        <v>0.82</v>
      </c>
      <c r="E9443">
        <v>3.1E-2</v>
      </c>
    </row>
    <row r="9444" spans="1:5">
      <c r="A9444">
        <v>4704200</v>
      </c>
      <c r="B9444" t="s">
        <v>9341</v>
      </c>
      <c r="C9444" t="s">
        <v>2271</v>
      </c>
      <c r="D9444">
        <v>0.82</v>
      </c>
      <c r="E9444">
        <v>3.3000000000000002E-2</v>
      </c>
    </row>
    <row r="9445" spans="1:5">
      <c r="A9445">
        <v>4818480</v>
      </c>
      <c r="B9445" t="s">
        <v>9342</v>
      </c>
      <c r="C9445" t="s">
        <v>1407</v>
      </c>
      <c r="D9445">
        <v>0.82</v>
      </c>
      <c r="E9445">
        <v>4.2000000000000003E-2</v>
      </c>
    </row>
    <row r="9446" spans="1:5">
      <c r="A9446">
        <v>4830030</v>
      </c>
      <c r="B9446" t="s">
        <v>9343</v>
      </c>
      <c r="C9446" t="s">
        <v>1407</v>
      </c>
      <c r="D9446">
        <v>0.82</v>
      </c>
      <c r="E9446">
        <v>4.7E-2</v>
      </c>
    </row>
    <row r="9447" spans="1:5">
      <c r="A9447">
        <v>4833240</v>
      </c>
      <c r="B9447" t="s">
        <v>9344</v>
      </c>
      <c r="C9447" t="s">
        <v>1407</v>
      </c>
      <c r="D9447">
        <v>0.82</v>
      </c>
      <c r="E9447">
        <v>3.7999999999999999E-2</v>
      </c>
    </row>
    <row r="9448" spans="1:5">
      <c r="A9448">
        <v>5099946</v>
      </c>
      <c r="B9448" t="s">
        <v>9345</v>
      </c>
      <c r="C9448" t="s">
        <v>3759</v>
      </c>
      <c r="D9448">
        <v>0.82</v>
      </c>
      <c r="E9448">
        <v>2.4E-2</v>
      </c>
    </row>
    <row r="9449" spans="1:5">
      <c r="A9449">
        <v>5099947</v>
      </c>
      <c r="B9449" t="s">
        <v>9346</v>
      </c>
      <c r="C9449" t="s">
        <v>3759</v>
      </c>
      <c r="D9449">
        <v>0.82</v>
      </c>
      <c r="E9449">
        <v>2.4E-2</v>
      </c>
    </row>
    <row r="9450" spans="1:5">
      <c r="A9450">
        <v>5099948</v>
      </c>
      <c r="B9450" t="s">
        <v>9347</v>
      </c>
      <c r="C9450" t="s">
        <v>3759</v>
      </c>
      <c r="D9450">
        <v>0.82</v>
      </c>
      <c r="E9450">
        <v>2.4E-2</v>
      </c>
    </row>
    <row r="9451" spans="1:5">
      <c r="A9451">
        <v>5101110</v>
      </c>
      <c r="B9451" t="s">
        <v>9348</v>
      </c>
      <c r="C9451" t="s">
        <v>257</v>
      </c>
      <c r="D9451">
        <v>0.82</v>
      </c>
      <c r="E9451">
        <v>4.4999999999999998E-2</v>
      </c>
    </row>
    <row r="9452" spans="1:5">
      <c r="A9452">
        <v>5306600</v>
      </c>
      <c r="B9452" t="s">
        <v>9349</v>
      </c>
      <c r="C9452" t="s">
        <v>259</v>
      </c>
      <c r="D9452">
        <v>0.82</v>
      </c>
      <c r="E9452">
        <v>4.5999999999999999E-2</v>
      </c>
    </row>
    <row r="9453" spans="1:5">
      <c r="A9453">
        <v>5514430</v>
      </c>
      <c r="B9453" t="s">
        <v>9350</v>
      </c>
      <c r="C9453" t="s">
        <v>3135</v>
      </c>
      <c r="D9453">
        <v>0.82</v>
      </c>
      <c r="E9453">
        <v>0.03</v>
      </c>
    </row>
    <row r="9454" spans="1:5">
      <c r="A9454">
        <v>102635</v>
      </c>
      <c r="B9454" t="s">
        <v>9351</v>
      </c>
      <c r="C9454" t="s">
        <v>3531</v>
      </c>
      <c r="D9454">
        <v>0.81899999999999995</v>
      </c>
      <c r="E9454">
        <v>2.5000000000000001E-2</v>
      </c>
    </row>
    <row r="9455" spans="1:5">
      <c r="A9455">
        <v>509330</v>
      </c>
      <c r="B9455" t="s">
        <v>2522</v>
      </c>
      <c r="C9455" t="s">
        <v>768</v>
      </c>
      <c r="D9455">
        <v>0.81899999999999995</v>
      </c>
      <c r="E9455">
        <v>1.7999999999999999E-2</v>
      </c>
    </row>
    <row r="9456" spans="1:5">
      <c r="A9456">
        <v>1700014</v>
      </c>
      <c r="B9456" t="s">
        <v>9352</v>
      </c>
      <c r="C9456" t="s">
        <v>947</v>
      </c>
      <c r="D9456">
        <v>0.81899999999999995</v>
      </c>
      <c r="E9456">
        <v>3.3000000000000002E-2</v>
      </c>
    </row>
    <row r="9457" spans="1:5">
      <c r="A9457">
        <v>1700015</v>
      </c>
      <c r="B9457" t="s">
        <v>9353</v>
      </c>
      <c r="C9457" t="s">
        <v>947</v>
      </c>
      <c r="D9457">
        <v>0.81899999999999995</v>
      </c>
      <c r="E9457">
        <v>3.3000000000000002E-2</v>
      </c>
    </row>
    <row r="9458" spans="1:5">
      <c r="A9458">
        <v>1703750</v>
      </c>
      <c r="B9458" t="s">
        <v>9354</v>
      </c>
      <c r="C9458" t="s">
        <v>947</v>
      </c>
      <c r="D9458">
        <v>0.81899999999999995</v>
      </c>
      <c r="E9458">
        <v>3.3000000000000002E-2</v>
      </c>
    </row>
    <row r="9459" spans="1:5">
      <c r="A9459">
        <v>1703780</v>
      </c>
      <c r="B9459" t="s">
        <v>9355</v>
      </c>
      <c r="C9459" t="s">
        <v>947</v>
      </c>
      <c r="D9459">
        <v>0.81899999999999995</v>
      </c>
      <c r="E9459">
        <v>3.3000000000000002E-2</v>
      </c>
    </row>
    <row r="9460" spans="1:5">
      <c r="A9460">
        <v>1707740</v>
      </c>
      <c r="B9460" t="s">
        <v>9356</v>
      </c>
      <c r="C9460" t="s">
        <v>947</v>
      </c>
      <c r="D9460">
        <v>0.81899999999999995</v>
      </c>
      <c r="E9460">
        <v>3.3000000000000002E-2</v>
      </c>
    </row>
    <row r="9461" spans="1:5">
      <c r="A9461">
        <v>1708070</v>
      </c>
      <c r="B9461" t="s">
        <v>9357</v>
      </c>
      <c r="C9461" t="s">
        <v>947</v>
      </c>
      <c r="D9461">
        <v>0.81899999999999995</v>
      </c>
      <c r="E9461">
        <v>3.3000000000000002E-2</v>
      </c>
    </row>
    <row r="9462" spans="1:5">
      <c r="A9462">
        <v>1711520</v>
      </c>
      <c r="B9462" t="s">
        <v>9358</v>
      </c>
      <c r="C9462" t="s">
        <v>947</v>
      </c>
      <c r="D9462">
        <v>0.81899999999999995</v>
      </c>
      <c r="E9462">
        <v>3.3000000000000002E-2</v>
      </c>
    </row>
    <row r="9463" spans="1:5">
      <c r="A9463">
        <v>1712480</v>
      </c>
      <c r="B9463" t="s">
        <v>9359</v>
      </c>
      <c r="C9463" t="s">
        <v>947</v>
      </c>
      <c r="D9463">
        <v>0.81899999999999995</v>
      </c>
      <c r="E9463">
        <v>3.3000000000000002E-2</v>
      </c>
    </row>
    <row r="9464" spans="1:5">
      <c r="A9464">
        <v>1713590</v>
      </c>
      <c r="B9464" t="s">
        <v>9360</v>
      </c>
      <c r="C9464" t="s">
        <v>947</v>
      </c>
      <c r="D9464">
        <v>0.81899999999999995</v>
      </c>
      <c r="E9464">
        <v>3.3000000000000002E-2</v>
      </c>
    </row>
    <row r="9465" spans="1:5">
      <c r="A9465">
        <v>1713660</v>
      </c>
      <c r="B9465" t="s">
        <v>9361</v>
      </c>
      <c r="C9465" t="s">
        <v>947</v>
      </c>
      <c r="D9465">
        <v>0.81899999999999995</v>
      </c>
      <c r="E9465">
        <v>3.2000000000000001E-2</v>
      </c>
    </row>
    <row r="9466" spans="1:5">
      <c r="A9466">
        <v>1716020</v>
      </c>
      <c r="B9466" t="s">
        <v>9362</v>
      </c>
      <c r="C9466" t="s">
        <v>947</v>
      </c>
      <c r="D9466">
        <v>0.81899999999999995</v>
      </c>
      <c r="E9466">
        <v>3.2000000000000001E-2</v>
      </c>
    </row>
    <row r="9467" spans="1:5">
      <c r="A9467">
        <v>1718270</v>
      </c>
      <c r="B9467" t="s">
        <v>9363</v>
      </c>
      <c r="C9467" t="s">
        <v>947</v>
      </c>
      <c r="D9467">
        <v>0.81899999999999995</v>
      </c>
      <c r="E9467">
        <v>3.3000000000000002E-2</v>
      </c>
    </row>
    <row r="9468" spans="1:5">
      <c r="A9468">
        <v>1720640</v>
      </c>
      <c r="B9468" t="s">
        <v>9364</v>
      </c>
      <c r="C9468" t="s">
        <v>947</v>
      </c>
      <c r="D9468">
        <v>0.81899999999999995</v>
      </c>
      <c r="E9468">
        <v>3.3000000000000002E-2</v>
      </c>
    </row>
    <row r="9469" spans="1:5">
      <c r="A9469">
        <v>1722860</v>
      </c>
      <c r="B9469" t="s">
        <v>9365</v>
      </c>
      <c r="C9469" t="s">
        <v>947</v>
      </c>
      <c r="D9469">
        <v>0.81899999999999995</v>
      </c>
      <c r="E9469">
        <v>3.3000000000000002E-2</v>
      </c>
    </row>
    <row r="9470" spans="1:5">
      <c r="A9470">
        <v>1725000</v>
      </c>
      <c r="B9470" t="s">
        <v>9366</v>
      </c>
      <c r="C9470" t="s">
        <v>947</v>
      </c>
      <c r="D9470">
        <v>0.81899999999999995</v>
      </c>
      <c r="E9470">
        <v>3.3000000000000002E-2</v>
      </c>
    </row>
    <row r="9471" spans="1:5">
      <c r="A9471">
        <v>1726970</v>
      </c>
      <c r="B9471" t="s">
        <v>9367</v>
      </c>
      <c r="C9471" t="s">
        <v>947</v>
      </c>
      <c r="D9471">
        <v>0.81899999999999995</v>
      </c>
      <c r="E9471">
        <v>3.3000000000000002E-2</v>
      </c>
    </row>
    <row r="9472" spans="1:5">
      <c r="A9472">
        <v>1732280</v>
      </c>
      <c r="B9472" t="s">
        <v>9368</v>
      </c>
      <c r="C9472" t="s">
        <v>947</v>
      </c>
      <c r="D9472">
        <v>0.81899999999999995</v>
      </c>
      <c r="E9472">
        <v>3.3000000000000002E-2</v>
      </c>
    </row>
    <row r="9473" spans="1:5">
      <c r="A9473">
        <v>1739630</v>
      </c>
      <c r="B9473" t="s">
        <v>9369</v>
      </c>
      <c r="C9473" t="s">
        <v>947</v>
      </c>
      <c r="D9473">
        <v>0.81899999999999995</v>
      </c>
      <c r="E9473">
        <v>3.3000000000000002E-2</v>
      </c>
    </row>
    <row r="9474" spans="1:5">
      <c r="A9474">
        <v>1740260</v>
      </c>
      <c r="B9474" t="s">
        <v>9370</v>
      </c>
      <c r="C9474" t="s">
        <v>947</v>
      </c>
      <c r="D9474">
        <v>0.81899999999999995</v>
      </c>
      <c r="E9474">
        <v>3.3000000000000002E-2</v>
      </c>
    </row>
    <row r="9475" spans="1:5">
      <c r="A9475">
        <v>2101470</v>
      </c>
      <c r="B9475" t="s">
        <v>9371</v>
      </c>
      <c r="C9475" t="s">
        <v>2920</v>
      </c>
      <c r="D9475">
        <v>0.81899999999999995</v>
      </c>
      <c r="E9475">
        <v>2.3E-2</v>
      </c>
    </row>
    <row r="9476" spans="1:5">
      <c r="A9476">
        <v>2104590</v>
      </c>
      <c r="B9476" t="s">
        <v>9372</v>
      </c>
      <c r="C9476" t="s">
        <v>2920</v>
      </c>
      <c r="D9476">
        <v>0.81899999999999995</v>
      </c>
      <c r="E9476">
        <v>2.3E-2</v>
      </c>
    </row>
    <row r="9477" spans="1:5">
      <c r="A9477">
        <v>2627720</v>
      </c>
      <c r="B9477" t="s">
        <v>9373</v>
      </c>
      <c r="C9477" t="s">
        <v>2999</v>
      </c>
      <c r="D9477">
        <v>0.81899999999999995</v>
      </c>
      <c r="E9477">
        <v>2.5999999999999999E-2</v>
      </c>
    </row>
    <row r="9478" spans="1:5">
      <c r="A9478">
        <v>2700106</v>
      </c>
      <c r="B9478" t="s">
        <v>9374</v>
      </c>
      <c r="C9478" t="s">
        <v>1302</v>
      </c>
      <c r="D9478">
        <v>0.81899999999999995</v>
      </c>
      <c r="E9478">
        <v>0.03</v>
      </c>
    </row>
    <row r="9479" spans="1:5">
      <c r="A9479">
        <v>2908730</v>
      </c>
      <c r="B9479" t="s">
        <v>9375</v>
      </c>
      <c r="C9479" t="s">
        <v>3083</v>
      </c>
      <c r="D9479">
        <v>0.81899999999999995</v>
      </c>
      <c r="E9479">
        <v>2.8000000000000001E-2</v>
      </c>
    </row>
    <row r="9480" spans="1:5">
      <c r="A9480">
        <v>2914490</v>
      </c>
      <c r="B9480" t="s">
        <v>9376</v>
      </c>
      <c r="C9480" t="s">
        <v>3083</v>
      </c>
      <c r="D9480">
        <v>0.81899999999999995</v>
      </c>
      <c r="E9480">
        <v>2.8000000000000001E-2</v>
      </c>
    </row>
    <row r="9481" spans="1:5">
      <c r="A9481">
        <v>2925290</v>
      </c>
      <c r="B9481" t="s">
        <v>9377</v>
      </c>
      <c r="C9481" t="s">
        <v>3083</v>
      </c>
      <c r="D9481">
        <v>0.81899999999999995</v>
      </c>
      <c r="E9481">
        <v>3.5999999999999997E-2</v>
      </c>
    </row>
    <row r="9482" spans="1:5">
      <c r="A9482">
        <v>2931110</v>
      </c>
      <c r="B9482" t="s">
        <v>4932</v>
      </c>
      <c r="C9482" t="s">
        <v>3083</v>
      </c>
      <c r="D9482">
        <v>0.81899999999999995</v>
      </c>
      <c r="E9482">
        <v>2.3E-2</v>
      </c>
    </row>
    <row r="9483" spans="1:5">
      <c r="A9483">
        <v>3173500</v>
      </c>
      <c r="B9483" t="s">
        <v>9378</v>
      </c>
      <c r="C9483" t="s">
        <v>2839</v>
      </c>
      <c r="D9483">
        <v>0.81899999999999995</v>
      </c>
      <c r="E9483">
        <v>4.2000000000000003E-2</v>
      </c>
    </row>
    <row r="9484" spans="1:5">
      <c r="A9484">
        <v>3179050</v>
      </c>
      <c r="B9484" t="s">
        <v>9379</v>
      </c>
      <c r="C9484" t="s">
        <v>2839</v>
      </c>
      <c r="D9484">
        <v>0.81899999999999995</v>
      </c>
      <c r="E9484">
        <v>4.2000000000000003E-2</v>
      </c>
    </row>
    <row r="9485" spans="1:5">
      <c r="A9485">
        <v>3700930</v>
      </c>
      <c r="B9485" t="s">
        <v>9380</v>
      </c>
      <c r="C9485" t="s">
        <v>51</v>
      </c>
      <c r="D9485">
        <v>0.81899999999999995</v>
      </c>
      <c r="E9485">
        <v>4.4999999999999998E-2</v>
      </c>
    </row>
    <row r="9486" spans="1:5">
      <c r="A9486">
        <v>3701200</v>
      </c>
      <c r="B9486" t="s">
        <v>9381</v>
      </c>
      <c r="C9486" t="s">
        <v>51</v>
      </c>
      <c r="D9486">
        <v>0.81899999999999995</v>
      </c>
      <c r="E9486">
        <v>4.4999999999999998E-2</v>
      </c>
    </row>
    <row r="9487" spans="1:5">
      <c r="A9487">
        <v>3704140</v>
      </c>
      <c r="B9487" t="s">
        <v>9382</v>
      </c>
      <c r="C9487" t="s">
        <v>51</v>
      </c>
      <c r="D9487">
        <v>0.81899999999999995</v>
      </c>
      <c r="E9487">
        <v>4.4999999999999998E-2</v>
      </c>
    </row>
    <row r="9488" spans="1:5">
      <c r="A9488">
        <v>4647100</v>
      </c>
      <c r="B9488" t="s">
        <v>9383</v>
      </c>
      <c r="C9488" t="s">
        <v>3517</v>
      </c>
      <c r="D9488">
        <v>0.81899999999999995</v>
      </c>
      <c r="E9488">
        <v>3.2000000000000001E-2</v>
      </c>
    </row>
    <row r="9489" spans="1:5">
      <c r="A9489">
        <v>4819770</v>
      </c>
      <c r="B9489" t="s">
        <v>9384</v>
      </c>
      <c r="C9489" t="s">
        <v>1407</v>
      </c>
      <c r="D9489">
        <v>0.81899999999999995</v>
      </c>
      <c r="E9489">
        <v>3.2000000000000001E-2</v>
      </c>
    </row>
    <row r="9490" spans="1:5">
      <c r="A9490">
        <v>5100450</v>
      </c>
      <c r="B9490" t="s">
        <v>9385</v>
      </c>
      <c r="C9490" t="s">
        <v>257</v>
      </c>
      <c r="D9490">
        <v>0.81899999999999995</v>
      </c>
      <c r="E9490">
        <v>2.4E-2</v>
      </c>
    </row>
    <row r="9491" spans="1:5">
      <c r="A9491">
        <v>5103900</v>
      </c>
      <c r="B9491" t="s">
        <v>6271</v>
      </c>
      <c r="C9491" t="s">
        <v>257</v>
      </c>
      <c r="D9491">
        <v>0.81899999999999995</v>
      </c>
      <c r="E9491">
        <v>2.4E-2</v>
      </c>
    </row>
    <row r="9492" spans="1:5">
      <c r="A9492">
        <v>5500360</v>
      </c>
      <c r="B9492" t="s">
        <v>9386</v>
      </c>
      <c r="C9492" t="s">
        <v>3135</v>
      </c>
      <c r="D9492">
        <v>0.81899999999999995</v>
      </c>
      <c r="E9492">
        <v>2.5000000000000001E-2</v>
      </c>
    </row>
    <row r="9493" spans="1:5">
      <c r="A9493">
        <v>5502910</v>
      </c>
      <c r="B9493" t="s">
        <v>9387</v>
      </c>
      <c r="C9493" t="s">
        <v>3135</v>
      </c>
      <c r="D9493">
        <v>0.81899999999999995</v>
      </c>
      <c r="E9493">
        <v>2.9000000000000001E-2</v>
      </c>
    </row>
    <row r="9494" spans="1:5">
      <c r="A9494">
        <v>5505640</v>
      </c>
      <c r="B9494" t="s">
        <v>9388</v>
      </c>
      <c r="C9494" t="s">
        <v>3135</v>
      </c>
      <c r="D9494">
        <v>0.81899999999999995</v>
      </c>
      <c r="E9494">
        <v>4.8000000000000001E-2</v>
      </c>
    </row>
    <row r="9495" spans="1:5">
      <c r="A9495">
        <v>5505970</v>
      </c>
      <c r="B9495" t="s">
        <v>3309</v>
      </c>
      <c r="C9495" t="s">
        <v>3135</v>
      </c>
      <c r="D9495">
        <v>0.81899999999999995</v>
      </c>
      <c r="E9495">
        <v>4.8000000000000001E-2</v>
      </c>
    </row>
    <row r="9496" spans="1:5">
      <c r="A9496">
        <v>5507830</v>
      </c>
      <c r="B9496" t="s">
        <v>9389</v>
      </c>
      <c r="C9496" t="s">
        <v>3135</v>
      </c>
      <c r="D9496">
        <v>0.81899999999999995</v>
      </c>
      <c r="E9496">
        <v>2.9000000000000001E-2</v>
      </c>
    </row>
    <row r="9497" spans="1:5">
      <c r="A9497">
        <v>5508250</v>
      </c>
      <c r="B9497" t="s">
        <v>9390</v>
      </c>
      <c r="C9497" t="s">
        <v>3135</v>
      </c>
      <c r="D9497">
        <v>0.81899999999999995</v>
      </c>
      <c r="E9497">
        <v>4.8000000000000001E-2</v>
      </c>
    </row>
    <row r="9498" spans="1:5">
      <c r="A9498">
        <v>5510350</v>
      </c>
      <c r="B9498" t="s">
        <v>9391</v>
      </c>
      <c r="C9498" t="s">
        <v>3135</v>
      </c>
      <c r="D9498">
        <v>0.81899999999999995</v>
      </c>
      <c r="E9498">
        <v>4.8000000000000001E-2</v>
      </c>
    </row>
    <row r="9499" spans="1:5">
      <c r="A9499">
        <v>5516590</v>
      </c>
      <c r="B9499" t="s">
        <v>9392</v>
      </c>
      <c r="C9499" t="s">
        <v>3135</v>
      </c>
      <c r="D9499">
        <v>0.81899999999999995</v>
      </c>
      <c r="E9499">
        <v>2.9000000000000001E-2</v>
      </c>
    </row>
    <row r="9500" spans="1:5">
      <c r="A9500">
        <v>506420</v>
      </c>
      <c r="B9500" t="s">
        <v>9393</v>
      </c>
      <c r="C9500" t="s">
        <v>768</v>
      </c>
      <c r="D9500">
        <v>0.81799999999999995</v>
      </c>
      <c r="E9500">
        <v>2.5000000000000001E-2</v>
      </c>
    </row>
    <row r="9501" spans="1:5">
      <c r="A9501">
        <v>1201920</v>
      </c>
      <c r="B9501" t="s">
        <v>9394</v>
      </c>
      <c r="C9501" t="s">
        <v>2836</v>
      </c>
      <c r="D9501">
        <v>0.81799999999999995</v>
      </c>
      <c r="E9501">
        <v>1.7999999999999999E-2</v>
      </c>
    </row>
    <row r="9502" spans="1:5">
      <c r="A9502">
        <v>1600690</v>
      </c>
      <c r="B9502" t="s">
        <v>9395</v>
      </c>
      <c r="C9502" t="s">
        <v>3899</v>
      </c>
      <c r="D9502">
        <v>0.81799999999999995</v>
      </c>
      <c r="E9502">
        <v>4.8000000000000001E-2</v>
      </c>
    </row>
    <row r="9503" spans="1:5">
      <c r="A9503">
        <v>1601050</v>
      </c>
      <c r="B9503" t="s">
        <v>9396</v>
      </c>
      <c r="C9503" t="s">
        <v>3899</v>
      </c>
      <c r="D9503">
        <v>0.81799999999999995</v>
      </c>
      <c r="E9503">
        <v>4.8000000000000001E-2</v>
      </c>
    </row>
    <row r="9504" spans="1:5">
      <c r="A9504">
        <v>1601410</v>
      </c>
      <c r="B9504" t="s">
        <v>9397</v>
      </c>
      <c r="C9504" t="s">
        <v>3899</v>
      </c>
      <c r="D9504">
        <v>0.81799999999999995</v>
      </c>
      <c r="E9504">
        <v>4.8000000000000001E-2</v>
      </c>
    </row>
    <row r="9505" spans="1:5">
      <c r="A9505">
        <v>1601710</v>
      </c>
      <c r="B9505" t="s">
        <v>9398</v>
      </c>
      <c r="C9505" t="s">
        <v>3899</v>
      </c>
      <c r="D9505">
        <v>0.81799999999999995</v>
      </c>
      <c r="E9505">
        <v>4.8000000000000001E-2</v>
      </c>
    </row>
    <row r="9506" spans="1:5">
      <c r="A9506">
        <v>1603240</v>
      </c>
      <c r="B9506" t="s">
        <v>9399</v>
      </c>
      <c r="C9506" t="s">
        <v>3899</v>
      </c>
      <c r="D9506">
        <v>0.81799999999999995</v>
      </c>
      <c r="E9506">
        <v>4.8000000000000001E-2</v>
      </c>
    </row>
    <row r="9507" spans="1:5">
      <c r="A9507">
        <v>1708580</v>
      </c>
      <c r="B9507" t="s">
        <v>9400</v>
      </c>
      <c r="C9507" t="s">
        <v>947</v>
      </c>
      <c r="D9507">
        <v>0.81799999999999995</v>
      </c>
      <c r="E9507">
        <v>0.03</v>
      </c>
    </row>
    <row r="9508" spans="1:5">
      <c r="A9508">
        <v>1710570</v>
      </c>
      <c r="B9508" t="s">
        <v>9401</v>
      </c>
      <c r="C9508" t="s">
        <v>947</v>
      </c>
      <c r="D9508">
        <v>0.81799999999999995</v>
      </c>
      <c r="E9508">
        <v>3.3000000000000002E-2</v>
      </c>
    </row>
    <row r="9509" spans="1:5">
      <c r="A9509">
        <v>1728160</v>
      </c>
      <c r="B9509" t="s">
        <v>9402</v>
      </c>
      <c r="C9509" t="s">
        <v>947</v>
      </c>
      <c r="D9509">
        <v>0.81799999999999995</v>
      </c>
      <c r="E9509">
        <v>3.1E-2</v>
      </c>
    </row>
    <row r="9510" spans="1:5">
      <c r="A9510">
        <v>1740290</v>
      </c>
      <c r="B9510" t="s">
        <v>9403</v>
      </c>
      <c r="C9510" t="s">
        <v>947</v>
      </c>
      <c r="D9510">
        <v>0.81799999999999995</v>
      </c>
      <c r="E9510">
        <v>3.3000000000000002E-2</v>
      </c>
    </row>
    <row r="9511" spans="1:5">
      <c r="A9511">
        <v>1900015</v>
      </c>
      <c r="B9511" t="s">
        <v>9404</v>
      </c>
      <c r="C9511" t="s">
        <v>3275</v>
      </c>
      <c r="D9511">
        <v>0.81799999999999995</v>
      </c>
      <c r="E9511">
        <v>4.2000000000000003E-2</v>
      </c>
    </row>
    <row r="9512" spans="1:5">
      <c r="A9512">
        <v>1906960</v>
      </c>
      <c r="B9512" t="s">
        <v>9405</v>
      </c>
      <c r="C9512" t="s">
        <v>3275</v>
      </c>
      <c r="D9512">
        <v>0.81799999999999995</v>
      </c>
      <c r="E9512">
        <v>4.2000000000000003E-2</v>
      </c>
    </row>
    <row r="9513" spans="1:5">
      <c r="A9513">
        <v>1925980</v>
      </c>
      <c r="B9513" t="s">
        <v>9406</v>
      </c>
      <c r="C9513" t="s">
        <v>3275</v>
      </c>
      <c r="D9513">
        <v>0.81799999999999995</v>
      </c>
      <c r="E9513">
        <v>3.7999999999999999E-2</v>
      </c>
    </row>
    <row r="9514" spans="1:5">
      <c r="A9514">
        <v>2615150</v>
      </c>
      <c r="B9514" t="s">
        <v>9407</v>
      </c>
      <c r="C9514" t="s">
        <v>2999</v>
      </c>
      <c r="D9514">
        <v>0.81799999999999995</v>
      </c>
      <c r="E9514">
        <v>2.9000000000000001E-2</v>
      </c>
    </row>
    <row r="9515" spans="1:5">
      <c r="A9515">
        <v>2733450</v>
      </c>
      <c r="B9515" t="s">
        <v>9408</v>
      </c>
      <c r="C9515" t="s">
        <v>1302</v>
      </c>
      <c r="D9515">
        <v>0.81799999999999995</v>
      </c>
      <c r="E9515">
        <v>2.5999999999999999E-2</v>
      </c>
    </row>
    <row r="9516" spans="1:5">
      <c r="A9516">
        <v>2800540</v>
      </c>
      <c r="B9516" t="s">
        <v>9409</v>
      </c>
      <c r="C9516" t="s">
        <v>4367</v>
      </c>
      <c r="D9516">
        <v>0.81799999999999995</v>
      </c>
      <c r="E9516">
        <v>2.4E-2</v>
      </c>
    </row>
    <row r="9517" spans="1:5">
      <c r="A9517">
        <v>2910320</v>
      </c>
      <c r="B9517" t="s">
        <v>9410</v>
      </c>
      <c r="C9517" t="s">
        <v>3083</v>
      </c>
      <c r="D9517">
        <v>0.81799999999999995</v>
      </c>
      <c r="E9517">
        <v>2.5999999999999999E-2</v>
      </c>
    </row>
    <row r="9518" spans="1:5">
      <c r="A9518">
        <v>2916830</v>
      </c>
      <c r="B9518" t="s">
        <v>9411</v>
      </c>
      <c r="C9518" t="s">
        <v>3083</v>
      </c>
      <c r="D9518">
        <v>0.81799999999999995</v>
      </c>
      <c r="E9518">
        <v>2.8000000000000001E-2</v>
      </c>
    </row>
    <row r="9519" spans="1:5">
      <c r="A9519">
        <v>2929820</v>
      </c>
      <c r="B9519" t="s">
        <v>9412</v>
      </c>
      <c r="C9519" t="s">
        <v>3083</v>
      </c>
      <c r="D9519">
        <v>0.81799999999999995</v>
      </c>
      <c r="E9519">
        <v>2.4E-2</v>
      </c>
    </row>
    <row r="9520" spans="1:5">
      <c r="A9520">
        <v>3100099</v>
      </c>
      <c r="B9520" t="s">
        <v>9413</v>
      </c>
      <c r="C9520" t="s">
        <v>2839</v>
      </c>
      <c r="D9520">
        <v>0.81799999999999995</v>
      </c>
      <c r="E9520">
        <v>4.2000000000000003E-2</v>
      </c>
    </row>
    <row r="9521" spans="1:5">
      <c r="A9521">
        <v>3608460</v>
      </c>
      <c r="B9521" t="s">
        <v>9414</v>
      </c>
      <c r="C9521" t="s">
        <v>339</v>
      </c>
      <c r="D9521">
        <v>0.81799999999999995</v>
      </c>
      <c r="E9521">
        <v>3.4000000000000002E-2</v>
      </c>
    </row>
    <row r="9522" spans="1:5">
      <c r="A9522">
        <v>3618840</v>
      </c>
      <c r="B9522" t="s">
        <v>9415</v>
      </c>
      <c r="C9522" t="s">
        <v>339</v>
      </c>
      <c r="D9522">
        <v>0.81799999999999995</v>
      </c>
      <c r="E9522">
        <v>3.4000000000000002E-2</v>
      </c>
    </row>
    <row r="9523" spans="1:5">
      <c r="A9523">
        <v>3904361</v>
      </c>
      <c r="B9523" t="s">
        <v>9416</v>
      </c>
      <c r="C9523" t="s">
        <v>2636</v>
      </c>
      <c r="D9523">
        <v>0.81799999999999995</v>
      </c>
      <c r="E9523">
        <v>2.8000000000000001E-2</v>
      </c>
    </row>
    <row r="9524" spans="1:5">
      <c r="A9524">
        <v>3904942</v>
      </c>
      <c r="B9524" t="s">
        <v>9417</v>
      </c>
      <c r="C9524" t="s">
        <v>2636</v>
      </c>
      <c r="D9524">
        <v>0.81799999999999995</v>
      </c>
      <c r="E9524">
        <v>1.9E-2</v>
      </c>
    </row>
    <row r="9525" spans="1:5">
      <c r="A9525">
        <v>3905049</v>
      </c>
      <c r="B9525" t="s">
        <v>9418</v>
      </c>
      <c r="C9525" t="s">
        <v>2636</v>
      </c>
      <c r="D9525">
        <v>0.81799999999999995</v>
      </c>
      <c r="E9525">
        <v>2.8000000000000001E-2</v>
      </c>
    </row>
    <row r="9526" spans="1:5">
      <c r="A9526">
        <v>3905051</v>
      </c>
      <c r="B9526" t="s">
        <v>9419</v>
      </c>
      <c r="C9526" t="s">
        <v>2636</v>
      </c>
      <c r="D9526">
        <v>0.81799999999999995</v>
      </c>
      <c r="E9526">
        <v>2.8000000000000001E-2</v>
      </c>
    </row>
    <row r="9527" spans="1:5">
      <c r="A9527">
        <v>3910018</v>
      </c>
      <c r="B9527" t="s">
        <v>9420</v>
      </c>
      <c r="C9527" t="s">
        <v>2636</v>
      </c>
      <c r="D9527">
        <v>0.81799999999999995</v>
      </c>
      <c r="E9527">
        <v>2.8000000000000001E-2</v>
      </c>
    </row>
    <row r="9528" spans="1:5">
      <c r="A9528">
        <v>3910019</v>
      </c>
      <c r="B9528" t="s">
        <v>2228</v>
      </c>
      <c r="C9528" t="s">
        <v>2636</v>
      </c>
      <c r="D9528">
        <v>0.81799999999999995</v>
      </c>
      <c r="E9528">
        <v>2.8000000000000001E-2</v>
      </c>
    </row>
    <row r="9529" spans="1:5">
      <c r="A9529">
        <v>4011400</v>
      </c>
      <c r="B9529" t="s">
        <v>9421</v>
      </c>
      <c r="C9529" t="s">
        <v>4447</v>
      </c>
      <c r="D9529">
        <v>0.81799999999999995</v>
      </c>
      <c r="E9529">
        <v>0.04</v>
      </c>
    </row>
    <row r="9530" spans="1:5">
      <c r="A9530">
        <v>4017370</v>
      </c>
      <c r="B9530" t="s">
        <v>9422</v>
      </c>
      <c r="C9530" t="s">
        <v>4447</v>
      </c>
      <c r="D9530">
        <v>0.81799999999999995</v>
      </c>
      <c r="E9530">
        <v>2.8000000000000001E-2</v>
      </c>
    </row>
    <row r="9531" spans="1:5">
      <c r="A9531">
        <v>4027750</v>
      </c>
      <c r="B9531" t="s">
        <v>9423</v>
      </c>
      <c r="C9531" t="s">
        <v>4447</v>
      </c>
      <c r="D9531">
        <v>0.81799999999999995</v>
      </c>
      <c r="E9531">
        <v>2.5999999999999999E-2</v>
      </c>
    </row>
    <row r="9532" spans="1:5">
      <c r="A9532">
        <v>4202310</v>
      </c>
      <c r="B9532" t="s">
        <v>9424</v>
      </c>
      <c r="C9532" t="s">
        <v>1330</v>
      </c>
      <c r="D9532">
        <v>0.81799999999999995</v>
      </c>
      <c r="E9532">
        <v>1.9E-2</v>
      </c>
    </row>
    <row r="9533" spans="1:5">
      <c r="A9533">
        <v>4222920</v>
      </c>
      <c r="B9533" t="s">
        <v>9425</v>
      </c>
      <c r="C9533" t="s">
        <v>1330</v>
      </c>
      <c r="D9533">
        <v>0.81799999999999995</v>
      </c>
      <c r="E9533">
        <v>5.0999999999999997E-2</v>
      </c>
    </row>
    <row r="9534" spans="1:5">
      <c r="A9534">
        <v>4223850</v>
      </c>
      <c r="B9534" t="s">
        <v>9426</v>
      </c>
      <c r="C9534" t="s">
        <v>1330</v>
      </c>
      <c r="D9534">
        <v>0.81799999999999995</v>
      </c>
      <c r="E9534">
        <v>5.0999999999999997E-2</v>
      </c>
    </row>
    <row r="9535" spans="1:5">
      <c r="A9535">
        <v>4600036</v>
      </c>
      <c r="B9535" t="s">
        <v>9427</v>
      </c>
      <c r="C9535" t="s">
        <v>3517</v>
      </c>
      <c r="D9535">
        <v>0.81799999999999995</v>
      </c>
      <c r="E9535">
        <v>4.8000000000000001E-2</v>
      </c>
    </row>
    <row r="9536" spans="1:5">
      <c r="A9536">
        <v>4602640</v>
      </c>
      <c r="B9536" t="s">
        <v>9428</v>
      </c>
      <c r="C9536" t="s">
        <v>3517</v>
      </c>
      <c r="D9536">
        <v>0.81799999999999995</v>
      </c>
      <c r="E9536">
        <v>4.8000000000000001E-2</v>
      </c>
    </row>
    <row r="9537" spans="1:5">
      <c r="A9537">
        <v>4611280</v>
      </c>
      <c r="B9537" t="s">
        <v>9429</v>
      </c>
      <c r="C9537" t="s">
        <v>3517</v>
      </c>
      <c r="D9537">
        <v>0.81799999999999995</v>
      </c>
      <c r="E9537">
        <v>4.7E-2</v>
      </c>
    </row>
    <row r="9538" spans="1:5">
      <c r="A9538">
        <v>4617850</v>
      </c>
      <c r="B9538" t="s">
        <v>9430</v>
      </c>
      <c r="C9538" t="s">
        <v>3517</v>
      </c>
      <c r="D9538">
        <v>0.81799999999999995</v>
      </c>
      <c r="E9538">
        <v>4.8000000000000001E-2</v>
      </c>
    </row>
    <row r="9539" spans="1:5">
      <c r="A9539">
        <v>4630800</v>
      </c>
      <c r="B9539" t="s">
        <v>9431</v>
      </c>
      <c r="C9539" t="s">
        <v>3517</v>
      </c>
      <c r="D9539">
        <v>0.81799999999999995</v>
      </c>
      <c r="E9539">
        <v>4.5999999999999999E-2</v>
      </c>
    </row>
    <row r="9540" spans="1:5">
      <c r="A9540">
        <v>4636150</v>
      </c>
      <c r="B9540" t="s">
        <v>9432</v>
      </c>
      <c r="C9540" t="s">
        <v>3517</v>
      </c>
      <c r="D9540">
        <v>0.81799999999999995</v>
      </c>
      <c r="E9540">
        <v>3.3000000000000002E-2</v>
      </c>
    </row>
    <row r="9541" spans="1:5">
      <c r="A9541">
        <v>4639990</v>
      </c>
      <c r="B9541" t="s">
        <v>9433</v>
      </c>
      <c r="C9541" t="s">
        <v>3517</v>
      </c>
      <c r="D9541">
        <v>0.81799999999999995</v>
      </c>
      <c r="E9541">
        <v>4.8000000000000001E-2</v>
      </c>
    </row>
    <row r="9542" spans="1:5">
      <c r="A9542">
        <v>4655710</v>
      </c>
      <c r="B9542" t="s">
        <v>9434</v>
      </c>
      <c r="C9542" t="s">
        <v>3517</v>
      </c>
      <c r="D9542">
        <v>0.81799999999999995</v>
      </c>
      <c r="E9542">
        <v>4.3999999999999997E-2</v>
      </c>
    </row>
    <row r="9543" spans="1:5">
      <c r="A9543">
        <v>4675420</v>
      </c>
      <c r="B9543" t="s">
        <v>9435</v>
      </c>
      <c r="C9543" t="s">
        <v>3517</v>
      </c>
      <c r="D9543">
        <v>0.81799999999999995</v>
      </c>
      <c r="E9543">
        <v>4.3999999999999997E-2</v>
      </c>
    </row>
    <row r="9544" spans="1:5">
      <c r="A9544">
        <v>4700360</v>
      </c>
      <c r="B9544" t="s">
        <v>9436</v>
      </c>
      <c r="C9544" t="s">
        <v>2271</v>
      </c>
      <c r="D9544">
        <v>0.81799999999999995</v>
      </c>
      <c r="E9544">
        <v>1.4999999999999999E-2</v>
      </c>
    </row>
    <row r="9545" spans="1:5">
      <c r="A9545">
        <v>4703990</v>
      </c>
      <c r="B9545" t="s">
        <v>9425</v>
      </c>
      <c r="C9545" t="s">
        <v>2271</v>
      </c>
      <c r="D9545">
        <v>0.81799999999999995</v>
      </c>
      <c r="E9545">
        <v>1.4999999999999999E-2</v>
      </c>
    </row>
    <row r="9546" spans="1:5">
      <c r="A9546">
        <v>4807410</v>
      </c>
      <c r="B9546" t="s">
        <v>9437</v>
      </c>
      <c r="C9546" t="s">
        <v>1407</v>
      </c>
      <c r="D9546">
        <v>0.81799999999999995</v>
      </c>
      <c r="E9546">
        <v>2.1999999999999999E-2</v>
      </c>
    </row>
    <row r="9547" spans="1:5">
      <c r="A9547">
        <v>4827180</v>
      </c>
      <c r="B9547" t="s">
        <v>9438</v>
      </c>
      <c r="C9547" t="s">
        <v>1407</v>
      </c>
      <c r="D9547">
        <v>0.81799999999999995</v>
      </c>
      <c r="E9547">
        <v>3.5000000000000003E-2</v>
      </c>
    </row>
    <row r="9548" spans="1:5">
      <c r="A9548">
        <v>4830340</v>
      </c>
      <c r="B9548" t="s">
        <v>9439</v>
      </c>
      <c r="C9548" t="s">
        <v>1407</v>
      </c>
      <c r="D9548">
        <v>0.81799999999999995</v>
      </c>
      <c r="E9548">
        <v>2.1000000000000001E-2</v>
      </c>
    </row>
    <row r="9549" spans="1:5">
      <c r="A9549">
        <v>4900150</v>
      </c>
      <c r="B9549" t="s">
        <v>9440</v>
      </c>
      <c r="C9549" t="s">
        <v>2380</v>
      </c>
      <c r="D9549">
        <v>0.81799999999999995</v>
      </c>
      <c r="E9549">
        <v>5.6000000000000001E-2</v>
      </c>
    </row>
    <row r="9550" spans="1:5">
      <c r="A9550">
        <v>4900180</v>
      </c>
      <c r="B9550" t="s">
        <v>9441</v>
      </c>
      <c r="C9550" t="s">
        <v>2380</v>
      </c>
      <c r="D9550">
        <v>0.81799999999999995</v>
      </c>
      <c r="E9550">
        <v>5.6000000000000001E-2</v>
      </c>
    </row>
    <row r="9551" spans="1:5">
      <c r="A9551">
        <v>4900240</v>
      </c>
      <c r="B9551" t="s">
        <v>9442</v>
      </c>
      <c r="C9551" t="s">
        <v>2380</v>
      </c>
      <c r="D9551">
        <v>0.81799999999999995</v>
      </c>
      <c r="E9551">
        <v>5.6000000000000001E-2</v>
      </c>
    </row>
    <row r="9552" spans="1:5">
      <c r="A9552">
        <v>4901080</v>
      </c>
      <c r="B9552" t="s">
        <v>9443</v>
      </c>
      <c r="C9552" t="s">
        <v>2380</v>
      </c>
      <c r="D9552">
        <v>0.81799999999999995</v>
      </c>
      <c r="E9552">
        <v>5.6000000000000001E-2</v>
      </c>
    </row>
    <row r="9553" spans="1:5">
      <c r="A9553">
        <v>101730</v>
      </c>
      <c r="B9553" t="s">
        <v>9444</v>
      </c>
      <c r="C9553" t="s">
        <v>3531</v>
      </c>
      <c r="D9553">
        <v>0.81699999999999995</v>
      </c>
      <c r="E9553">
        <v>2.9000000000000001E-2</v>
      </c>
    </row>
    <row r="9554" spans="1:5">
      <c r="A9554">
        <v>102480</v>
      </c>
      <c r="B9554" t="s">
        <v>4336</v>
      </c>
      <c r="C9554" t="s">
        <v>3531</v>
      </c>
      <c r="D9554">
        <v>0.81699999999999995</v>
      </c>
      <c r="E9554">
        <v>2.9000000000000001E-2</v>
      </c>
    </row>
    <row r="9555" spans="1:5">
      <c r="A9555">
        <v>1801290</v>
      </c>
      <c r="B9555" t="s">
        <v>9445</v>
      </c>
      <c r="C9555" t="s">
        <v>39</v>
      </c>
      <c r="D9555">
        <v>0.81699999999999995</v>
      </c>
      <c r="E9555">
        <v>4.1000000000000002E-2</v>
      </c>
    </row>
    <row r="9556" spans="1:5">
      <c r="A9556">
        <v>1802700</v>
      </c>
      <c r="B9556" t="s">
        <v>9446</v>
      </c>
      <c r="C9556" t="s">
        <v>39</v>
      </c>
      <c r="D9556">
        <v>0.81699999999999995</v>
      </c>
      <c r="E9556">
        <v>4.1000000000000002E-2</v>
      </c>
    </row>
    <row r="9557" spans="1:5">
      <c r="A9557">
        <v>1803810</v>
      </c>
      <c r="B9557" t="s">
        <v>9447</v>
      </c>
      <c r="C9557" t="s">
        <v>39</v>
      </c>
      <c r="D9557">
        <v>0.81699999999999995</v>
      </c>
      <c r="E9557">
        <v>4.1000000000000002E-2</v>
      </c>
    </row>
    <row r="9558" spans="1:5">
      <c r="A9558">
        <v>1805280</v>
      </c>
      <c r="B9558" t="s">
        <v>9448</v>
      </c>
      <c r="C9558" t="s">
        <v>39</v>
      </c>
      <c r="D9558">
        <v>0.81699999999999995</v>
      </c>
      <c r="E9558">
        <v>4.1000000000000002E-2</v>
      </c>
    </row>
    <row r="9559" spans="1:5">
      <c r="A9559">
        <v>1808130</v>
      </c>
      <c r="B9559" t="s">
        <v>9449</v>
      </c>
      <c r="C9559" t="s">
        <v>39</v>
      </c>
      <c r="D9559">
        <v>0.81699999999999995</v>
      </c>
      <c r="E9559">
        <v>4.1000000000000002E-2</v>
      </c>
    </row>
    <row r="9560" spans="1:5">
      <c r="A9560">
        <v>1809120</v>
      </c>
      <c r="B9560" t="s">
        <v>9450</v>
      </c>
      <c r="C9560" t="s">
        <v>39</v>
      </c>
      <c r="D9560">
        <v>0.81699999999999995</v>
      </c>
      <c r="E9560">
        <v>1.6E-2</v>
      </c>
    </row>
    <row r="9561" spans="1:5">
      <c r="A9561">
        <v>1809420</v>
      </c>
      <c r="B9561" t="s">
        <v>9451</v>
      </c>
      <c r="C9561" t="s">
        <v>39</v>
      </c>
      <c r="D9561">
        <v>0.81699999999999995</v>
      </c>
      <c r="E9561">
        <v>4.1000000000000002E-2</v>
      </c>
    </row>
    <row r="9562" spans="1:5">
      <c r="A9562">
        <v>1811430</v>
      </c>
      <c r="B9562" t="s">
        <v>9452</v>
      </c>
      <c r="C9562" t="s">
        <v>39</v>
      </c>
      <c r="D9562">
        <v>0.81699999999999995</v>
      </c>
      <c r="E9562">
        <v>3.7999999999999999E-2</v>
      </c>
    </row>
    <row r="9563" spans="1:5">
      <c r="A9563">
        <v>1811580</v>
      </c>
      <c r="B9563" t="s">
        <v>9453</v>
      </c>
      <c r="C9563" t="s">
        <v>39</v>
      </c>
      <c r="D9563">
        <v>0.81699999999999995</v>
      </c>
      <c r="E9563">
        <v>4.1000000000000002E-2</v>
      </c>
    </row>
    <row r="9564" spans="1:5">
      <c r="A9564">
        <v>1900026</v>
      </c>
      <c r="B9564" t="s">
        <v>9454</v>
      </c>
      <c r="C9564" t="s">
        <v>3275</v>
      </c>
      <c r="D9564">
        <v>0.81699999999999995</v>
      </c>
      <c r="E9564">
        <v>4.1000000000000002E-2</v>
      </c>
    </row>
    <row r="9565" spans="1:5">
      <c r="A9565">
        <v>1900028</v>
      </c>
      <c r="B9565" t="s">
        <v>9455</v>
      </c>
      <c r="C9565" t="s">
        <v>3275</v>
      </c>
      <c r="D9565">
        <v>0.81699999999999995</v>
      </c>
      <c r="E9565">
        <v>3.3000000000000002E-2</v>
      </c>
    </row>
    <row r="9566" spans="1:5">
      <c r="A9566">
        <v>1903270</v>
      </c>
      <c r="B9566" t="s">
        <v>9456</v>
      </c>
      <c r="C9566" t="s">
        <v>3275</v>
      </c>
      <c r="D9566">
        <v>0.81699999999999995</v>
      </c>
      <c r="E9566">
        <v>4.5999999999999999E-2</v>
      </c>
    </row>
    <row r="9567" spans="1:5">
      <c r="A9567">
        <v>1905790</v>
      </c>
      <c r="B9567" t="s">
        <v>9457</v>
      </c>
      <c r="C9567" t="s">
        <v>3275</v>
      </c>
      <c r="D9567">
        <v>0.81699999999999995</v>
      </c>
      <c r="E9567">
        <v>3.7999999999999999E-2</v>
      </c>
    </row>
    <row r="9568" spans="1:5">
      <c r="A9568">
        <v>1907050</v>
      </c>
      <c r="B9568" t="s">
        <v>9458</v>
      </c>
      <c r="C9568" t="s">
        <v>3275</v>
      </c>
      <c r="D9568">
        <v>0.81699999999999995</v>
      </c>
      <c r="E9568">
        <v>4.5999999999999999E-2</v>
      </c>
    </row>
    <row r="9569" spans="1:5">
      <c r="A9569">
        <v>1912480</v>
      </c>
      <c r="B9569" t="s">
        <v>9459</v>
      </c>
      <c r="C9569" t="s">
        <v>3275</v>
      </c>
      <c r="D9569">
        <v>0.81699999999999995</v>
      </c>
      <c r="E9569">
        <v>4.2000000000000003E-2</v>
      </c>
    </row>
    <row r="9570" spans="1:5">
      <c r="A9570">
        <v>1913660</v>
      </c>
      <c r="B9570" t="s">
        <v>9460</v>
      </c>
      <c r="C9570" t="s">
        <v>3275</v>
      </c>
      <c r="D9570">
        <v>0.81699999999999995</v>
      </c>
      <c r="E9570">
        <v>4.2000000000000003E-2</v>
      </c>
    </row>
    <row r="9571" spans="1:5">
      <c r="A9571">
        <v>1915660</v>
      </c>
      <c r="B9571" t="s">
        <v>9461</v>
      </c>
      <c r="C9571" t="s">
        <v>3275</v>
      </c>
      <c r="D9571">
        <v>0.81699999999999995</v>
      </c>
      <c r="E9571">
        <v>6.0999999999999999E-2</v>
      </c>
    </row>
    <row r="9572" spans="1:5">
      <c r="A9572">
        <v>1918930</v>
      </c>
      <c r="B9572" t="s">
        <v>9462</v>
      </c>
      <c r="C9572" t="s">
        <v>3275</v>
      </c>
      <c r="D9572">
        <v>0.81699999999999995</v>
      </c>
      <c r="E9572">
        <v>3.7999999999999999E-2</v>
      </c>
    </row>
    <row r="9573" spans="1:5">
      <c r="A9573">
        <v>1930780</v>
      </c>
      <c r="B9573" t="s">
        <v>9463</v>
      </c>
      <c r="C9573" t="s">
        <v>3275</v>
      </c>
      <c r="D9573">
        <v>0.81699999999999995</v>
      </c>
      <c r="E9573">
        <v>3.7999999999999999E-2</v>
      </c>
    </row>
    <row r="9574" spans="1:5">
      <c r="A9574">
        <v>1931020</v>
      </c>
      <c r="B9574" t="s">
        <v>9464</v>
      </c>
      <c r="C9574" t="s">
        <v>3275</v>
      </c>
      <c r="D9574">
        <v>0.81699999999999995</v>
      </c>
      <c r="E9574">
        <v>4.1000000000000002E-2</v>
      </c>
    </row>
    <row r="9575" spans="1:5">
      <c r="A9575">
        <v>2621750</v>
      </c>
      <c r="B9575" t="s">
        <v>9465</v>
      </c>
      <c r="C9575" t="s">
        <v>2999</v>
      </c>
      <c r="D9575">
        <v>0.81699999999999995</v>
      </c>
      <c r="E9575">
        <v>2.8000000000000001E-2</v>
      </c>
    </row>
    <row r="9576" spans="1:5">
      <c r="A9576">
        <v>3000002</v>
      </c>
      <c r="B9576" t="s">
        <v>9466</v>
      </c>
      <c r="C9576" t="s">
        <v>6524</v>
      </c>
      <c r="D9576">
        <v>0.81699999999999995</v>
      </c>
      <c r="E9576">
        <v>0.02</v>
      </c>
    </row>
    <row r="9577" spans="1:5">
      <c r="A9577">
        <v>3000094</v>
      </c>
      <c r="B9577" t="s">
        <v>9467</v>
      </c>
      <c r="C9577" t="s">
        <v>6524</v>
      </c>
      <c r="D9577">
        <v>0.81699999999999995</v>
      </c>
      <c r="E9577">
        <v>0.02</v>
      </c>
    </row>
    <row r="9578" spans="1:5">
      <c r="A9578">
        <v>3002850</v>
      </c>
      <c r="B9578" t="s">
        <v>9468</v>
      </c>
      <c r="C9578" t="s">
        <v>6524</v>
      </c>
      <c r="D9578">
        <v>0.81699999999999995</v>
      </c>
      <c r="E9578">
        <v>0.02</v>
      </c>
    </row>
    <row r="9579" spans="1:5">
      <c r="A9579">
        <v>3005990</v>
      </c>
      <c r="B9579" t="s">
        <v>9469</v>
      </c>
      <c r="C9579" t="s">
        <v>6524</v>
      </c>
      <c r="D9579">
        <v>0.81699999999999995</v>
      </c>
      <c r="E9579">
        <v>0.02</v>
      </c>
    </row>
    <row r="9580" spans="1:5">
      <c r="A9580">
        <v>3006030</v>
      </c>
      <c r="B9580" t="s">
        <v>9470</v>
      </c>
      <c r="C9580" t="s">
        <v>6524</v>
      </c>
      <c r="D9580">
        <v>0.81699999999999995</v>
      </c>
      <c r="E9580">
        <v>0.02</v>
      </c>
    </row>
    <row r="9581" spans="1:5">
      <c r="A9581">
        <v>3007110</v>
      </c>
      <c r="B9581" t="s">
        <v>9471</v>
      </c>
      <c r="C9581" t="s">
        <v>6524</v>
      </c>
      <c r="D9581">
        <v>0.81699999999999995</v>
      </c>
      <c r="E9581">
        <v>0.02</v>
      </c>
    </row>
    <row r="9582" spans="1:5">
      <c r="A9582">
        <v>3007140</v>
      </c>
      <c r="B9582" t="s">
        <v>9472</v>
      </c>
      <c r="C9582" t="s">
        <v>6524</v>
      </c>
      <c r="D9582">
        <v>0.81699999999999995</v>
      </c>
      <c r="E9582">
        <v>0.02</v>
      </c>
    </row>
    <row r="9583" spans="1:5">
      <c r="A9583">
        <v>3007710</v>
      </c>
      <c r="B9583" t="s">
        <v>9473</v>
      </c>
      <c r="C9583" t="s">
        <v>6524</v>
      </c>
      <c r="D9583">
        <v>0.81699999999999995</v>
      </c>
      <c r="E9583">
        <v>0.02</v>
      </c>
    </row>
    <row r="9584" spans="1:5">
      <c r="A9584">
        <v>3008700</v>
      </c>
      <c r="B9584" t="s">
        <v>9474</v>
      </c>
      <c r="C9584" t="s">
        <v>6524</v>
      </c>
      <c r="D9584">
        <v>0.81699999999999995</v>
      </c>
      <c r="E9584">
        <v>0.02</v>
      </c>
    </row>
    <row r="9585" spans="1:5">
      <c r="A9585">
        <v>3010080</v>
      </c>
      <c r="B9585" t="s">
        <v>9475</v>
      </c>
      <c r="C9585" t="s">
        <v>6524</v>
      </c>
      <c r="D9585">
        <v>0.81699999999999995</v>
      </c>
      <c r="E9585">
        <v>0.02</v>
      </c>
    </row>
    <row r="9586" spans="1:5">
      <c r="A9586">
        <v>3010230</v>
      </c>
      <c r="B9586" t="s">
        <v>9476</v>
      </c>
      <c r="C9586" t="s">
        <v>6524</v>
      </c>
      <c r="D9586">
        <v>0.81699999999999995</v>
      </c>
      <c r="E9586">
        <v>0.02</v>
      </c>
    </row>
    <row r="9587" spans="1:5">
      <c r="A9587">
        <v>3010920</v>
      </c>
      <c r="B9587" t="s">
        <v>171</v>
      </c>
      <c r="C9587" t="s">
        <v>6524</v>
      </c>
      <c r="D9587">
        <v>0.81699999999999995</v>
      </c>
      <c r="E9587">
        <v>0.02</v>
      </c>
    </row>
    <row r="9588" spans="1:5">
      <c r="A9588">
        <v>3010950</v>
      </c>
      <c r="B9588" t="s">
        <v>9477</v>
      </c>
      <c r="C9588" t="s">
        <v>6524</v>
      </c>
      <c r="D9588">
        <v>0.81699999999999995</v>
      </c>
      <c r="E9588">
        <v>0.02</v>
      </c>
    </row>
    <row r="9589" spans="1:5">
      <c r="A9589">
        <v>3011340</v>
      </c>
      <c r="B9589" t="s">
        <v>9478</v>
      </c>
      <c r="C9589" t="s">
        <v>6524</v>
      </c>
      <c r="D9589">
        <v>0.81699999999999995</v>
      </c>
      <c r="E9589">
        <v>0.02</v>
      </c>
    </row>
    <row r="9590" spans="1:5">
      <c r="A9590">
        <v>3013800</v>
      </c>
      <c r="B9590" t="s">
        <v>9479</v>
      </c>
      <c r="C9590" t="s">
        <v>6524</v>
      </c>
      <c r="D9590">
        <v>0.81699999999999995</v>
      </c>
      <c r="E9590">
        <v>0.02</v>
      </c>
    </row>
    <row r="9591" spans="1:5">
      <c r="A9591">
        <v>3015420</v>
      </c>
      <c r="B9591" t="s">
        <v>9480</v>
      </c>
      <c r="C9591" t="s">
        <v>6524</v>
      </c>
      <c r="D9591">
        <v>0.81699999999999995</v>
      </c>
      <c r="E9591">
        <v>0.02</v>
      </c>
    </row>
    <row r="9592" spans="1:5">
      <c r="A9592">
        <v>3015450</v>
      </c>
      <c r="B9592" t="s">
        <v>9481</v>
      </c>
      <c r="C9592" t="s">
        <v>6524</v>
      </c>
      <c r="D9592">
        <v>0.81699999999999995</v>
      </c>
      <c r="E9592">
        <v>0.02</v>
      </c>
    </row>
    <row r="9593" spans="1:5">
      <c r="A9593">
        <v>3015570</v>
      </c>
      <c r="B9593" t="s">
        <v>9482</v>
      </c>
      <c r="C9593" t="s">
        <v>6524</v>
      </c>
      <c r="D9593">
        <v>0.81699999999999995</v>
      </c>
      <c r="E9593">
        <v>0.02</v>
      </c>
    </row>
    <row r="9594" spans="1:5">
      <c r="A9594">
        <v>3016530</v>
      </c>
      <c r="B9594" t="s">
        <v>9483</v>
      </c>
      <c r="C9594" t="s">
        <v>6524</v>
      </c>
      <c r="D9594">
        <v>0.81699999999999995</v>
      </c>
      <c r="E9594">
        <v>0.02</v>
      </c>
    </row>
    <row r="9595" spans="1:5">
      <c r="A9595">
        <v>3016770</v>
      </c>
      <c r="B9595" t="s">
        <v>9484</v>
      </c>
      <c r="C9595" t="s">
        <v>6524</v>
      </c>
      <c r="D9595">
        <v>0.81699999999999995</v>
      </c>
      <c r="E9595">
        <v>0.02</v>
      </c>
    </row>
    <row r="9596" spans="1:5">
      <c r="A9596">
        <v>3017700</v>
      </c>
      <c r="B9596" t="s">
        <v>9485</v>
      </c>
      <c r="C9596" t="s">
        <v>6524</v>
      </c>
      <c r="D9596">
        <v>0.81699999999999995</v>
      </c>
      <c r="E9596">
        <v>0.02</v>
      </c>
    </row>
    <row r="9597" spans="1:5">
      <c r="A9597">
        <v>3020880</v>
      </c>
      <c r="B9597" t="s">
        <v>1165</v>
      </c>
      <c r="C9597" t="s">
        <v>6524</v>
      </c>
      <c r="D9597">
        <v>0.81699999999999995</v>
      </c>
      <c r="E9597">
        <v>0.02</v>
      </c>
    </row>
    <row r="9598" spans="1:5">
      <c r="A9598">
        <v>3025500</v>
      </c>
      <c r="B9598" t="s">
        <v>9486</v>
      </c>
      <c r="C9598" t="s">
        <v>6524</v>
      </c>
      <c r="D9598">
        <v>0.81699999999999995</v>
      </c>
      <c r="E9598">
        <v>0.02</v>
      </c>
    </row>
    <row r="9599" spans="1:5">
      <c r="A9599">
        <v>3026460</v>
      </c>
      <c r="B9599" t="s">
        <v>9487</v>
      </c>
      <c r="C9599" t="s">
        <v>6524</v>
      </c>
      <c r="D9599">
        <v>0.81699999999999995</v>
      </c>
      <c r="E9599">
        <v>0.02</v>
      </c>
    </row>
    <row r="9600" spans="1:5">
      <c r="A9600">
        <v>3026550</v>
      </c>
      <c r="B9600" t="s">
        <v>9488</v>
      </c>
      <c r="C9600" t="s">
        <v>6524</v>
      </c>
      <c r="D9600">
        <v>0.81699999999999995</v>
      </c>
      <c r="E9600">
        <v>0.02</v>
      </c>
    </row>
    <row r="9601" spans="1:5">
      <c r="A9601">
        <v>3026580</v>
      </c>
      <c r="B9601" t="s">
        <v>9489</v>
      </c>
      <c r="C9601" t="s">
        <v>6524</v>
      </c>
      <c r="D9601">
        <v>0.81699999999999995</v>
      </c>
      <c r="E9601">
        <v>0.02</v>
      </c>
    </row>
    <row r="9602" spans="1:5">
      <c r="A9602">
        <v>3027570</v>
      </c>
      <c r="B9602" t="s">
        <v>9490</v>
      </c>
      <c r="C9602" t="s">
        <v>6524</v>
      </c>
      <c r="D9602">
        <v>0.81699999999999995</v>
      </c>
      <c r="E9602">
        <v>0.02</v>
      </c>
    </row>
    <row r="9603" spans="1:5">
      <c r="A9603">
        <v>3027740</v>
      </c>
      <c r="B9603" t="s">
        <v>9491</v>
      </c>
      <c r="C9603" t="s">
        <v>6524</v>
      </c>
      <c r="D9603">
        <v>0.81699999999999995</v>
      </c>
      <c r="E9603">
        <v>0.02</v>
      </c>
    </row>
    <row r="9604" spans="1:5">
      <c r="A9604">
        <v>3027790</v>
      </c>
      <c r="B9604" t="s">
        <v>9492</v>
      </c>
      <c r="C9604" t="s">
        <v>6524</v>
      </c>
      <c r="D9604">
        <v>0.81699999999999995</v>
      </c>
      <c r="E9604">
        <v>0.02</v>
      </c>
    </row>
    <row r="9605" spans="1:5">
      <c r="A9605">
        <v>3028830</v>
      </c>
      <c r="B9605" t="s">
        <v>9493</v>
      </c>
      <c r="C9605" t="s">
        <v>6524</v>
      </c>
      <c r="D9605">
        <v>0.81699999999999995</v>
      </c>
      <c r="E9605">
        <v>0.02</v>
      </c>
    </row>
    <row r="9606" spans="1:5">
      <c r="A9606">
        <v>3173890</v>
      </c>
      <c r="B9606" t="s">
        <v>9494</v>
      </c>
      <c r="C9606" t="s">
        <v>2839</v>
      </c>
      <c r="D9606">
        <v>0.81699999999999995</v>
      </c>
      <c r="E9606">
        <v>3.2000000000000001E-2</v>
      </c>
    </row>
    <row r="9607" spans="1:5">
      <c r="A9607">
        <v>3176560</v>
      </c>
      <c r="B9607" t="s">
        <v>9495</v>
      </c>
      <c r="C9607" t="s">
        <v>2839</v>
      </c>
      <c r="D9607">
        <v>0.81699999999999995</v>
      </c>
      <c r="E9607">
        <v>4.1000000000000002E-2</v>
      </c>
    </row>
    <row r="9608" spans="1:5">
      <c r="A9608">
        <v>3609390</v>
      </c>
      <c r="B9608" t="s">
        <v>9496</v>
      </c>
      <c r="C9608" t="s">
        <v>339</v>
      </c>
      <c r="D9608">
        <v>0.81699999999999995</v>
      </c>
      <c r="E9608">
        <v>3.5999999999999997E-2</v>
      </c>
    </row>
    <row r="9609" spans="1:5">
      <c r="A9609">
        <v>3622740</v>
      </c>
      <c r="B9609" t="s">
        <v>9497</v>
      </c>
      <c r="C9609" t="s">
        <v>339</v>
      </c>
      <c r="D9609">
        <v>0.81699999999999995</v>
      </c>
      <c r="E9609">
        <v>3.5999999999999997E-2</v>
      </c>
    </row>
    <row r="9610" spans="1:5">
      <c r="A9610">
        <v>3630240</v>
      </c>
      <c r="B9610" t="s">
        <v>9498</v>
      </c>
      <c r="C9610" t="s">
        <v>339</v>
      </c>
      <c r="D9610">
        <v>0.81699999999999995</v>
      </c>
      <c r="E9610">
        <v>3.5999999999999997E-2</v>
      </c>
    </row>
    <row r="9611" spans="1:5">
      <c r="A9611">
        <v>3900537</v>
      </c>
      <c r="B9611" t="s">
        <v>6017</v>
      </c>
      <c r="C9611" t="s">
        <v>2636</v>
      </c>
      <c r="D9611">
        <v>0.81699999999999995</v>
      </c>
      <c r="E9611">
        <v>4.7E-2</v>
      </c>
    </row>
    <row r="9612" spans="1:5">
      <c r="A9612">
        <v>3904415</v>
      </c>
      <c r="B9612" t="s">
        <v>9499</v>
      </c>
      <c r="C9612" t="s">
        <v>2636</v>
      </c>
      <c r="D9612">
        <v>0.81699999999999995</v>
      </c>
      <c r="E9612">
        <v>4.7E-2</v>
      </c>
    </row>
    <row r="9613" spans="1:5">
      <c r="A9613">
        <v>3904502</v>
      </c>
      <c r="B9613" t="s">
        <v>9500</v>
      </c>
      <c r="C9613" t="s">
        <v>2636</v>
      </c>
      <c r="D9613">
        <v>0.81699999999999995</v>
      </c>
      <c r="E9613">
        <v>4.7E-2</v>
      </c>
    </row>
    <row r="9614" spans="1:5">
      <c r="A9614">
        <v>3904763</v>
      </c>
      <c r="B9614" t="s">
        <v>9501</v>
      </c>
      <c r="C9614" t="s">
        <v>2636</v>
      </c>
      <c r="D9614">
        <v>0.81699999999999995</v>
      </c>
      <c r="E9614">
        <v>3.5999999999999997E-2</v>
      </c>
    </row>
    <row r="9615" spans="1:5">
      <c r="A9615">
        <v>3904915</v>
      </c>
      <c r="B9615" t="s">
        <v>9502</v>
      </c>
      <c r="C9615" t="s">
        <v>2636</v>
      </c>
      <c r="D9615">
        <v>0.81699999999999995</v>
      </c>
      <c r="E9615">
        <v>4.7E-2</v>
      </c>
    </row>
    <row r="9616" spans="1:5">
      <c r="A9616">
        <v>4224090</v>
      </c>
      <c r="B9616" t="s">
        <v>9503</v>
      </c>
      <c r="C9616" t="s">
        <v>1330</v>
      </c>
      <c r="D9616">
        <v>0.81699999999999995</v>
      </c>
      <c r="E9616">
        <v>1.2E-2</v>
      </c>
    </row>
    <row r="9617" spans="1:5">
      <c r="A9617">
        <v>4600025</v>
      </c>
      <c r="B9617" t="s">
        <v>9504</v>
      </c>
      <c r="C9617" t="s">
        <v>3517</v>
      </c>
      <c r="D9617">
        <v>0.81699999999999995</v>
      </c>
      <c r="E9617">
        <v>4.8000000000000001E-2</v>
      </c>
    </row>
    <row r="9618" spans="1:5">
      <c r="A9618">
        <v>4635480</v>
      </c>
      <c r="B9618" t="s">
        <v>9505</v>
      </c>
      <c r="C9618" t="s">
        <v>3517</v>
      </c>
      <c r="D9618">
        <v>0.81699999999999995</v>
      </c>
      <c r="E9618">
        <v>4.3999999999999997E-2</v>
      </c>
    </row>
    <row r="9619" spans="1:5">
      <c r="A9619">
        <v>4639540</v>
      </c>
      <c r="B9619" t="s">
        <v>9506</v>
      </c>
      <c r="C9619" t="s">
        <v>3517</v>
      </c>
      <c r="D9619">
        <v>0.81699999999999995</v>
      </c>
      <c r="E9619">
        <v>4.3999999999999997E-2</v>
      </c>
    </row>
    <row r="9620" spans="1:5">
      <c r="A9620">
        <v>4678510</v>
      </c>
      <c r="B9620" t="s">
        <v>9507</v>
      </c>
      <c r="C9620" t="s">
        <v>3517</v>
      </c>
      <c r="D9620">
        <v>0.81699999999999995</v>
      </c>
      <c r="E9620">
        <v>4.2999999999999997E-2</v>
      </c>
    </row>
    <row r="9621" spans="1:5">
      <c r="A9621">
        <v>4680100</v>
      </c>
      <c r="B9621" t="s">
        <v>9508</v>
      </c>
      <c r="C9621" t="s">
        <v>3517</v>
      </c>
      <c r="D9621">
        <v>0.81699999999999995</v>
      </c>
      <c r="E9621">
        <v>4.2999999999999997E-2</v>
      </c>
    </row>
    <row r="9622" spans="1:5">
      <c r="A9622">
        <v>4680190</v>
      </c>
      <c r="B9622" t="s">
        <v>9509</v>
      </c>
      <c r="C9622" t="s">
        <v>3517</v>
      </c>
      <c r="D9622">
        <v>0.81699999999999995</v>
      </c>
      <c r="E9622">
        <v>4.2999999999999997E-2</v>
      </c>
    </row>
    <row r="9623" spans="1:5">
      <c r="A9623">
        <v>4808230</v>
      </c>
      <c r="B9623" t="s">
        <v>9510</v>
      </c>
      <c r="C9623" t="s">
        <v>1407</v>
      </c>
      <c r="D9623">
        <v>0.81699999999999995</v>
      </c>
      <c r="E9623">
        <v>3.5000000000000003E-2</v>
      </c>
    </row>
    <row r="9624" spans="1:5">
      <c r="A9624">
        <v>4809360</v>
      </c>
      <c r="B9624" t="s">
        <v>9511</v>
      </c>
      <c r="C9624" t="s">
        <v>1407</v>
      </c>
      <c r="D9624">
        <v>0.81699999999999995</v>
      </c>
      <c r="E9624">
        <v>4.8000000000000001E-2</v>
      </c>
    </row>
    <row r="9625" spans="1:5">
      <c r="A9625">
        <v>4813200</v>
      </c>
      <c r="B9625" t="s">
        <v>9512</v>
      </c>
      <c r="C9625" t="s">
        <v>1407</v>
      </c>
      <c r="D9625">
        <v>0.81699999999999995</v>
      </c>
      <c r="E9625">
        <v>3.5000000000000003E-2</v>
      </c>
    </row>
    <row r="9626" spans="1:5">
      <c r="A9626">
        <v>4813410</v>
      </c>
      <c r="B9626" t="s">
        <v>3438</v>
      </c>
      <c r="C9626" t="s">
        <v>1407</v>
      </c>
      <c r="D9626">
        <v>0.81699999999999995</v>
      </c>
      <c r="E9626">
        <v>3.5000000000000003E-2</v>
      </c>
    </row>
    <row r="9627" spans="1:5">
      <c r="A9627">
        <v>4815690</v>
      </c>
      <c r="B9627" t="s">
        <v>9513</v>
      </c>
      <c r="C9627" t="s">
        <v>1407</v>
      </c>
      <c r="D9627">
        <v>0.81699999999999995</v>
      </c>
      <c r="E9627">
        <v>4.8000000000000001E-2</v>
      </c>
    </row>
    <row r="9628" spans="1:5">
      <c r="A9628">
        <v>4817400</v>
      </c>
      <c r="B9628" t="s">
        <v>9514</v>
      </c>
      <c r="C9628" t="s">
        <v>1407</v>
      </c>
      <c r="D9628">
        <v>0.81699999999999995</v>
      </c>
      <c r="E9628">
        <v>4.8000000000000001E-2</v>
      </c>
    </row>
    <row r="9629" spans="1:5">
      <c r="A9629">
        <v>4818390</v>
      </c>
      <c r="B9629" t="s">
        <v>9515</v>
      </c>
      <c r="C9629" t="s">
        <v>1407</v>
      </c>
      <c r="D9629">
        <v>0.81699999999999995</v>
      </c>
      <c r="E9629">
        <v>3.5000000000000003E-2</v>
      </c>
    </row>
    <row r="9630" spans="1:5">
      <c r="A9630">
        <v>4824240</v>
      </c>
      <c r="B9630" t="s">
        <v>9516</v>
      </c>
      <c r="C9630" t="s">
        <v>1407</v>
      </c>
      <c r="D9630">
        <v>0.81699999999999995</v>
      </c>
      <c r="E9630">
        <v>3.5000000000000003E-2</v>
      </c>
    </row>
    <row r="9631" spans="1:5">
      <c r="A9631">
        <v>4827000</v>
      </c>
      <c r="B9631" t="s">
        <v>9517</v>
      </c>
      <c r="C9631" t="s">
        <v>1407</v>
      </c>
      <c r="D9631">
        <v>0.81699999999999995</v>
      </c>
      <c r="E9631">
        <v>4.5999999999999999E-2</v>
      </c>
    </row>
    <row r="9632" spans="1:5">
      <c r="A9632">
        <v>4828710</v>
      </c>
      <c r="B9632" t="s">
        <v>9518</v>
      </c>
      <c r="C9632" t="s">
        <v>1407</v>
      </c>
      <c r="D9632">
        <v>0.81699999999999995</v>
      </c>
      <c r="E9632">
        <v>3.5000000000000003E-2</v>
      </c>
    </row>
    <row r="9633" spans="1:5">
      <c r="A9633">
        <v>4830210</v>
      </c>
      <c r="B9633" t="s">
        <v>9519</v>
      </c>
      <c r="C9633" t="s">
        <v>1407</v>
      </c>
      <c r="D9633">
        <v>0.81699999999999995</v>
      </c>
      <c r="E9633">
        <v>4.8000000000000001E-2</v>
      </c>
    </row>
    <row r="9634" spans="1:5">
      <c r="A9634">
        <v>4830360</v>
      </c>
      <c r="B9634" t="s">
        <v>9520</v>
      </c>
      <c r="C9634" t="s">
        <v>1407</v>
      </c>
      <c r="D9634">
        <v>0.81699999999999995</v>
      </c>
      <c r="E9634">
        <v>4.8000000000000001E-2</v>
      </c>
    </row>
    <row r="9635" spans="1:5">
      <c r="A9635">
        <v>4832250</v>
      </c>
      <c r="B9635" t="s">
        <v>9521</v>
      </c>
      <c r="C9635" t="s">
        <v>1407</v>
      </c>
      <c r="D9635">
        <v>0.81699999999999995</v>
      </c>
      <c r="E9635">
        <v>3.5000000000000003E-2</v>
      </c>
    </row>
    <row r="9636" spans="1:5">
      <c r="A9636">
        <v>4832910</v>
      </c>
      <c r="B9636" t="s">
        <v>9522</v>
      </c>
      <c r="C9636" t="s">
        <v>1407</v>
      </c>
      <c r="D9636">
        <v>0.81699999999999995</v>
      </c>
      <c r="E9636">
        <v>3.5000000000000003E-2</v>
      </c>
    </row>
    <row r="9637" spans="1:5">
      <c r="A9637">
        <v>4833030</v>
      </c>
      <c r="B9637" t="s">
        <v>9523</v>
      </c>
      <c r="C9637" t="s">
        <v>1407</v>
      </c>
      <c r="D9637">
        <v>0.81699999999999995</v>
      </c>
      <c r="E9637">
        <v>3.5000000000000003E-2</v>
      </c>
    </row>
    <row r="9638" spans="1:5">
      <c r="A9638">
        <v>4834050</v>
      </c>
      <c r="B9638" t="s">
        <v>9524</v>
      </c>
      <c r="C9638" t="s">
        <v>1407</v>
      </c>
      <c r="D9638">
        <v>0.81699999999999995</v>
      </c>
      <c r="E9638">
        <v>3.5000000000000003E-2</v>
      </c>
    </row>
    <row r="9639" spans="1:5">
      <c r="A9639">
        <v>4839510</v>
      </c>
      <c r="B9639" t="s">
        <v>9525</v>
      </c>
      <c r="C9639" t="s">
        <v>1407</v>
      </c>
      <c r="D9639">
        <v>0.81699999999999995</v>
      </c>
      <c r="E9639">
        <v>4.8000000000000001E-2</v>
      </c>
    </row>
    <row r="9640" spans="1:5">
      <c r="A9640">
        <v>4840500</v>
      </c>
      <c r="B9640" t="s">
        <v>9526</v>
      </c>
      <c r="C9640" t="s">
        <v>1407</v>
      </c>
      <c r="D9640">
        <v>0.81699999999999995</v>
      </c>
      <c r="E9640">
        <v>3.5000000000000003E-2</v>
      </c>
    </row>
    <row r="9641" spans="1:5">
      <c r="A9641">
        <v>4840800</v>
      </c>
      <c r="B9641" t="s">
        <v>9527</v>
      </c>
      <c r="C9641" t="s">
        <v>1407</v>
      </c>
      <c r="D9641">
        <v>0.81699999999999995</v>
      </c>
      <c r="E9641">
        <v>4.8000000000000001E-2</v>
      </c>
    </row>
    <row r="9642" spans="1:5">
      <c r="A9642">
        <v>4843290</v>
      </c>
      <c r="B9642" t="s">
        <v>9528</v>
      </c>
      <c r="C9642" t="s">
        <v>1407</v>
      </c>
      <c r="D9642">
        <v>0.81699999999999995</v>
      </c>
      <c r="E9642">
        <v>3.5000000000000003E-2</v>
      </c>
    </row>
    <row r="9643" spans="1:5">
      <c r="A9643">
        <v>5504980</v>
      </c>
      <c r="B9643" t="s">
        <v>9529</v>
      </c>
      <c r="C9643" t="s">
        <v>3135</v>
      </c>
      <c r="D9643">
        <v>0.81699999999999995</v>
      </c>
      <c r="E9643">
        <v>0.03</v>
      </c>
    </row>
    <row r="9644" spans="1:5">
      <c r="A9644">
        <v>5512150</v>
      </c>
      <c r="B9644" t="s">
        <v>9530</v>
      </c>
      <c r="C9644" t="s">
        <v>3135</v>
      </c>
      <c r="D9644">
        <v>0.81699999999999995</v>
      </c>
      <c r="E9644">
        <v>0.03</v>
      </c>
    </row>
    <row r="9645" spans="1:5">
      <c r="A9645">
        <v>5513470</v>
      </c>
      <c r="B9645" t="s">
        <v>9531</v>
      </c>
      <c r="C9645" t="s">
        <v>3135</v>
      </c>
      <c r="D9645">
        <v>0.81699999999999995</v>
      </c>
      <c r="E9645">
        <v>0.03</v>
      </c>
    </row>
    <row r="9646" spans="1:5">
      <c r="A9646">
        <v>5514820</v>
      </c>
      <c r="B9646" t="s">
        <v>2695</v>
      </c>
      <c r="C9646" t="s">
        <v>3135</v>
      </c>
      <c r="D9646">
        <v>0.81699999999999995</v>
      </c>
      <c r="E9646">
        <v>4.7E-2</v>
      </c>
    </row>
    <row r="9647" spans="1:5">
      <c r="A9647">
        <v>5516020</v>
      </c>
      <c r="B9647" t="s">
        <v>9532</v>
      </c>
      <c r="C9647" t="s">
        <v>3135</v>
      </c>
      <c r="D9647">
        <v>0.81699999999999995</v>
      </c>
      <c r="E9647">
        <v>0.03</v>
      </c>
    </row>
    <row r="9648" spans="1:5">
      <c r="A9648">
        <v>101170</v>
      </c>
      <c r="B9648" t="s">
        <v>2391</v>
      </c>
      <c r="C9648" t="s">
        <v>3531</v>
      </c>
      <c r="D9648">
        <v>0.81599999999999995</v>
      </c>
      <c r="E9648">
        <v>2.8000000000000001E-2</v>
      </c>
    </row>
    <row r="9649" spans="1:5">
      <c r="A9649">
        <v>800019</v>
      </c>
      <c r="B9649" t="s">
        <v>9533</v>
      </c>
      <c r="C9649" t="s">
        <v>1572</v>
      </c>
      <c r="D9649">
        <v>0.81599999999999995</v>
      </c>
      <c r="E9649">
        <v>3.2000000000000001E-2</v>
      </c>
    </row>
    <row r="9650" spans="1:5">
      <c r="A9650">
        <v>1201260</v>
      </c>
      <c r="B9650" t="s">
        <v>9534</v>
      </c>
      <c r="C9650" t="s">
        <v>2836</v>
      </c>
      <c r="D9650">
        <v>0.81599999999999995</v>
      </c>
      <c r="E9650">
        <v>2.9000000000000001E-2</v>
      </c>
    </row>
    <row r="9651" spans="1:5">
      <c r="A9651">
        <v>1300060</v>
      </c>
      <c r="B9651" t="s">
        <v>9535</v>
      </c>
      <c r="C9651" t="s">
        <v>1135</v>
      </c>
      <c r="D9651">
        <v>0.81599999999999995</v>
      </c>
      <c r="E9651">
        <v>3.7999999999999999E-2</v>
      </c>
    </row>
    <row r="9652" spans="1:5">
      <c r="A9652">
        <v>1301770</v>
      </c>
      <c r="B9652" t="s">
        <v>9536</v>
      </c>
      <c r="C9652" t="s">
        <v>1135</v>
      </c>
      <c r="D9652">
        <v>0.81599999999999995</v>
      </c>
      <c r="E9652">
        <v>3.7999999999999999E-2</v>
      </c>
    </row>
    <row r="9653" spans="1:5">
      <c r="A9653">
        <v>1303000</v>
      </c>
      <c r="B9653" t="s">
        <v>9537</v>
      </c>
      <c r="C9653" t="s">
        <v>1135</v>
      </c>
      <c r="D9653">
        <v>0.81599999999999995</v>
      </c>
      <c r="E9653">
        <v>3.7999999999999999E-2</v>
      </c>
    </row>
    <row r="9654" spans="1:5">
      <c r="A9654">
        <v>1304830</v>
      </c>
      <c r="B9654" t="s">
        <v>9538</v>
      </c>
      <c r="C9654" t="s">
        <v>1135</v>
      </c>
      <c r="D9654">
        <v>0.81599999999999995</v>
      </c>
      <c r="E9654">
        <v>3.7999999999999999E-2</v>
      </c>
    </row>
    <row r="9655" spans="1:5">
      <c r="A9655">
        <v>1305100</v>
      </c>
      <c r="B9655" t="s">
        <v>9539</v>
      </c>
      <c r="C9655" t="s">
        <v>1135</v>
      </c>
      <c r="D9655">
        <v>0.81599999999999995</v>
      </c>
      <c r="E9655">
        <v>3.7999999999999999E-2</v>
      </c>
    </row>
    <row r="9656" spans="1:5">
      <c r="A9656">
        <v>1305640</v>
      </c>
      <c r="B9656" t="s">
        <v>9540</v>
      </c>
      <c r="C9656" t="s">
        <v>1135</v>
      </c>
      <c r="D9656">
        <v>0.81599999999999995</v>
      </c>
      <c r="E9656">
        <v>3.7999999999999999E-2</v>
      </c>
    </row>
    <row r="9657" spans="1:5">
      <c r="A9657">
        <v>1600480</v>
      </c>
      <c r="B9657" t="s">
        <v>9541</v>
      </c>
      <c r="C9657" t="s">
        <v>3899</v>
      </c>
      <c r="D9657">
        <v>0.81599999999999995</v>
      </c>
      <c r="E9657">
        <v>4.7E-2</v>
      </c>
    </row>
    <row r="9658" spans="1:5">
      <c r="A9658">
        <v>1928110</v>
      </c>
      <c r="B9658" t="s">
        <v>9542</v>
      </c>
      <c r="C9658" t="s">
        <v>3275</v>
      </c>
      <c r="D9658">
        <v>0.81599999999999995</v>
      </c>
      <c r="E9658">
        <v>2.1999999999999999E-2</v>
      </c>
    </row>
    <row r="9659" spans="1:5">
      <c r="A9659">
        <v>2007970</v>
      </c>
      <c r="B9659" t="s">
        <v>9543</v>
      </c>
      <c r="C9659" t="s">
        <v>3869</v>
      </c>
      <c r="D9659">
        <v>0.81599999999999995</v>
      </c>
      <c r="E9659">
        <v>1.7999999999999999E-2</v>
      </c>
    </row>
    <row r="9660" spans="1:5">
      <c r="A9660">
        <v>2009840</v>
      </c>
      <c r="B9660" t="s">
        <v>9544</v>
      </c>
      <c r="C9660" t="s">
        <v>3869</v>
      </c>
      <c r="D9660">
        <v>0.81599999999999995</v>
      </c>
      <c r="E9660">
        <v>1.2999999999999999E-2</v>
      </c>
    </row>
    <row r="9661" spans="1:5">
      <c r="A9661">
        <v>2010620</v>
      </c>
      <c r="B9661" t="s">
        <v>9545</v>
      </c>
      <c r="C9661" t="s">
        <v>3869</v>
      </c>
      <c r="D9661">
        <v>0.81599999999999995</v>
      </c>
      <c r="E9661">
        <v>1.9E-2</v>
      </c>
    </row>
    <row r="9662" spans="1:5">
      <c r="A9662">
        <v>2904080</v>
      </c>
      <c r="B9662" t="s">
        <v>9546</v>
      </c>
      <c r="C9662" t="s">
        <v>3083</v>
      </c>
      <c r="D9662">
        <v>0.81599999999999995</v>
      </c>
      <c r="E9662">
        <v>3.7999999999999999E-2</v>
      </c>
    </row>
    <row r="9663" spans="1:5">
      <c r="A9663">
        <v>2913680</v>
      </c>
      <c r="B9663" t="s">
        <v>9547</v>
      </c>
      <c r="C9663" t="s">
        <v>3083</v>
      </c>
      <c r="D9663">
        <v>0.81599999999999995</v>
      </c>
      <c r="E9663">
        <v>3.7999999999999999E-2</v>
      </c>
    </row>
    <row r="9664" spans="1:5">
      <c r="A9664">
        <v>2914400</v>
      </c>
      <c r="B9664" t="s">
        <v>9548</v>
      </c>
      <c r="C9664" t="s">
        <v>3083</v>
      </c>
      <c r="D9664">
        <v>0.81599999999999995</v>
      </c>
      <c r="E9664">
        <v>3.7999999999999999E-2</v>
      </c>
    </row>
    <row r="9665" spans="1:5">
      <c r="A9665">
        <v>2918480</v>
      </c>
      <c r="B9665" t="s">
        <v>9549</v>
      </c>
      <c r="C9665" t="s">
        <v>3083</v>
      </c>
      <c r="D9665">
        <v>0.81599999999999995</v>
      </c>
      <c r="E9665">
        <v>3.7999999999999999E-2</v>
      </c>
    </row>
    <row r="9666" spans="1:5">
      <c r="A9666">
        <v>2920550</v>
      </c>
      <c r="B9666" t="s">
        <v>9550</v>
      </c>
      <c r="C9666" t="s">
        <v>3083</v>
      </c>
      <c r="D9666">
        <v>0.81599999999999995</v>
      </c>
      <c r="E9666">
        <v>3.7999999999999999E-2</v>
      </c>
    </row>
    <row r="9667" spans="1:5">
      <c r="A9667">
        <v>2922710</v>
      </c>
      <c r="B9667" t="s">
        <v>9551</v>
      </c>
      <c r="C9667" t="s">
        <v>3083</v>
      </c>
      <c r="D9667">
        <v>0.81599999999999995</v>
      </c>
      <c r="E9667">
        <v>3.7999999999999999E-2</v>
      </c>
    </row>
    <row r="9668" spans="1:5">
      <c r="A9668">
        <v>2923220</v>
      </c>
      <c r="B9668" t="s">
        <v>9552</v>
      </c>
      <c r="C9668" t="s">
        <v>3083</v>
      </c>
      <c r="D9668">
        <v>0.81599999999999995</v>
      </c>
      <c r="E9668">
        <v>3.7999999999999999E-2</v>
      </c>
    </row>
    <row r="9669" spans="1:5">
      <c r="A9669">
        <v>2923250</v>
      </c>
      <c r="B9669" t="s">
        <v>9553</v>
      </c>
      <c r="C9669" t="s">
        <v>3083</v>
      </c>
      <c r="D9669">
        <v>0.81599999999999995</v>
      </c>
      <c r="E9669">
        <v>3.7999999999999999E-2</v>
      </c>
    </row>
    <row r="9670" spans="1:5">
      <c r="A9670">
        <v>2926480</v>
      </c>
      <c r="B9670" t="s">
        <v>9554</v>
      </c>
      <c r="C9670" t="s">
        <v>3083</v>
      </c>
      <c r="D9670">
        <v>0.81599999999999995</v>
      </c>
      <c r="E9670">
        <v>3.7999999999999999E-2</v>
      </c>
    </row>
    <row r="9671" spans="1:5">
      <c r="A9671">
        <v>2927570</v>
      </c>
      <c r="B9671" t="s">
        <v>9555</v>
      </c>
      <c r="C9671" t="s">
        <v>3083</v>
      </c>
      <c r="D9671">
        <v>0.81599999999999995</v>
      </c>
      <c r="E9671">
        <v>3.7999999999999999E-2</v>
      </c>
    </row>
    <row r="9672" spans="1:5">
      <c r="A9672">
        <v>2929490</v>
      </c>
      <c r="B9672" t="s">
        <v>9556</v>
      </c>
      <c r="C9672" t="s">
        <v>3083</v>
      </c>
      <c r="D9672">
        <v>0.81599999999999995</v>
      </c>
      <c r="E9672">
        <v>3.7999999999999999E-2</v>
      </c>
    </row>
    <row r="9673" spans="1:5">
      <c r="A9673">
        <v>2930600</v>
      </c>
      <c r="B9673" t="s">
        <v>9557</v>
      </c>
      <c r="C9673" t="s">
        <v>3083</v>
      </c>
      <c r="D9673">
        <v>0.81599999999999995</v>
      </c>
      <c r="E9673">
        <v>3.7999999999999999E-2</v>
      </c>
    </row>
    <row r="9674" spans="1:5">
      <c r="A9674">
        <v>2931560</v>
      </c>
      <c r="B9674" t="s">
        <v>9558</v>
      </c>
      <c r="C9674" t="s">
        <v>3083</v>
      </c>
      <c r="D9674">
        <v>0.81599999999999995</v>
      </c>
      <c r="E9674">
        <v>3.7999999999999999E-2</v>
      </c>
    </row>
    <row r="9675" spans="1:5">
      <c r="A9675">
        <v>3002010</v>
      </c>
      <c r="B9675" t="s">
        <v>9559</v>
      </c>
      <c r="C9675" t="s">
        <v>6524</v>
      </c>
      <c r="D9675">
        <v>0.81599999999999995</v>
      </c>
      <c r="E9675">
        <v>2.5999999999999999E-2</v>
      </c>
    </row>
    <row r="9676" spans="1:5">
      <c r="A9676">
        <v>3002030</v>
      </c>
      <c r="B9676" t="s">
        <v>9560</v>
      </c>
      <c r="C9676" t="s">
        <v>6524</v>
      </c>
      <c r="D9676">
        <v>0.81599999999999995</v>
      </c>
      <c r="E9676">
        <v>2.5999999999999999E-2</v>
      </c>
    </row>
    <row r="9677" spans="1:5">
      <c r="A9677">
        <v>3002550</v>
      </c>
      <c r="B9677" t="s">
        <v>9561</v>
      </c>
      <c r="C9677" t="s">
        <v>6524</v>
      </c>
      <c r="D9677">
        <v>0.81599999999999995</v>
      </c>
      <c r="E9677">
        <v>2.5999999999999999E-2</v>
      </c>
    </row>
    <row r="9678" spans="1:5">
      <c r="A9678">
        <v>3003090</v>
      </c>
      <c r="B9678" t="s">
        <v>9562</v>
      </c>
      <c r="C9678" t="s">
        <v>6524</v>
      </c>
      <c r="D9678">
        <v>0.81599999999999995</v>
      </c>
      <c r="E9678">
        <v>2.5999999999999999E-2</v>
      </c>
    </row>
    <row r="9679" spans="1:5">
      <c r="A9679">
        <v>3007410</v>
      </c>
      <c r="B9679" t="s">
        <v>9563</v>
      </c>
      <c r="C9679" t="s">
        <v>6524</v>
      </c>
      <c r="D9679">
        <v>0.81599999999999995</v>
      </c>
      <c r="E9679">
        <v>2.5999999999999999E-2</v>
      </c>
    </row>
    <row r="9680" spans="1:5">
      <c r="A9680">
        <v>3008280</v>
      </c>
      <c r="B9680" t="s">
        <v>9564</v>
      </c>
      <c r="C9680" t="s">
        <v>6524</v>
      </c>
      <c r="D9680">
        <v>0.81599999999999995</v>
      </c>
      <c r="E9680">
        <v>2.5999999999999999E-2</v>
      </c>
    </row>
    <row r="9681" spans="1:5">
      <c r="A9681">
        <v>3008670</v>
      </c>
      <c r="B9681" t="s">
        <v>9565</v>
      </c>
      <c r="C9681" t="s">
        <v>6524</v>
      </c>
      <c r="D9681">
        <v>0.81599999999999995</v>
      </c>
      <c r="E9681">
        <v>2.5999999999999999E-2</v>
      </c>
    </row>
    <row r="9682" spans="1:5">
      <c r="A9682">
        <v>3008910</v>
      </c>
      <c r="B9682" t="s">
        <v>9566</v>
      </c>
      <c r="C9682" t="s">
        <v>6524</v>
      </c>
      <c r="D9682">
        <v>0.81599999999999995</v>
      </c>
      <c r="E9682">
        <v>2.5999999999999999E-2</v>
      </c>
    </row>
    <row r="9683" spans="1:5">
      <c r="A9683">
        <v>3009180</v>
      </c>
      <c r="B9683" t="s">
        <v>9567</v>
      </c>
      <c r="C9683" t="s">
        <v>6524</v>
      </c>
      <c r="D9683">
        <v>0.81599999999999995</v>
      </c>
      <c r="E9683">
        <v>2.5999999999999999E-2</v>
      </c>
    </row>
    <row r="9684" spans="1:5">
      <c r="A9684">
        <v>3009210</v>
      </c>
      <c r="B9684" t="s">
        <v>9568</v>
      </c>
      <c r="C9684" t="s">
        <v>6524</v>
      </c>
      <c r="D9684">
        <v>0.81599999999999995</v>
      </c>
      <c r="E9684">
        <v>2.5999999999999999E-2</v>
      </c>
    </row>
    <row r="9685" spans="1:5">
      <c r="A9685">
        <v>3009780</v>
      </c>
      <c r="B9685" t="s">
        <v>9569</v>
      </c>
      <c r="C9685" t="s">
        <v>6524</v>
      </c>
      <c r="D9685">
        <v>0.81599999999999995</v>
      </c>
      <c r="E9685">
        <v>2.5999999999999999E-2</v>
      </c>
    </row>
    <row r="9686" spans="1:5">
      <c r="A9686">
        <v>3009930</v>
      </c>
      <c r="B9686" t="s">
        <v>9570</v>
      </c>
      <c r="C9686" t="s">
        <v>6524</v>
      </c>
      <c r="D9686">
        <v>0.81599999999999995</v>
      </c>
      <c r="E9686">
        <v>2.5999999999999999E-2</v>
      </c>
    </row>
    <row r="9687" spans="1:5">
      <c r="A9687">
        <v>3010820</v>
      </c>
      <c r="B9687" t="s">
        <v>9571</v>
      </c>
      <c r="C9687" t="s">
        <v>6524</v>
      </c>
      <c r="D9687">
        <v>0.81599999999999995</v>
      </c>
      <c r="E9687">
        <v>2.5999999999999999E-2</v>
      </c>
    </row>
    <row r="9688" spans="1:5">
      <c r="A9688">
        <v>3012570</v>
      </c>
      <c r="B9688" t="s">
        <v>9572</v>
      </c>
      <c r="C9688" t="s">
        <v>6524</v>
      </c>
      <c r="D9688">
        <v>0.81599999999999995</v>
      </c>
      <c r="E9688">
        <v>2.5999999999999999E-2</v>
      </c>
    </row>
    <row r="9689" spans="1:5">
      <c r="A9689">
        <v>3012840</v>
      </c>
      <c r="B9689" t="s">
        <v>9573</v>
      </c>
      <c r="C9689" t="s">
        <v>6524</v>
      </c>
      <c r="D9689">
        <v>0.81599999999999995</v>
      </c>
      <c r="E9689">
        <v>2.5999999999999999E-2</v>
      </c>
    </row>
    <row r="9690" spans="1:5">
      <c r="A9690">
        <v>3012900</v>
      </c>
      <c r="B9690" t="s">
        <v>3643</v>
      </c>
      <c r="C9690" t="s">
        <v>6524</v>
      </c>
      <c r="D9690">
        <v>0.81599999999999995</v>
      </c>
      <c r="E9690">
        <v>2.5999999999999999E-2</v>
      </c>
    </row>
    <row r="9691" spans="1:5">
      <c r="A9691">
        <v>3013200</v>
      </c>
      <c r="B9691" t="s">
        <v>9574</v>
      </c>
      <c r="C9691" t="s">
        <v>6524</v>
      </c>
      <c r="D9691">
        <v>0.81599999999999995</v>
      </c>
      <c r="E9691">
        <v>2.5999999999999999E-2</v>
      </c>
    </row>
    <row r="9692" spans="1:5">
      <c r="A9692">
        <v>3013260</v>
      </c>
      <c r="B9692" t="s">
        <v>9575</v>
      </c>
      <c r="C9692" t="s">
        <v>6524</v>
      </c>
      <c r="D9692">
        <v>0.81599999999999995</v>
      </c>
      <c r="E9692">
        <v>2.5999999999999999E-2</v>
      </c>
    </row>
    <row r="9693" spans="1:5">
      <c r="A9693">
        <v>3013530</v>
      </c>
      <c r="B9693" t="s">
        <v>9576</v>
      </c>
      <c r="C9693" t="s">
        <v>6524</v>
      </c>
      <c r="D9693">
        <v>0.81599999999999995</v>
      </c>
      <c r="E9693">
        <v>2.5999999999999999E-2</v>
      </c>
    </row>
    <row r="9694" spans="1:5">
      <c r="A9694">
        <v>3013890</v>
      </c>
      <c r="B9694" t="s">
        <v>9577</v>
      </c>
      <c r="C9694" t="s">
        <v>6524</v>
      </c>
      <c r="D9694">
        <v>0.81599999999999995</v>
      </c>
      <c r="E9694">
        <v>2.5999999999999999E-2</v>
      </c>
    </row>
    <row r="9695" spans="1:5">
      <c r="A9695">
        <v>3015060</v>
      </c>
      <c r="B9695" t="s">
        <v>9578</v>
      </c>
      <c r="C9695" t="s">
        <v>6524</v>
      </c>
      <c r="D9695">
        <v>0.81599999999999995</v>
      </c>
      <c r="E9695">
        <v>2.5999999999999999E-2</v>
      </c>
    </row>
    <row r="9696" spans="1:5">
      <c r="A9696">
        <v>3016710</v>
      </c>
      <c r="B9696" t="s">
        <v>9579</v>
      </c>
      <c r="C9696" t="s">
        <v>6524</v>
      </c>
      <c r="D9696">
        <v>0.81599999999999995</v>
      </c>
      <c r="E9696">
        <v>2.5999999999999999E-2</v>
      </c>
    </row>
    <row r="9697" spans="1:5">
      <c r="A9697">
        <v>3017190</v>
      </c>
      <c r="B9697" t="s">
        <v>9580</v>
      </c>
      <c r="C9697" t="s">
        <v>6524</v>
      </c>
      <c r="D9697">
        <v>0.81599999999999995</v>
      </c>
      <c r="E9697">
        <v>2.5999999999999999E-2</v>
      </c>
    </row>
    <row r="9698" spans="1:5">
      <c r="A9698">
        <v>3017460</v>
      </c>
      <c r="B9698" t="s">
        <v>9581</v>
      </c>
      <c r="C9698" t="s">
        <v>6524</v>
      </c>
      <c r="D9698">
        <v>0.81599999999999995</v>
      </c>
      <c r="E9698">
        <v>2.5999999999999999E-2</v>
      </c>
    </row>
    <row r="9699" spans="1:5">
      <c r="A9699">
        <v>3019950</v>
      </c>
      <c r="B9699" t="s">
        <v>9582</v>
      </c>
      <c r="C9699" t="s">
        <v>6524</v>
      </c>
      <c r="D9699">
        <v>0.81599999999999995</v>
      </c>
      <c r="E9699">
        <v>2.5999999999999999E-2</v>
      </c>
    </row>
    <row r="9700" spans="1:5">
      <c r="A9700">
        <v>3021030</v>
      </c>
      <c r="B9700" t="s">
        <v>9583</v>
      </c>
      <c r="C9700" t="s">
        <v>6524</v>
      </c>
      <c r="D9700">
        <v>0.81599999999999995</v>
      </c>
      <c r="E9700">
        <v>2.5999999999999999E-2</v>
      </c>
    </row>
    <row r="9701" spans="1:5">
      <c r="A9701">
        <v>3021450</v>
      </c>
      <c r="B9701" t="s">
        <v>9584</v>
      </c>
      <c r="C9701" t="s">
        <v>6524</v>
      </c>
      <c r="D9701">
        <v>0.81599999999999995</v>
      </c>
      <c r="E9701">
        <v>2.5999999999999999E-2</v>
      </c>
    </row>
    <row r="9702" spans="1:5">
      <c r="A9702">
        <v>3021480</v>
      </c>
      <c r="B9702" t="s">
        <v>9585</v>
      </c>
      <c r="C9702" t="s">
        <v>6524</v>
      </c>
      <c r="D9702">
        <v>0.81599999999999995</v>
      </c>
      <c r="E9702">
        <v>2.5999999999999999E-2</v>
      </c>
    </row>
    <row r="9703" spans="1:5">
      <c r="A9703">
        <v>3022290</v>
      </c>
      <c r="B9703" t="s">
        <v>9586</v>
      </c>
      <c r="C9703" t="s">
        <v>6524</v>
      </c>
      <c r="D9703">
        <v>0.81599999999999995</v>
      </c>
      <c r="E9703">
        <v>2.5999999999999999E-2</v>
      </c>
    </row>
    <row r="9704" spans="1:5">
      <c r="A9704">
        <v>3024150</v>
      </c>
      <c r="B9704" t="s">
        <v>9587</v>
      </c>
      <c r="C9704" t="s">
        <v>6524</v>
      </c>
      <c r="D9704">
        <v>0.81599999999999995</v>
      </c>
      <c r="E9704">
        <v>2.5999999999999999E-2</v>
      </c>
    </row>
    <row r="9705" spans="1:5">
      <c r="A9705">
        <v>3024180</v>
      </c>
      <c r="B9705" t="s">
        <v>9588</v>
      </c>
      <c r="C9705" t="s">
        <v>6524</v>
      </c>
      <c r="D9705">
        <v>0.81599999999999995</v>
      </c>
      <c r="E9705">
        <v>2.5999999999999999E-2</v>
      </c>
    </row>
    <row r="9706" spans="1:5">
      <c r="A9706">
        <v>3025020</v>
      </c>
      <c r="B9706" t="s">
        <v>9589</v>
      </c>
      <c r="C9706" t="s">
        <v>6524</v>
      </c>
      <c r="D9706">
        <v>0.81599999999999995</v>
      </c>
      <c r="E9706">
        <v>2.5999999999999999E-2</v>
      </c>
    </row>
    <row r="9707" spans="1:5">
      <c r="A9707">
        <v>3025050</v>
      </c>
      <c r="B9707" t="s">
        <v>9590</v>
      </c>
      <c r="C9707" t="s">
        <v>6524</v>
      </c>
      <c r="D9707">
        <v>0.81599999999999995</v>
      </c>
      <c r="E9707">
        <v>2.5999999999999999E-2</v>
      </c>
    </row>
    <row r="9708" spans="1:5">
      <c r="A9708">
        <v>3026730</v>
      </c>
      <c r="B9708" t="s">
        <v>9591</v>
      </c>
      <c r="C9708" t="s">
        <v>6524</v>
      </c>
      <c r="D9708">
        <v>0.81599999999999995</v>
      </c>
      <c r="E9708">
        <v>2.5999999999999999E-2</v>
      </c>
    </row>
    <row r="9709" spans="1:5">
      <c r="A9709">
        <v>3027270</v>
      </c>
      <c r="B9709" t="s">
        <v>9592</v>
      </c>
      <c r="C9709" t="s">
        <v>6524</v>
      </c>
      <c r="D9709">
        <v>0.81599999999999995</v>
      </c>
      <c r="E9709">
        <v>2.5999999999999999E-2</v>
      </c>
    </row>
    <row r="9710" spans="1:5">
      <c r="A9710">
        <v>3028500</v>
      </c>
      <c r="B9710" t="s">
        <v>9593</v>
      </c>
      <c r="C9710" t="s">
        <v>6524</v>
      </c>
      <c r="D9710">
        <v>0.81599999999999995</v>
      </c>
      <c r="E9710">
        <v>2.5999999999999999E-2</v>
      </c>
    </row>
    <row r="9711" spans="1:5">
      <c r="A9711">
        <v>3904489</v>
      </c>
      <c r="B9711" t="s">
        <v>9594</v>
      </c>
      <c r="C9711" t="s">
        <v>2636</v>
      </c>
      <c r="D9711">
        <v>0.81599999999999995</v>
      </c>
      <c r="E9711">
        <v>3.5000000000000003E-2</v>
      </c>
    </row>
    <row r="9712" spans="1:5">
      <c r="A9712">
        <v>3904913</v>
      </c>
      <c r="B9712" t="s">
        <v>9595</v>
      </c>
      <c r="C9712" t="s">
        <v>2636</v>
      </c>
      <c r="D9712">
        <v>0.81599999999999995</v>
      </c>
      <c r="E9712">
        <v>4.7E-2</v>
      </c>
    </row>
    <row r="9713" spans="1:5">
      <c r="A9713">
        <v>3904968</v>
      </c>
      <c r="B9713" t="s">
        <v>9596</v>
      </c>
      <c r="C9713" t="s">
        <v>2636</v>
      </c>
      <c r="D9713">
        <v>0.81599999999999995</v>
      </c>
      <c r="E9713">
        <v>0.03</v>
      </c>
    </row>
    <row r="9714" spans="1:5">
      <c r="A9714">
        <v>3904970</v>
      </c>
      <c r="B9714" t="s">
        <v>9597</v>
      </c>
      <c r="C9714" t="s">
        <v>2636</v>
      </c>
      <c r="D9714">
        <v>0.81599999999999995</v>
      </c>
      <c r="E9714">
        <v>3.5000000000000003E-2</v>
      </c>
    </row>
    <row r="9715" spans="1:5">
      <c r="A9715">
        <v>3904971</v>
      </c>
      <c r="B9715" t="s">
        <v>9598</v>
      </c>
      <c r="C9715" t="s">
        <v>2636</v>
      </c>
      <c r="D9715">
        <v>0.81599999999999995</v>
      </c>
      <c r="E9715">
        <v>3.5000000000000003E-2</v>
      </c>
    </row>
    <row r="9716" spans="1:5">
      <c r="A9716">
        <v>3906190</v>
      </c>
      <c r="B9716" t="s">
        <v>9599</v>
      </c>
      <c r="C9716" t="s">
        <v>2636</v>
      </c>
      <c r="D9716">
        <v>0.81599999999999995</v>
      </c>
      <c r="E9716">
        <v>4.5999999999999999E-2</v>
      </c>
    </row>
    <row r="9717" spans="1:5">
      <c r="A9717">
        <v>4016380</v>
      </c>
      <c r="B9717" t="s">
        <v>9600</v>
      </c>
      <c r="C9717" t="s">
        <v>4447</v>
      </c>
      <c r="D9717">
        <v>0.81599999999999995</v>
      </c>
      <c r="E9717">
        <v>3.9E-2</v>
      </c>
    </row>
    <row r="9718" spans="1:5">
      <c r="A9718">
        <v>4600002</v>
      </c>
      <c r="B9718" t="s">
        <v>9601</v>
      </c>
      <c r="C9718" t="s">
        <v>3517</v>
      </c>
      <c r="D9718">
        <v>0.81599999999999995</v>
      </c>
      <c r="E9718">
        <v>4.3999999999999997E-2</v>
      </c>
    </row>
    <row r="9719" spans="1:5">
      <c r="A9719">
        <v>4606960</v>
      </c>
      <c r="B9719" t="s">
        <v>9602</v>
      </c>
      <c r="C9719" t="s">
        <v>3517</v>
      </c>
      <c r="D9719">
        <v>0.81599999999999995</v>
      </c>
      <c r="E9719">
        <v>4.2999999999999997E-2</v>
      </c>
    </row>
    <row r="9720" spans="1:5">
      <c r="A9720">
        <v>4622410</v>
      </c>
      <c r="B9720" t="s">
        <v>9603</v>
      </c>
      <c r="C9720" t="s">
        <v>3517</v>
      </c>
      <c r="D9720">
        <v>0.81599999999999995</v>
      </c>
      <c r="E9720">
        <v>4.1000000000000002E-2</v>
      </c>
    </row>
    <row r="9721" spans="1:5">
      <c r="A9721">
        <v>4659820</v>
      </c>
      <c r="B9721" t="s">
        <v>9604</v>
      </c>
      <c r="C9721" t="s">
        <v>3517</v>
      </c>
      <c r="D9721">
        <v>0.81599999999999995</v>
      </c>
      <c r="E9721">
        <v>1.7000000000000001E-2</v>
      </c>
    </row>
    <row r="9722" spans="1:5">
      <c r="A9722">
        <v>4680438</v>
      </c>
      <c r="B9722" t="s">
        <v>9605</v>
      </c>
      <c r="C9722" t="s">
        <v>3517</v>
      </c>
      <c r="D9722">
        <v>0.81599999999999995</v>
      </c>
      <c r="E9722">
        <v>3.7999999999999999E-2</v>
      </c>
    </row>
    <row r="9723" spans="1:5">
      <c r="A9723">
        <v>4680445</v>
      </c>
      <c r="B9723" t="s">
        <v>9606</v>
      </c>
      <c r="C9723" t="s">
        <v>3517</v>
      </c>
      <c r="D9723">
        <v>0.81599999999999995</v>
      </c>
      <c r="E9723">
        <v>2.9000000000000001E-2</v>
      </c>
    </row>
    <row r="9724" spans="1:5">
      <c r="A9724">
        <v>4800003</v>
      </c>
      <c r="B9724" t="s">
        <v>9607</v>
      </c>
      <c r="C9724" t="s">
        <v>1407</v>
      </c>
      <c r="D9724">
        <v>0.81599999999999995</v>
      </c>
      <c r="E9724">
        <v>4.8000000000000001E-2</v>
      </c>
    </row>
    <row r="9725" spans="1:5">
      <c r="A9725">
        <v>4819840</v>
      </c>
      <c r="B9725" t="s">
        <v>9608</v>
      </c>
      <c r="C9725" t="s">
        <v>1407</v>
      </c>
      <c r="D9725">
        <v>0.81599999999999995</v>
      </c>
      <c r="E9725">
        <v>4.8000000000000001E-2</v>
      </c>
    </row>
    <row r="9726" spans="1:5">
      <c r="A9726">
        <v>4829280</v>
      </c>
      <c r="B9726" t="s">
        <v>9609</v>
      </c>
      <c r="C9726" t="s">
        <v>1407</v>
      </c>
      <c r="D9726">
        <v>0.81599999999999995</v>
      </c>
      <c r="E9726">
        <v>4.7E-2</v>
      </c>
    </row>
    <row r="9727" spans="1:5">
      <c r="A9727">
        <v>5300002</v>
      </c>
      <c r="B9727" t="s">
        <v>9610</v>
      </c>
      <c r="C9727" t="s">
        <v>259</v>
      </c>
      <c r="D9727">
        <v>0.81599999999999995</v>
      </c>
      <c r="E9727">
        <v>4.7E-2</v>
      </c>
    </row>
    <row r="9728" spans="1:5">
      <c r="A9728">
        <v>5300690</v>
      </c>
      <c r="B9728" t="s">
        <v>3141</v>
      </c>
      <c r="C9728" t="s">
        <v>259</v>
      </c>
      <c r="D9728">
        <v>0.81599999999999995</v>
      </c>
      <c r="E9728">
        <v>4.7E-2</v>
      </c>
    </row>
    <row r="9729" spans="1:5">
      <c r="A9729">
        <v>5300720</v>
      </c>
      <c r="B9729" t="s">
        <v>297</v>
      </c>
      <c r="C9729" t="s">
        <v>259</v>
      </c>
      <c r="D9729">
        <v>0.81599999999999995</v>
      </c>
      <c r="E9729">
        <v>4.7E-2</v>
      </c>
    </row>
    <row r="9730" spans="1:5">
      <c r="A9730">
        <v>5301890</v>
      </c>
      <c r="B9730" t="s">
        <v>9611</v>
      </c>
      <c r="C9730" t="s">
        <v>259</v>
      </c>
      <c r="D9730">
        <v>0.81599999999999995</v>
      </c>
      <c r="E9730">
        <v>4.7E-2</v>
      </c>
    </row>
    <row r="9731" spans="1:5">
      <c r="A9731">
        <v>5302310</v>
      </c>
      <c r="B9731" t="s">
        <v>9612</v>
      </c>
      <c r="C9731" t="s">
        <v>259</v>
      </c>
      <c r="D9731">
        <v>0.81599999999999995</v>
      </c>
      <c r="E9731">
        <v>4.7E-2</v>
      </c>
    </row>
    <row r="9732" spans="1:5">
      <c r="A9732">
        <v>5303870</v>
      </c>
      <c r="B9732" t="s">
        <v>9613</v>
      </c>
      <c r="C9732" t="s">
        <v>259</v>
      </c>
      <c r="D9732">
        <v>0.81599999999999995</v>
      </c>
      <c r="E9732">
        <v>4.7E-2</v>
      </c>
    </row>
    <row r="9733" spans="1:5">
      <c r="A9733">
        <v>5304710</v>
      </c>
      <c r="B9733" t="s">
        <v>2522</v>
      </c>
      <c r="C9733" t="s">
        <v>259</v>
      </c>
      <c r="D9733">
        <v>0.81599999999999995</v>
      </c>
      <c r="E9733">
        <v>4.7E-2</v>
      </c>
    </row>
    <row r="9734" spans="1:5">
      <c r="A9734">
        <v>5305020</v>
      </c>
      <c r="B9734" t="s">
        <v>9614</v>
      </c>
      <c r="C9734" t="s">
        <v>259</v>
      </c>
      <c r="D9734">
        <v>0.81599999999999995</v>
      </c>
      <c r="E9734">
        <v>4.7E-2</v>
      </c>
    </row>
    <row r="9735" spans="1:5">
      <c r="A9735">
        <v>5305550</v>
      </c>
      <c r="B9735" t="s">
        <v>9615</v>
      </c>
      <c r="C9735" t="s">
        <v>259</v>
      </c>
      <c r="D9735">
        <v>0.81599999999999995</v>
      </c>
      <c r="E9735">
        <v>4.7E-2</v>
      </c>
    </row>
    <row r="9736" spans="1:5">
      <c r="A9736">
        <v>5306150</v>
      </c>
      <c r="B9736" t="s">
        <v>9616</v>
      </c>
      <c r="C9736" t="s">
        <v>259</v>
      </c>
      <c r="D9736">
        <v>0.81599999999999995</v>
      </c>
      <c r="E9736">
        <v>4.7E-2</v>
      </c>
    </row>
    <row r="9737" spans="1:5">
      <c r="A9737">
        <v>5306220</v>
      </c>
      <c r="B9737" t="s">
        <v>9617</v>
      </c>
      <c r="C9737" t="s">
        <v>259</v>
      </c>
      <c r="D9737">
        <v>0.81599999999999995</v>
      </c>
      <c r="E9737">
        <v>4.7E-2</v>
      </c>
    </row>
    <row r="9738" spans="1:5">
      <c r="A9738">
        <v>5306390</v>
      </c>
      <c r="B9738" t="s">
        <v>9618</v>
      </c>
      <c r="C9738" t="s">
        <v>259</v>
      </c>
      <c r="D9738">
        <v>0.81599999999999995</v>
      </c>
      <c r="E9738">
        <v>4.7E-2</v>
      </c>
    </row>
    <row r="9739" spans="1:5">
      <c r="A9739">
        <v>5306420</v>
      </c>
      <c r="B9739" t="s">
        <v>9619</v>
      </c>
      <c r="C9739" t="s">
        <v>259</v>
      </c>
      <c r="D9739">
        <v>0.81599999999999995</v>
      </c>
      <c r="E9739">
        <v>4.7E-2</v>
      </c>
    </row>
    <row r="9740" spans="1:5">
      <c r="A9740">
        <v>5306510</v>
      </c>
      <c r="B9740" t="s">
        <v>3507</v>
      </c>
      <c r="C9740" t="s">
        <v>259</v>
      </c>
      <c r="D9740">
        <v>0.81599999999999995</v>
      </c>
      <c r="E9740">
        <v>4.7E-2</v>
      </c>
    </row>
    <row r="9741" spans="1:5">
      <c r="A9741">
        <v>5307260</v>
      </c>
      <c r="B9741" t="s">
        <v>9620</v>
      </c>
      <c r="C9741" t="s">
        <v>259</v>
      </c>
      <c r="D9741">
        <v>0.81599999999999995</v>
      </c>
      <c r="E9741">
        <v>4.7E-2</v>
      </c>
    </row>
    <row r="9742" spans="1:5">
      <c r="A9742">
        <v>5308940</v>
      </c>
      <c r="B9742" t="s">
        <v>9621</v>
      </c>
      <c r="C9742" t="s">
        <v>259</v>
      </c>
      <c r="D9742">
        <v>0.81599999999999995</v>
      </c>
      <c r="E9742">
        <v>4.7E-2</v>
      </c>
    </row>
    <row r="9743" spans="1:5">
      <c r="A9743">
        <v>5309600</v>
      </c>
      <c r="B9743" t="s">
        <v>9622</v>
      </c>
      <c r="C9743" t="s">
        <v>259</v>
      </c>
      <c r="D9743">
        <v>0.81599999999999995</v>
      </c>
      <c r="E9743">
        <v>4.7E-2</v>
      </c>
    </row>
    <row r="9744" spans="1:5">
      <c r="A9744">
        <v>5508610</v>
      </c>
      <c r="B9744" t="s">
        <v>9623</v>
      </c>
      <c r="C9744" t="s">
        <v>3135</v>
      </c>
      <c r="D9744">
        <v>0.81599999999999995</v>
      </c>
      <c r="E9744">
        <v>2.5000000000000001E-2</v>
      </c>
    </row>
    <row r="9745" spans="1:5">
      <c r="A9745">
        <v>5509750</v>
      </c>
      <c r="B9745" t="s">
        <v>9624</v>
      </c>
      <c r="C9745" t="s">
        <v>3135</v>
      </c>
      <c r="D9745">
        <v>0.81599999999999995</v>
      </c>
      <c r="E9745">
        <v>2.5000000000000001E-2</v>
      </c>
    </row>
    <row r="9746" spans="1:5">
      <c r="A9746">
        <v>5515120</v>
      </c>
      <c r="B9746" t="s">
        <v>9625</v>
      </c>
      <c r="C9746" t="s">
        <v>3135</v>
      </c>
      <c r="D9746">
        <v>0.81599999999999995</v>
      </c>
      <c r="E9746">
        <v>2.5000000000000001E-2</v>
      </c>
    </row>
    <row r="9747" spans="1:5">
      <c r="A9747">
        <v>5515210</v>
      </c>
      <c r="B9747" t="s">
        <v>9626</v>
      </c>
      <c r="C9747" t="s">
        <v>3135</v>
      </c>
      <c r="D9747">
        <v>0.81599999999999995</v>
      </c>
      <c r="E9747">
        <v>2.5000000000000001E-2</v>
      </c>
    </row>
    <row r="9748" spans="1:5">
      <c r="A9748">
        <v>500073</v>
      </c>
      <c r="B9748" t="s">
        <v>9627</v>
      </c>
      <c r="C9748" t="s">
        <v>768</v>
      </c>
      <c r="D9748">
        <v>0.81499999999999995</v>
      </c>
      <c r="E9748">
        <v>2.8000000000000001E-2</v>
      </c>
    </row>
    <row r="9749" spans="1:5">
      <c r="A9749">
        <v>1201770</v>
      </c>
      <c r="B9749" t="s">
        <v>9628</v>
      </c>
      <c r="C9749" t="s">
        <v>2836</v>
      </c>
      <c r="D9749">
        <v>0.81499999999999995</v>
      </c>
      <c r="E9749">
        <v>3.3000000000000002E-2</v>
      </c>
    </row>
    <row r="9750" spans="1:5">
      <c r="A9750">
        <v>1300510</v>
      </c>
      <c r="B9750" t="s">
        <v>9629</v>
      </c>
      <c r="C9750" t="s">
        <v>1135</v>
      </c>
      <c r="D9750">
        <v>0.81499999999999995</v>
      </c>
      <c r="E9750">
        <v>0.03</v>
      </c>
    </row>
    <row r="9751" spans="1:5">
      <c r="A9751">
        <v>1302670</v>
      </c>
      <c r="B9751" t="s">
        <v>9630</v>
      </c>
      <c r="C9751" t="s">
        <v>1135</v>
      </c>
      <c r="D9751">
        <v>0.81499999999999995</v>
      </c>
      <c r="E9751">
        <v>3.1E-2</v>
      </c>
    </row>
    <row r="9752" spans="1:5">
      <c r="A9752">
        <v>1304020</v>
      </c>
      <c r="B9752" t="s">
        <v>9631</v>
      </c>
      <c r="C9752" t="s">
        <v>1135</v>
      </c>
      <c r="D9752">
        <v>0.81499999999999995</v>
      </c>
      <c r="E9752">
        <v>3.1E-2</v>
      </c>
    </row>
    <row r="9753" spans="1:5">
      <c r="A9753">
        <v>1304200</v>
      </c>
      <c r="B9753" t="s">
        <v>6178</v>
      </c>
      <c r="C9753" t="s">
        <v>1135</v>
      </c>
      <c r="D9753">
        <v>0.81499999999999995</v>
      </c>
      <c r="E9753">
        <v>3.1E-2</v>
      </c>
    </row>
    <row r="9754" spans="1:5">
      <c r="A9754">
        <v>1708640</v>
      </c>
      <c r="B9754" t="s">
        <v>9632</v>
      </c>
      <c r="C9754" t="s">
        <v>947</v>
      </c>
      <c r="D9754">
        <v>0.81499999999999995</v>
      </c>
      <c r="E9754">
        <v>3.2000000000000001E-2</v>
      </c>
    </row>
    <row r="9755" spans="1:5">
      <c r="A9755">
        <v>1711100</v>
      </c>
      <c r="B9755" t="s">
        <v>9633</v>
      </c>
      <c r="C9755" t="s">
        <v>947</v>
      </c>
      <c r="D9755">
        <v>0.81499999999999995</v>
      </c>
      <c r="E9755">
        <v>3.2000000000000001E-2</v>
      </c>
    </row>
    <row r="9756" spans="1:5">
      <c r="A9756">
        <v>1720550</v>
      </c>
      <c r="B9756" t="s">
        <v>9634</v>
      </c>
      <c r="C9756" t="s">
        <v>947</v>
      </c>
      <c r="D9756">
        <v>0.81499999999999995</v>
      </c>
      <c r="E9756">
        <v>3.2000000000000001E-2</v>
      </c>
    </row>
    <row r="9757" spans="1:5">
      <c r="A9757">
        <v>1908550</v>
      </c>
      <c r="B9757" t="s">
        <v>9635</v>
      </c>
      <c r="C9757" t="s">
        <v>3275</v>
      </c>
      <c r="D9757">
        <v>0.81499999999999995</v>
      </c>
      <c r="E9757">
        <v>3.5000000000000003E-2</v>
      </c>
    </row>
    <row r="9758" spans="1:5">
      <c r="A9758">
        <v>1930560</v>
      </c>
      <c r="B9758" t="s">
        <v>9636</v>
      </c>
      <c r="C9758" t="s">
        <v>3275</v>
      </c>
      <c r="D9758">
        <v>0.81499999999999995</v>
      </c>
      <c r="E9758">
        <v>4.4999999999999998E-2</v>
      </c>
    </row>
    <row r="9759" spans="1:5">
      <c r="A9759">
        <v>2003270</v>
      </c>
      <c r="B9759" t="s">
        <v>9637</v>
      </c>
      <c r="C9759" t="s">
        <v>3869</v>
      </c>
      <c r="D9759">
        <v>0.81499999999999995</v>
      </c>
      <c r="E9759">
        <v>4.3999999999999997E-2</v>
      </c>
    </row>
    <row r="9760" spans="1:5">
      <c r="A9760">
        <v>2910080</v>
      </c>
      <c r="B9760" t="s">
        <v>9638</v>
      </c>
      <c r="C9760" t="s">
        <v>3083</v>
      </c>
      <c r="D9760">
        <v>0.81499999999999995</v>
      </c>
      <c r="E9760">
        <v>3.5000000000000003E-2</v>
      </c>
    </row>
    <row r="9761" spans="1:5">
      <c r="A9761">
        <v>2914370</v>
      </c>
      <c r="B9761" t="s">
        <v>9639</v>
      </c>
      <c r="C9761" t="s">
        <v>3083</v>
      </c>
      <c r="D9761">
        <v>0.81499999999999995</v>
      </c>
      <c r="E9761">
        <v>3.5999999999999997E-2</v>
      </c>
    </row>
    <row r="9762" spans="1:5">
      <c r="A9762">
        <v>2923100</v>
      </c>
      <c r="B9762" t="s">
        <v>9640</v>
      </c>
      <c r="C9762" t="s">
        <v>3083</v>
      </c>
      <c r="D9762">
        <v>0.81499999999999995</v>
      </c>
      <c r="E9762">
        <v>3.5999999999999997E-2</v>
      </c>
    </row>
    <row r="9763" spans="1:5">
      <c r="A9763">
        <v>3172780</v>
      </c>
      <c r="B9763" t="s">
        <v>9641</v>
      </c>
      <c r="C9763" t="s">
        <v>2839</v>
      </c>
      <c r="D9763">
        <v>0.81499999999999995</v>
      </c>
      <c r="E9763">
        <v>2.5000000000000001E-2</v>
      </c>
    </row>
    <row r="9764" spans="1:5">
      <c r="A9764">
        <v>3904776</v>
      </c>
      <c r="B9764" t="s">
        <v>9642</v>
      </c>
      <c r="C9764" t="s">
        <v>2636</v>
      </c>
      <c r="D9764">
        <v>0.81499999999999995</v>
      </c>
      <c r="E9764">
        <v>4.5999999999999999E-2</v>
      </c>
    </row>
    <row r="9765" spans="1:5">
      <c r="A9765">
        <v>3905048</v>
      </c>
      <c r="B9765" t="s">
        <v>9643</v>
      </c>
      <c r="C9765" t="s">
        <v>2636</v>
      </c>
      <c r="D9765">
        <v>0.81499999999999995</v>
      </c>
      <c r="E9765">
        <v>2.5000000000000001E-2</v>
      </c>
    </row>
    <row r="9766" spans="1:5">
      <c r="A9766">
        <v>4003300</v>
      </c>
      <c r="B9766" t="s">
        <v>9644</v>
      </c>
      <c r="C9766" t="s">
        <v>4447</v>
      </c>
      <c r="D9766">
        <v>0.81499999999999995</v>
      </c>
      <c r="E9766">
        <v>2.5000000000000001E-2</v>
      </c>
    </row>
    <row r="9767" spans="1:5">
      <c r="A9767">
        <v>4004230</v>
      </c>
      <c r="B9767" t="s">
        <v>9645</v>
      </c>
      <c r="C9767" t="s">
        <v>4447</v>
      </c>
      <c r="D9767">
        <v>0.81499999999999995</v>
      </c>
      <c r="E9767">
        <v>0.03</v>
      </c>
    </row>
    <row r="9768" spans="1:5">
      <c r="A9768">
        <v>4009390</v>
      </c>
      <c r="B9768" t="s">
        <v>9646</v>
      </c>
      <c r="C9768" t="s">
        <v>4447</v>
      </c>
      <c r="D9768">
        <v>0.81499999999999995</v>
      </c>
      <c r="E9768">
        <v>0.03</v>
      </c>
    </row>
    <row r="9769" spans="1:5">
      <c r="A9769">
        <v>4010500</v>
      </c>
      <c r="B9769" t="s">
        <v>9647</v>
      </c>
      <c r="C9769" t="s">
        <v>4447</v>
      </c>
      <c r="D9769">
        <v>0.81499999999999995</v>
      </c>
      <c r="E9769">
        <v>0.03</v>
      </c>
    </row>
    <row r="9770" spans="1:5">
      <c r="A9770">
        <v>4013500</v>
      </c>
      <c r="B9770" t="s">
        <v>9648</v>
      </c>
      <c r="C9770" t="s">
        <v>4447</v>
      </c>
      <c r="D9770">
        <v>0.81499999999999995</v>
      </c>
      <c r="E9770">
        <v>0.03</v>
      </c>
    </row>
    <row r="9771" spans="1:5">
      <c r="A9771">
        <v>4018660</v>
      </c>
      <c r="B9771" t="s">
        <v>9649</v>
      </c>
      <c r="C9771" t="s">
        <v>4447</v>
      </c>
      <c r="D9771">
        <v>0.81499999999999995</v>
      </c>
      <c r="E9771">
        <v>0.03</v>
      </c>
    </row>
    <row r="9772" spans="1:5">
      <c r="A9772">
        <v>4021840</v>
      </c>
      <c r="B9772" t="s">
        <v>9650</v>
      </c>
      <c r="C9772" t="s">
        <v>4447</v>
      </c>
      <c r="D9772">
        <v>0.81499999999999995</v>
      </c>
      <c r="E9772">
        <v>0.03</v>
      </c>
    </row>
    <row r="9773" spans="1:5">
      <c r="A9773">
        <v>4024330</v>
      </c>
      <c r="B9773" t="s">
        <v>9651</v>
      </c>
      <c r="C9773" t="s">
        <v>4447</v>
      </c>
      <c r="D9773">
        <v>0.81499999999999995</v>
      </c>
      <c r="E9773">
        <v>0.03</v>
      </c>
    </row>
    <row r="9774" spans="1:5">
      <c r="A9774">
        <v>4027570</v>
      </c>
      <c r="B9774" t="s">
        <v>9652</v>
      </c>
      <c r="C9774" t="s">
        <v>4447</v>
      </c>
      <c r="D9774">
        <v>0.81499999999999995</v>
      </c>
      <c r="E9774">
        <v>0.03</v>
      </c>
    </row>
    <row r="9775" spans="1:5">
      <c r="A9775">
        <v>4027990</v>
      </c>
      <c r="B9775" t="s">
        <v>9653</v>
      </c>
      <c r="C9775" t="s">
        <v>4447</v>
      </c>
      <c r="D9775">
        <v>0.81499999999999995</v>
      </c>
      <c r="E9775">
        <v>0.03</v>
      </c>
    </row>
    <row r="9776" spans="1:5">
      <c r="A9776">
        <v>4029610</v>
      </c>
      <c r="B9776" t="s">
        <v>9654</v>
      </c>
      <c r="C9776" t="s">
        <v>4447</v>
      </c>
      <c r="D9776">
        <v>0.81499999999999995</v>
      </c>
      <c r="E9776">
        <v>0.03</v>
      </c>
    </row>
    <row r="9777" spans="1:5">
      <c r="A9777">
        <v>4031500</v>
      </c>
      <c r="B9777" t="s">
        <v>9655</v>
      </c>
      <c r="C9777" t="s">
        <v>4447</v>
      </c>
      <c r="D9777">
        <v>0.81499999999999995</v>
      </c>
      <c r="E9777">
        <v>0.03</v>
      </c>
    </row>
    <row r="9778" spans="1:5">
      <c r="A9778">
        <v>4212990</v>
      </c>
      <c r="B9778" t="s">
        <v>9656</v>
      </c>
      <c r="C9778" t="s">
        <v>1330</v>
      </c>
      <c r="D9778">
        <v>0.81499999999999995</v>
      </c>
      <c r="E9778">
        <v>2.5999999999999999E-2</v>
      </c>
    </row>
    <row r="9779" spans="1:5">
      <c r="A9779">
        <v>4654270</v>
      </c>
      <c r="B9779" t="s">
        <v>9657</v>
      </c>
      <c r="C9779" t="s">
        <v>3517</v>
      </c>
      <c r="D9779">
        <v>0.81499999999999995</v>
      </c>
      <c r="E9779">
        <v>3.4000000000000002E-2</v>
      </c>
    </row>
    <row r="9780" spans="1:5">
      <c r="A9780">
        <v>4700510</v>
      </c>
      <c r="B9780" t="s">
        <v>9658</v>
      </c>
      <c r="C9780" t="s">
        <v>2271</v>
      </c>
      <c r="D9780">
        <v>0.81499999999999995</v>
      </c>
      <c r="E9780">
        <v>3.5999999999999997E-2</v>
      </c>
    </row>
    <row r="9781" spans="1:5">
      <c r="A9781">
        <v>4701110</v>
      </c>
      <c r="B9781" t="s">
        <v>9659</v>
      </c>
      <c r="C9781" t="s">
        <v>2271</v>
      </c>
      <c r="D9781">
        <v>0.81499999999999995</v>
      </c>
      <c r="E9781">
        <v>3.5999999999999997E-2</v>
      </c>
    </row>
    <row r="9782" spans="1:5">
      <c r="A9782">
        <v>4702160</v>
      </c>
      <c r="B9782" t="s">
        <v>6699</v>
      </c>
      <c r="C9782" t="s">
        <v>2271</v>
      </c>
      <c r="D9782">
        <v>0.81499999999999995</v>
      </c>
      <c r="E9782">
        <v>3.5999999999999997E-2</v>
      </c>
    </row>
    <row r="9783" spans="1:5">
      <c r="A9783">
        <v>4704230</v>
      </c>
      <c r="B9783" t="s">
        <v>9660</v>
      </c>
      <c r="C9783" t="s">
        <v>2271</v>
      </c>
      <c r="D9783">
        <v>0.81499999999999995</v>
      </c>
      <c r="E9783">
        <v>3.5999999999999997E-2</v>
      </c>
    </row>
    <row r="9784" spans="1:5">
      <c r="A9784">
        <v>4811990</v>
      </c>
      <c r="B9784" t="s">
        <v>9661</v>
      </c>
      <c r="C9784" t="s">
        <v>1407</v>
      </c>
      <c r="D9784">
        <v>0.81499999999999995</v>
      </c>
      <c r="E9784">
        <v>3.3000000000000002E-2</v>
      </c>
    </row>
    <row r="9785" spans="1:5">
      <c r="A9785">
        <v>5511310</v>
      </c>
      <c r="B9785" t="s">
        <v>9662</v>
      </c>
      <c r="C9785" t="s">
        <v>3135</v>
      </c>
      <c r="D9785">
        <v>0.81499999999999995</v>
      </c>
      <c r="E9785">
        <v>4.4999999999999998E-2</v>
      </c>
    </row>
    <row r="9786" spans="1:5">
      <c r="A9786">
        <v>1718810</v>
      </c>
      <c r="B9786" t="s">
        <v>9663</v>
      </c>
      <c r="C9786" t="s">
        <v>947</v>
      </c>
      <c r="D9786">
        <v>0.81399999999999995</v>
      </c>
      <c r="E9786">
        <v>3.2000000000000001E-2</v>
      </c>
    </row>
    <row r="9787" spans="1:5">
      <c r="A9787">
        <v>1724600</v>
      </c>
      <c r="B9787" t="s">
        <v>9664</v>
      </c>
      <c r="C9787" t="s">
        <v>947</v>
      </c>
      <c r="D9787">
        <v>0.81399999999999995</v>
      </c>
      <c r="E9787">
        <v>3.2000000000000001E-2</v>
      </c>
    </row>
    <row r="9788" spans="1:5">
      <c r="A9788">
        <v>1742510</v>
      </c>
      <c r="B9788" t="s">
        <v>9665</v>
      </c>
      <c r="C9788" t="s">
        <v>947</v>
      </c>
      <c r="D9788">
        <v>0.81399999999999995</v>
      </c>
      <c r="E9788">
        <v>3.4000000000000002E-2</v>
      </c>
    </row>
    <row r="9789" spans="1:5">
      <c r="A9789">
        <v>2004650</v>
      </c>
      <c r="B9789" t="s">
        <v>9666</v>
      </c>
      <c r="C9789" t="s">
        <v>3869</v>
      </c>
      <c r="D9789">
        <v>0.81399999999999995</v>
      </c>
      <c r="E9789">
        <v>5.0999999999999997E-2</v>
      </c>
    </row>
    <row r="9790" spans="1:5">
      <c r="A9790">
        <v>2005870</v>
      </c>
      <c r="B9790" t="s">
        <v>9667</v>
      </c>
      <c r="C9790" t="s">
        <v>3869</v>
      </c>
      <c r="D9790">
        <v>0.81399999999999995</v>
      </c>
      <c r="E9790">
        <v>5.0999999999999997E-2</v>
      </c>
    </row>
    <row r="9791" spans="1:5">
      <c r="A9791">
        <v>2006960</v>
      </c>
      <c r="B9791" t="s">
        <v>9668</v>
      </c>
      <c r="C9791" t="s">
        <v>3869</v>
      </c>
      <c r="D9791">
        <v>0.81399999999999995</v>
      </c>
      <c r="E9791">
        <v>2.5000000000000001E-2</v>
      </c>
    </row>
    <row r="9792" spans="1:5">
      <c r="A9792">
        <v>2009030</v>
      </c>
      <c r="B9792" t="s">
        <v>9669</v>
      </c>
      <c r="C9792" t="s">
        <v>3869</v>
      </c>
      <c r="D9792">
        <v>0.81399999999999995</v>
      </c>
      <c r="E9792">
        <v>5.0999999999999997E-2</v>
      </c>
    </row>
    <row r="9793" spans="1:5">
      <c r="A9793">
        <v>2718240</v>
      </c>
      <c r="B9793" t="s">
        <v>9670</v>
      </c>
      <c r="C9793" t="s">
        <v>1302</v>
      </c>
      <c r="D9793">
        <v>0.81399999999999995</v>
      </c>
      <c r="E9793">
        <v>6.4000000000000001E-2</v>
      </c>
    </row>
    <row r="9794" spans="1:5">
      <c r="A9794">
        <v>2728320</v>
      </c>
      <c r="B9794" t="s">
        <v>9671</v>
      </c>
      <c r="C9794" t="s">
        <v>1302</v>
      </c>
      <c r="D9794">
        <v>0.81399999999999995</v>
      </c>
      <c r="E9794">
        <v>6.4000000000000001E-2</v>
      </c>
    </row>
    <row r="9795" spans="1:5">
      <c r="A9795">
        <v>2912480</v>
      </c>
      <c r="B9795" t="s">
        <v>9672</v>
      </c>
      <c r="C9795" t="s">
        <v>3083</v>
      </c>
      <c r="D9795">
        <v>0.81399999999999995</v>
      </c>
      <c r="E9795">
        <v>2.3E-2</v>
      </c>
    </row>
    <row r="9796" spans="1:5">
      <c r="A9796">
        <v>2913710</v>
      </c>
      <c r="B9796" t="s">
        <v>9673</v>
      </c>
      <c r="C9796" t="s">
        <v>3083</v>
      </c>
      <c r="D9796">
        <v>0.81399999999999995</v>
      </c>
      <c r="E9796">
        <v>1.2999999999999999E-2</v>
      </c>
    </row>
    <row r="9797" spans="1:5">
      <c r="A9797">
        <v>3003840</v>
      </c>
      <c r="B9797" t="s">
        <v>9674</v>
      </c>
      <c r="C9797" t="s">
        <v>6524</v>
      </c>
      <c r="D9797">
        <v>0.81399999999999995</v>
      </c>
      <c r="E9797">
        <v>1.7999999999999999E-2</v>
      </c>
    </row>
    <row r="9798" spans="1:5">
      <c r="A9798">
        <v>3018240</v>
      </c>
      <c r="B9798" t="s">
        <v>9675</v>
      </c>
      <c r="C9798" t="s">
        <v>6524</v>
      </c>
      <c r="D9798">
        <v>0.81399999999999995</v>
      </c>
      <c r="E9798">
        <v>3.2000000000000001E-2</v>
      </c>
    </row>
    <row r="9799" spans="1:5">
      <c r="A9799">
        <v>3103440</v>
      </c>
      <c r="B9799" t="s">
        <v>9676</v>
      </c>
      <c r="C9799" t="s">
        <v>2839</v>
      </c>
      <c r="D9799">
        <v>0.81399999999999995</v>
      </c>
      <c r="E9799">
        <v>2.3E-2</v>
      </c>
    </row>
    <row r="9800" spans="1:5">
      <c r="A9800">
        <v>3904412</v>
      </c>
      <c r="B9800" t="s">
        <v>9677</v>
      </c>
      <c r="C9800" t="s">
        <v>2636</v>
      </c>
      <c r="D9800">
        <v>0.81399999999999995</v>
      </c>
      <c r="E9800">
        <v>3.7999999999999999E-2</v>
      </c>
    </row>
    <row r="9801" spans="1:5">
      <c r="A9801">
        <v>3904537</v>
      </c>
      <c r="B9801" t="s">
        <v>9678</v>
      </c>
      <c r="C9801" t="s">
        <v>2636</v>
      </c>
      <c r="D9801">
        <v>0.81399999999999995</v>
      </c>
      <c r="E9801">
        <v>3.7999999999999999E-2</v>
      </c>
    </row>
    <row r="9802" spans="1:5">
      <c r="A9802">
        <v>3904603</v>
      </c>
      <c r="B9802" t="s">
        <v>9185</v>
      </c>
      <c r="C9802" t="s">
        <v>2636</v>
      </c>
      <c r="D9802">
        <v>0.81399999999999995</v>
      </c>
      <c r="E9802">
        <v>3.7999999999999999E-2</v>
      </c>
    </row>
    <row r="9803" spans="1:5">
      <c r="A9803">
        <v>3904604</v>
      </c>
      <c r="B9803" t="s">
        <v>9679</v>
      </c>
      <c r="C9803" t="s">
        <v>2636</v>
      </c>
      <c r="D9803">
        <v>0.81399999999999995</v>
      </c>
      <c r="E9803">
        <v>3.7999999999999999E-2</v>
      </c>
    </row>
    <row r="9804" spans="1:5">
      <c r="A9804">
        <v>3904606</v>
      </c>
      <c r="B9804" t="s">
        <v>9680</v>
      </c>
      <c r="C9804" t="s">
        <v>2636</v>
      </c>
      <c r="D9804">
        <v>0.81399999999999995</v>
      </c>
      <c r="E9804">
        <v>3.7999999999999999E-2</v>
      </c>
    </row>
    <row r="9805" spans="1:5">
      <c r="A9805">
        <v>3904607</v>
      </c>
      <c r="B9805" t="s">
        <v>9681</v>
      </c>
      <c r="C9805" t="s">
        <v>2636</v>
      </c>
      <c r="D9805">
        <v>0.81399999999999995</v>
      </c>
      <c r="E9805">
        <v>3.7999999999999999E-2</v>
      </c>
    </row>
    <row r="9806" spans="1:5">
      <c r="A9806">
        <v>3904761</v>
      </c>
      <c r="B9806" t="s">
        <v>9682</v>
      </c>
      <c r="C9806" t="s">
        <v>2636</v>
      </c>
      <c r="D9806">
        <v>0.81399999999999995</v>
      </c>
      <c r="E9806">
        <v>3.6999999999999998E-2</v>
      </c>
    </row>
    <row r="9807" spans="1:5">
      <c r="A9807">
        <v>3904762</v>
      </c>
      <c r="B9807" t="s">
        <v>9683</v>
      </c>
      <c r="C9807" t="s">
        <v>2636</v>
      </c>
      <c r="D9807">
        <v>0.81399999999999995</v>
      </c>
      <c r="E9807">
        <v>3.7999999999999999E-2</v>
      </c>
    </row>
    <row r="9808" spans="1:5">
      <c r="A9808">
        <v>3910011</v>
      </c>
      <c r="B9808" t="s">
        <v>9684</v>
      </c>
      <c r="C9808" t="s">
        <v>2636</v>
      </c>
      <c r="D9808">
        <v>0.81399999999999995</v>
      </c>
      <c r="E9808">
        <v>3.7999999999999999E-2</v>
      </c>
    </row>
    <row r="9809" spans="1:5">
      <c r="A9809">
        <v>3910013</v>
      </c>
      <c r="B9809" t="s">
        <v>9685</v>
      </c>
      <c r="C9809" t="s">
        <v>2636</v>
      </c>
      <c r="D9809">
        <v>0.81399999999999995</v>
      </c>
      <c r="E9809">
        <v>4.3999999999999997E-2</v>
      </c>
    </row>
    <row r="9810" spans="1:5">
      <c r="A9810">
        <v>3910021</v>
      </c>
      <c r="B9810" t="s">
        <v>9686</v>
      </c>
      <c r="C9810" t="s">
        <v>2636</v>
      </c>
      <c r="D9810">
        <v>0.81399999999999995</v>
      </c>
      <c r="E9810">
        <v>3.3000000000000002E-2</v>
      </c>
    </row>
    <row r="9811" spans="1:5">
      <c r="A9811">
        <v>4219830</v>
      </c>
      <c r="B9811" t="s">
        <v>9687</v>
      </c>
      <c r="C9811" t="s">
        <v>1330</v>
      </c>
      <c r="D9811">
        <v>0.81399999999999995</v>
      </c>
      <c r="E9811">
        <v>2.1000000000000001E-2</v>
      </c>
    </row>
    <row r="9812" spans="1:5">
      <c r="A9812">
        <v>4654300</v>
      </c>
      <c r="B9812" t="s">
        <v>9688</v>
      </c>
      <c r="C9812" t="s">
        <v>3517</v>
      </c>
      <c r="D9812">
        <v>0.81399999999999995</v>
      </c>
      <c r="E9812">
        <v>3.7999999999999999E-2</v>
      </c>
    </row>
    <row r="9813" spans="1:5">
      <c r="A9813">
        <v>4701050</v>
      </c>
      <c r="B9813" t="s">
        <v>9689</v>
      </c>
      <c r="C9813" t="s">
        <v>2271</v>
      </c>
      <c r="D9813">
        <v>0.81399999999999995</v>
      </c>
      <c r="E9813">
        <v>4.9000000000000002E-2</v>
      </c>
    </row>
    <row r="9814" spans="1:5">
      <c r="A9814">
        <v>4701080</v>
      </c>
      <c r="B9814" t="s">
        <v>9690</v>
      </c>
      <c r="C9814" t="s">
        <v>2271</v>
      </c>
      <c r="D9814">
        <v>0.81399999999999995</v>
      </c>
      <c r="E9814">
        <v>4.9000000000000002E-2</v>
      </c>
    </row>
    <row r="9815" spans="1:5">
      <c r="A9815">
        <v>4702280</v>
      </c>
      <c r="B9815" t="s">
        <v>9691</v>
      </c>
      <c r="C9815" t="s">
        <v>2271</v>
      </c>
      <c r="D9815">
        <v>0.81399999999999995</v>
      </c>
      <c r="E9815">
        <v>4.9000000000000002E-2</v>
      </c>
    </row>
    <row r="9816" spans="1:5">
      <c r="A9816">
        <v>4703270</v>
      </c>
      <c r="B9816" t="s">
        <v>9692</v>
      </c>
      <c r="C9816" t="s">
        <v>2271</v>
      </c>
      <c r="D9816">
        <v>0.81399999999999995</v>
      </c>
      <c r="E9816">
        <v>4.9000000000000002E-2</v>
      </c>
    </row>
    <row r="9817" spans="1:5">
      <c r="A9817">
        <v>4704260</v>
      </c>
      <c r="B9817" t="s">
        <v>335</v>
      </c>
      <c r="C9817" t="s">
        <v>2271</v>
      </c>
      <c r="D9817">
        <v>0.81399999999999995</v>
      </c>
      <c r="E9817">
        <v>4.9000000000000002E-2</v>
      </c>
    </row>
    <row r="9818" spans="1:5">
      <c r="A9818">
        <v>4833340</v>
      </c>
      <c r="B9818" t="s">
        <v>9693</v>
      </c>
      <c r="C9818" t="s">
        <v>1407</v>
      </c>
      <c r="D9818">
        <v>0.81399999999999995</v>
      </c>
      <c r="E9818">
        <v>3.1E-2</v>
      </c>
    </row>
    <row r="9819" spans="1:5">
      <c r="A9819">
        <v>1300750</v>
      </c>
      <c r="B9819" t="s">
        <v>8927</v>
      </c>
      <c r="C9819" t="s">
        <v>1135</v>
      </c>
      <c r="D9819">
        <v>0.81299999999999994</v>
      </c>
      <c r="E9819">
        <v>5.7000000000000002E-2</v>
      </c>
    </row>
    <row r="9820" spans="1:5">
      <c r="A9820">
        <v>1301200</v>
      </c>
      <c r="B9820" t="s">
        <v>9694</v>
      </c>
      <c r="C9820" t="s">
        <v>1135</v>
      </c>
      <c r="D9820">
        <v>0.81299999999999994</v>
      </c>
      <c r="E9820">
        <v>5.7000000000000002E-2</v>
      </c>
    </row>
    <row r="9821" spans="1:5">
      <c r="A9821">
        <v>1301560</v>
      </c>
      <c r="B9821" t="s">
        <v>9695</v>
      </c>
      <c r="C9821" t="s">
        <v>1135</v>
      </c>
      <c r="D9821">
        <v>0.81299999999999994</v>
      </c>
      <c r="E9821">
        <v>5.7000000000000002E-2</v>
      </c>
    </row>
    <row r="9822" spans="1:5">
      <c r="A9822">
        <v>1303270</v>
      </c>
      <c r="B9822" t="s">
        <v>5734</v>
      </c>
      <c r="C9822" t="s">
        <v>1135</v>
      </c>
      <c r="D9822">
        <v>0.81299999999999994</v>
      </c>
      <c r="E9822">
        <v>5.7000000000000002E-2</v>
      </c>
    </row>
    <row r="9823" spans="1:5">
      <c r="A9823">
        <v>1303540</v>
      </c>
      <c r="B9823" t="s">
        <v>9534</v>
      </c>
      <c r="C9823" t="s">
        <v>1135</v>
      </c>
      <c r="D9823">
        <v>0.81299999999999994</v>
      </c>
      <c r="E9823">
        <v>5.7000000000000002E-2</v>
      </c>
    </row>
    <row r="9824" spans="1:5">
      <c r="A9824">
        <v>1303630</v>
      </c>
      <c r="B9824" t="s">
        <v>9696</v>
      </c>
      <c r="C9824" t="s">
        <v>1135</v>
      </c>
      <c r="D9824">
        <v>0.81299999999999994</v>
      </c>
      <c r="E9824">
        <v>5.7000000000000002E-2</v>
      </c>
    </row>
    <row r="9825" spans="1:5">
      <c r="A9825">
        <v>1304290</v>
      </c>
      <c r="B9825" t="s">
        <v>9697</v>
      </c>
      <c r="C9825" t="s">
        <v>1135</v>
      </c>
      <c r="D9825">
        <v>0.81299999999999994</v>
      </c>
      <c r="E9825">
        <v>5.7000000000000002E-2</v>
      </c>
    </row>
    <row r="9826" spans="1:5">
      <c r="A9826">
        <v>1304350</v>
      </c>
      <c r="B9826" t="s">
        <v>9698</v>
      </c>
      <c r="C9826" t="s">
        <v>1135</v>
      </c>
      <c r="D9826">
        <v>0.81299999999999994</v>
      </c>
      <c r="E9826">
        <v>5.7000000000000002E-2</v>
      </c>
    </row>
    <row r="9827" spans="1:5">
      <c r="A9827">
        <v>1304470</v>
      </c>
      <c r="B9827" t="s">
        <v>9699</v>
      </c>
      <c r="C9827" t="s">
        <v>1135</v>
      </c>
      <c r="D9827">
        <v>0.81299999999999994</v>
      </c>
      <c r="E9827">
        <v>5.7000000000000002E-2</v>
      </c>
    </row>
    <row r="9828" spans="1:5">
      <c r="A9828">
        <v>1304590</v>
      </c>
      <c r="B9828" t="s">
        <v>9700</v>
      </c>
      <c r="C9828" t="s">
        <v>1135</v>
      </c>
      <c r="D9828">
        <v>0.81299999999999994</v>
      </c>
      <c r="E9828">
        <v>5.7000000000000002E-2</v>
      </c>
    </row>
    <row r="9829" spans="1:5">
      <c r="A9829">
        <v>1304620</v>
      </c>
      <c r="B9829" t="s">
        <v>6938</v>
      </c>
      <c r="C9829" t="s">
        <v>1135</v>
      </c>
      <c r="D9829">
        <v>0.81299999999999994</v>
      </c>
      <c r="E9829">
        <v>5.7000000000000002E-2</v>
      </c>
    </row>
    <row r="9830" spans="1:5">
      <c r="A9830">
        <v>1304650</v>
      </c>
      <c r="B9830" t="s">
        <v>9701</v>
      </c>
      <c r="C9830" t="s">
        <v>1135</v>
      </c>
      <c r="D9830">
        <v>0.81299999999999994</v>
      </c>
      <c r="E9830">
        <v>5.7000000000000002E-2</v>
      </c>
    </row>
    <row r="9831" spans="1:5">
      <c r="A9831">
        <v>1304860</v>
      </c>
      <c r="B9831" t="s">
        <v>9702</v>
      </c>
      <c r="C9831" t="s">
        <v>1135</v>
      </c>
      <c r="D9831">
        <v>0.81299999999999994</v>
      </c>
      <c r="E9831">
        <v>5.7000000000000002E-2</v>
      </c>
    </row>
    <row r="9832" spans="1:5">
      <c r="A9832">
        <v>1305580</v>
      </c>
      <c r="B9832" t="s">
        <v>9703</v>
      </c>
      <c r="C9832" t="s">
        <v>1135</v>
      </c>
      <c r="D9832">
        <v>0.81299999999999994</v>
      </c>
      <c r="E9832">
        <v>5.7000000000000002E-2</v>
      </c>
    </row>
    <row r="9833" spans="1:5">
      <c r="A9833">
        <v>1703270</v>
      </c>
      <c r="B9833" t="s">
        <v>9704</v>
      </c>
      <c r="C9833" t="s">
        <v>947</v>
      </c>
      <c r="D9833">
        <v>0.81299999999999994</v>
      </c>
      <c r="E9833">
        <v>3.4000000000000002E-2</v>
      </c>
    </row>
    <row r="9834" spans="1:5">
      <c r="A9834">
        <v>1704740</v>
      </c>
      <c r="B9834" t="s">
        <v>9705</v>
      </c>
      <c r="C9834" t="s">
        <v>947</v>
      </c>
      <c r="D9834">
        <v>0.81299999999999994</v>
      </c>
      <c r="E9834">
        <v>3.4000000000000002E-2</v>
      </c>
    </row>
    <row r="9835" spans="1:5">
      <c r="A9835">
        <v>1704770</v>
      </c>
      <c r="B9835" t="s">
        <v>9706</v>
      </c>
      <c r="C9835" t="s">
        <v>947</v>
      </c>
      <c r="D9835">
        <v>0.81299999999999994</v>
      </c>
      <c r="E9835">
        <v>3.4000000000000002E-2</v>
      </c>
    </row>
    <row r="9836" spans="1:5">
      <c r="A9836">
        <v>1705160</v>
      </c>
      <c r="B9836" t="s">
        <v>9707</v>
      </c>
      <c r="C9836" t="s">
        <v>947</v>
      </c>
      <c r="D9836">
        <v>0.81299999999999994</v>
      </c>
      <c r="E9836">
        <v>3.4000000000000002E-2</v>
      </c>
    </row>
    <row r="9837" spans="1:5">
      <c r="A9837">
        <v>1707010</v>
      </c>
      <c r="B9837" t="s">
        <v>9708</v>
      </c>
      <c r="C9837" t="s">
        <v>947</v>
      </c>
      <c r="D9837">
        <v>0.81299999999999994</v>
      </c>
      <c r="E9837">
        <v>3.4000000000000002E-2</v>
      </c>
    </row>
    <row r="9838" spans="1:5">
      <c r="A9838">
        <v>1708460</v>
      </c>
      <c r="B9838" t="s">
        <v>9709</v>
      </c>
      <c r="C9838" t="s">
        <v>947</v>
      </c>
      <c r="D9838">
        <v>0.81299999999999994</v>
      </c>
      <c r="E9838">
        <v>3.4000000000000002E-2</v>
      </c>
    </row>
    <row r="9839" spans="1:5">
      <c r="A9839">
        <v>1709400</v>
      </c>
      <c r="B9839" t="s">
        <v>9710</v>
      </c>
      <c r="C9839" t="s">
        <v>947</v>
      </c>
      <c r="D9839">
        <v>0.81299999999999994</v>
      </c>
      <c r="E9839">
        <v>3.9E-2</v>
      </c>
    </row>
    <row r="9840" spans="1:5">
      <c r="A9840">
        <v>1711730</v>
      </c>
      <c r="B9840" t="s">
        <v>9711</v>
      </c>
      <c r="C9840" t="s">
        <v>947</v>
      </c>
      <c r="D9840">
        <v>0.81299999999999994</v>
      </c>
      <c r="E9840">
        <v>3.4000000000000002E-2</v>
      </c>
    </row>
    <row r="9841" spans="1:5">
      <c r="A9841">
        <v>1716530</v>
      </c>
      <c r="B9841" t="s">
        <v>9712</v>
      </c>
      <c r="C9841" t="s">
        <v>947</v>
      </c>
      <c r="D9841">
        <v>0.81299999999999994</v>
      </c>
      <c r="E9841">
        <v>3.4000000000000002E-2</v>
      </c>
    </row>
    <row r="9842" spans="1:5">
      <c r="A9842">
        <v>1717730</v>
      </c>
      <c r="B9842" t="s">
        <v>9713</v>
      </c>
      <c r="C9842" t="s">
        <v>947</v>
      </c>
      <c r="D9842">
        <v>0.81299999999999994</v>
      </c>
      <c r="E9842">
        <v>3.4000000000000002E-2</v>
      </c>
    </row>
    <row r="9843" spans="1:5">
      <c r="A9843">
        <v>1737470</v>
      </c>
      <c r="B9843" t="s">
        <v>9714</v>
      </c>
      <c r="C9843" t="s">
        <v>947</v>
      </c>
      <c r="D9843">
        <v>0.81299999999999994</v>
      </c>
      <c r="E9843">
        <v>3.4000000000000002E-2</v>
      </c>
    </row>
    <row r="9844" spans="1:5">
      <c r="A9844">
        <v>1739420</v>
      </c>
      <c r="B9844" t="s">
        <v>9715</v>
      </c>
      <c r="C9844" t="s">
        <v>947</v>
      </c>
      <c r="D9844">
        <v>0.81299999999999994</v>
      </c>
      <c r="E9844">
        <v>3.4000000000000002E-2</v>
      </c>
    </row>
    <row r="9845" spans="1:5">
      <c r="A9845">
        <v>1920760</v>
      </c>
      <c r="B9845" t="s">
        <v>9716</v>
      </c>
      <c r="C9845" t="s">
        <v>3275</v>
      </c>
      <c r="D9845">
        <v>0.81299999999999994</v>
      </c>
      <c r="E9845">
        <v>1.9E-2</v>
      </c>
    </row>
    <row r="9846" spans="1:5">
      <c r="A9846">
        <v>2008790</v>
      </c>
      <c r="B9846" t="s">
        <v>9717</v>
      </c>
      <c r="C9846" t="s">
        <v>3869</v>
      </c>
      <c r="D9846">
        <v>0.81299999999999994</v>
      </c>
      <c r="E9846">
        <v>0.05</v>
      </c>
    </row>
    <row r="9847" spans="1:5">
      <c r="A9847">
        <v>2012030</v>
      </c>
      <c r="B9847" t="s">
        <v>9718</v>
      </c>
      <c r="C9847" t="s">
        <v>3869</v>
      </c>
      <c r="D9847">
        <v>0.81299999999999994</v>
      </c>
      <c r="E9847">
        <v>4.7E-2</v>
      </c>
    </row>
    <row r="9848" spans="1:5">
      <c r="A9848">
        <v>2623910</v>
      </c>
      <c r="B9848" t="s">
        <v>9719</v>
      </c>
      <c r="C9848" t="s">
        <v>2999</v>
      </c>
      <c r="D9848">
        <v>0.81299999999999994</v>
      </c>
      <c r="E9848">
        <v>3.5000000000000003E-2</v>
      </c>
    </row>
    <row r="9849" spans="1:5">
      <c r="A9849">
        <v>2917970</v>
      </c>
      <c r="B9849" t="s">
        <v>9720</v>
      </c>
      <c r="C9849" t="s">
        <v>3083</v>
      </c>
      <c r="D9849">
        <v>0.81299999999999994</v>
      </c>
      <c r="E9849">
        <v>3.5999999999999997E-2</v>
      </c>
    </row>
    <row r="9850" spans="1:5">
      <c r="A9850">
        <v>3003820</v>
      </c>
      <c r="B9850" t="s">
        <v>9721</v>
      </c>
      <c r="C9850" t="s">
        <v>6524</v>
      </c>
      <c r="D9850">
        <v>0.81299999999999994</v>
      </c>
      <c r="E9850">
        <v>0.02</v>
      </c>
    </row>
    <row r="9851" spans="1:5">
      <c r="A9851">
        <v>3177550</v>
      </c>
      <c r="B9851" t="s">
        <v>9722</v>
      </c>
      <c r="C9851" t="s">
        <v>2839</v>
      </c>
      <c r="D9851">
        <v>0.81299999999999994</v>
      </c>
      <c r="E9851">
        <v>5.5E-2</v>
      </c>
    </row>
    <row r="9852" spans="1:5">
      <c r="A9852">
        <v>3904359</v>
      </c>
      <c r="B9852" t="s">
        <v>9723</v>
      </c>
      <c r="C9852" t="s">
        <v>2636</v>
      </c>
      <c r="D9852">
        <v>0.81299999999999994</v>
      </c>
      <c r="E9852">
        <v>1.6E-2</v>
      </c>
    </row>
    <row r="9853" spans="1:5">
      <c r="A9853">
        <v>3904388</v>
      </c>
      <c r="B9853" t="s">
        <v>9724</v>
      </c>
      <c r="C9853" t="s">
        <v>2636</v>
      </c>
      <c r="D9853">
        <v>0.81299999999999994</v>
      </c>
      <c r="E9853">
        <v>1.9E-2</v>
      </c>
    </row>
    <row r="9854" spans="1:5">
      <c r="A9854">
        <v>3904620</v>
      </c>
      <c r="B9854" t="s">
        <v>9725</v>
      </c>
      <c r="C9854" t="s">
        <v>2636</v>
      </c>
      <c r="D9854">
        <v>0.81299999999999994</v>
      </c>
      <c r="E9854">
        <v>3.7999999999999999E-2</v>
      </c>
    </row>
    <row r="9855" spans="1:5">
      <c r="A9855">
        <v>3910010</v>
      </c>
      <c r="B9855" t="s">
        <v>9726</v>
      </c>
      <c r="C9855" t="s">
        <v>2636</v>
      </c>
      <c r="D9855">
        <v>0.81299999999999994</v>
      </c>
      <c r="E9855">
        <v>3.6999999999999998E-2</v>
      </c>
    </row>
    <row r="9856" spans="1:5">
      <c r="A9856">
        <v>4202010</v>
      </c>
      <c r="B9856" t="s">
        <v>9727</v>
      </c>
      <c r="C9856" t="s">
        <v>1330</v>
      </c>
      <c r="D9856">
        <v>0.81299999999999994</v>
      </c>
      <c r="E9856">
        <v>1.7000000000000001E-2</v>
      </c>
    </row>
    <row r="9857" spans="1:5">
      <c r="A9857">
        <v>4204980</v>
      </c>
      <c r="B9857" t="s">
        <v>9728</v>
      </c>
      <c r="C9857" t="s">
        <v>1330</v>
      </c>
      <c r="D9857">
        <v>0.81299999999999994</v>
      </c>
      <c r="E9857">
        <v>1.7000000000000001E-2</v>
      </c>
    </row>
    <row r="9858" spans="1:5">
      <c r="A9858">
        <v>4207980</v>
      </c>
      <c r="B9858" t="s">
        <v>9729</v>
      </c>
      <c r="C9858" t="s">
        <v>1330</v>
      </c>
      <c r="D9858">
        <v>0.81299999999999994</v>
      </c>
      <c r="E9858">
        <v>1.7000000000000001E-2</v>
      </c>
    </row>
    <row r="9859" spans="1:5">
      <c r="A9859">
        <v>4213050</v>
      </c>
      <c r="B9859" t="s">
        <v>9730</v>
      </c>
      <c r="C9859" t="s">
        <v>1330</v>
      </c>
      <c r="D9859">
        <v>0.81299999999999994</v>
      </c>
      <c r="E9859">
        <v>1.7000000000000001E-2</v>
      </c>
    </row>
    <row r="9860" spans="1:5">
      <c r="A9860">
        <v>4215170</v>
      </c>
      <c r="B9860" t="s">
        <v>9731</v>
      </c>
      <c r="C9860" t="s">
        <v>1330</v>
      </c>
      <c r="D9860">
        <v>0.81299999999999994</v>
      </c>
      <c r="E9860">
        <v>1.7000000000000001E-2</v>
      </c>
    </row>
    <row r="9861" spans="1:5">
      <c r="A9861">
        <v>4217310</v>
      </c>
      <c r="B9861" t="s">
        <v>9732</v>
      </c>
      <c r="C9861" t="s">
        <v>1330</v>
      </c>
      <c r="D9861">
        <v>0.81299999999999994</v>
      </c>
      <c r="E9861">
        <v>1.6E-2</v>
      </c>
    </row>
    <row r="9862" spans="1:5">
      <c r="A9862">
        <v>4218120</v>
      </c>
      <c r="B9862" t="s">
        <v>9733</v>
      </c>
      <c r="C9862" t="s">
        <v>1330</v>
      </c>
      <c r="D9862">
        <v>0.81299999999999994</v>
      </c>
      <c r="E9862">
        <v>1.7000000000000001E-2</v>
      </c>
    </row>
    <row r="9863" spans="1:5">
      <c r="A9863">
        <v>4221090</v>
      </c>
      <c r="B9863" t="s">
        <v>9734</v>
      </c>
      <c r="C9863" t="s">
        <v>1330</v>
      </c>
      <c r="D9863">
        <v>0.81299999999999994</v>
      </c>
      <c r="E9863">
        <v>1.7000000000000001E-2</v>
      </c>
    </row>
    <row r="9864" spans="1:5">
      <c r="A9864">
        <v>4223250</v>
      </c>
      <c r="B9864" t="s">
        <v>4330</v>
      </c>
      <c r="C9864" t="s">
        <v>1330</v>
      </c>
      <c r="D9864">
        <v>0.81299999999999994</v>
      </c>
      <c r="E9864">
        <v>1.7000000000000001E-2</v>
      </c>
    </row>
    <row r="9865" spans="1:5">
      <c r="A9865">
        <v>4224650</v>
      </c>
      <c r="B9865" t="s">
        <v>9735</v>
      </c>
      <c r="C9865" t="s">
        <v>1330</v>
      </c>
      <c r="D9865">
        <v>0.81299999999999994</v>
      </c>
      <c r="E9865">
        <v>1.7000000000000001E-2</v>
      </c>
    </row>
    <row r="9866" spans="1:5">
      <c r="A9866">
        <v>4603720</v>
      </c>
      <c r="B9866" t="s">
        <v>9736</v>
      </c>
      <c r="C9866" t="s">
        <v>3517</v>
      </c>
      <c r="D9866">
        <v>0.81299999999999994</v>
      </c>
      <c r="E9866">
        <v>3.3000000000000002E-2</v>
      </c>
    </row>
    <row r="9867" spans="1:5">
      <c r="A9867">
        <v>4645450</v>
      </c>
      <c r="B9867" t="s">
        <v>9737</v>
      </c>
      <c r="C9867" t="s">
        <v>3517</v>
      </c>
      <c r="D9867">
        <v>0.81299999999999994</v>
      </c>
      <c r="E9867">
        <v>3.7999999999999999E-2</v>
      </c>
    </row>
    <row r="9868" spans="1:5">
      <c r="A9868">
        <v>4674520</v>
      </c>
      <c r="B9868" t="s">
        <v>9738</v>
      </c>
      <c r="C9868" t="s">
        <v>3517</v>
      </c>
      <c r="D9868">
        <v>0.81299999999999994</v>
      </c>
      <c r="E9868">
        <v>3.6999999999999998E-2</v>
      </c>
    </row>
    <row r="9869" spans="1:5">
      <c r="A9869">
        <v>4700450</v>
      </c>
      <c r="B9869" t="s">
        <v>9739</v>
      </c>
      <c r="C9869" t="s">
        <v>2271</v>
      </c>
      <c r="D9869">
        <v>0.81299999999999994</v>
      </c>
      <c r="E9869">
        <v>5.3999999999999999E-2</v>
      </c>
    </row>
    <row r="9870" spans="1:5">
      <c r="A9870">
        <v>4700660</v>
      </c>
      <c r="B9870" t="s">
        <v>9694</v>
      </c>
      <c r="C9870" t="s">
        <v>2271</v>
      </c>
      <c r="D9870">
        <v>0.81299999999999994</v>
      </c>
      <c r="E9870">
        <v>5.3999999999999999E-2</v>
      </c>
    </row>
    <row r="9871" spans="1:5">
      <c r="A9871">
        <v>4700780</v>
      </c>
      <c r="B9871" t="s">
        <v>9740</v>
      </c>
      <c r="C9871" t="s">
        <v>2271</v>
      </c>
      <c r="D9871">
        <v>0.81299999999999994</v>
      </c>
      <c r="E9871">
        <v>3.5000000000000003E-2</v>
      </c>
    </row>
    <row r="9872" spans="1:5">
      <c r="A9872">
        <v>4700990</v>
      </c>
      <c r="B9872" t="s">
        <v>2392</v>
      </c>
      <c r="C9872" t="s">
        <v>2271</v>
      </c>
      <c r="D9872">
        <v>0.81299999999999994</v>
      </c>
      <c r="E9872">
        <v>5.3999999999999999E-2</v>
      </c>
    </row>
    <row r="9873" spans="1:5">
      <c r="A9873">
        <v>4702070</v>
      </c>
      <c r="B9873" t="s">
        <v>7240</v>
      </c>
      <c r="C9873" t="s">
        <v>2271</v>
      </c>
      <c r="D9873">
        <v>0.81299999999999994</v>
      </c>
      <c r="E9873">
        <v>5.3999999999999999E-2</v>
      </c>
    </row>
    <row r="9874" spans="1:5">
      <c r="A9874">
        <v>4702550</v>
      </c>
      <c r="B9874" t="s">
        <v>9305</v>
      </c>
      <c r="C9874" t="s">
        <v>2271</v>
      </c>
      <c r="D9874">
        <v>0.81299999999999994</v>
      </c>
      <c r="E9874">
        <v>5.3999999999999999E-2</v>
      </c>
    </row>
    <row r="9875" spans="1:5">
      <c r="A9875">
        <v>4702610</v>
      </c>
      <c r="B9875" t="s">
        <v>9741</v>
      </c>
      <c r="C9875" t="s">
        <v>2271</v>
      </c>
      <c r="D9875">
        <v>0.81299999999999994</v>
      </c>
      <c r="E9875">
        <v>3.5000000000000003E-2</v>
      </c>
    </row>
    <row r="9876" spans="1:5">
      <c r="A9876">
        <v>4703300</v>
      </c>
      <c r="B9876" t="s">
        <v>9742</v>
      </c>
      <c r="C9876" t="s">
        <v>2271</v>
      </c>
      <c r="D9876">
        <v>0.81299999999999994</v>
      </c>
      <c r="E9876">
        <v>5.3999999999999999E-2</v>
      </c>
    </row>
    <row r="9877" spans="1:5">
      <c r="A9877">
        <v>4703330</v>
      </c>
      <c r="B9877" t="s">
        <v>9743</v>
      </c>
      <c r="C9877" t="s">
        <v>2271</v>
      </c>
      <c r="D9877">
        <v>0.81299999999999994</v>
      </c>
      <c r="E9877">
        <v>5.3999999999999999E-2</v>
      </c>
    </row>
    <row r="9878" spans="1:5">
      <c r="A9878">
        <v>4703420</v>
      </c>
      <c r="B9878" t="s">
        <v>9744</v>
      </c>
      <c r="C9878" t="s">
        <v>2271</v>
      </c>
      <c r="D9878">
        <v>0.81299999999999994</v>
      </c>
      <c r="E9878">
        <v>5.3999999999999999E-2</v>
      </c>
    </row>
    <row r="9879" spans="1:5">
      <c r="A9879">
        <v>4703720</v>
      </c>
      <c r="B9879" t="s">
        <v>2919</v>
      </c>
      <c r="C9879" t="s">
        <v>2271</v>
      </c>
      <c r="D9879">
        <v>0.81299999999999994</v>
      </c>
      <c r="E9879">
        <v>5.3999999999999999E-2</v>
      </c>
    </row>
    <row r="9880" spans="1:5">
      <c r="A9880">
        <v>4703870</v>
      </c>
      <c r="B9880" t="s">
        <v>9267</v>
      </c>
      <c r="C9880" t="s">
        <v>2271</v>
      </c>
      <c r="D9880">
        <v>0.81299999999999994</v>
      </c>
      <c r="E9880">
        <v>5.3999999999999999E-2</v>
      </c>
    </row>
    <row r="9881" spans="1:5">
      <c r="A9881">
        <v>4704170</v>
      </c>
      <c r="B9881" t="s">
        <v>9745</v>
      </c>
      <c r="C9881" t="s">
        <v>2271</v>
      </c>
      <c r="D9881">
        <v>0.81299999999999994</v>
      </c>
      <c r="E9881">
        <v>5.3999999999999999E-2</v>
      </c>
    </row>
    <row r="9882" spans="1:5">
      <c r="A9882">
        <v>5508970</v>
      </c>
      <c r="B9882" t="s">
        <v>9746</v>
      </c>
      <c r="C9882" t="s">
        <v>3135</v>
      </c>
      <c r="D9882">
        <v>0.81299999999999994</v>
      </c>
      <c r="E9882">
        <v>2.8000000000000001E-2</v>
      </c>
    </row>
    <row r="9883" spans="1:5">
      <c r="A9883">
        <v>100600</v>
      </c>
      <c r="B9883" t="s">
        <v>9747</v>
      </c>
      <c r="C9883" t="s">
        <v>3531</v>
      </c>
      <c r="D9883">
        <v>0.81200000000000006</v>
      </c>
      <c r="E9883">
        <v>4.4999999999999998E-2</v>
      </c>
    </row>
    <row r="9884" spans="1:5">
      <c r="A9884">
        <v>100630</v>
      </c>
      <c r="B9884" t="s">
        <v>3570</v>
      </c>
      <c r="C9884" t="s">
        <v>3531</v>
      </c>
      <c r="D9884">
        <v>0.81200000000000006</v>
      </c>
      <c r="E9884">
        <v>4.4999999999999998E-2</v>
      </c>
    </row>
    <row r="9885" spans="1:5">
      <c r="A9885">
        <v>100660</v>
      </c>
      <c r="B9885" t="s">
        <v>9748</v>
      </c>
      <c r="C9885" t="s">
        <v>3531</v>
      </c>
      <c r="D9885">
        <v>0.81200000000000006</v>
      </c>
      <c r="E9885">
        <v>4.4999999999999998E-2</v>
      </c>
    </row>
    <row r="9886" spans="1:5">
      <c r="A9886">
        <v>100750</v>
      </c>
      <c r="B9886" t="s">
        <v>9694</v>
      </c>
      <c r="C9886" t="s">
        <v>3531</v>
      </c>
      <c r="D9886">
        <v>0.81200000000000006</v>
      </c>
      <c r="E9886">
        <v>4.4999999999999998E-2</v>
      </c>
    </row>
    <row r="9887" spans="1:5">
      <c r="A9887">
        <v>100780</v>
      </c>
      <c r="B9887" t="s">
        <v>9749</v>
      </c>
      <c r="C9887" t="s">
        <v>3531</v>
      </c>
      <c r="D9887">
        <v>0.81200000000000006</v>
      </c>
      <c r="E9887">
        <v>4.4999999999999998E-2</v>
      </c>
    </row>
    <row r="9888" spans="1:5">
      <c r="A9888">
        <v>100900</v>
      </c>
      <c r="B9888" t="s">
        <v>9750</v>
      </c>
      <c r="C9888" t="s">
        <v>3531</v>
      </c>
      <c r="D9888">
        <v>0.81200000000000006</v>
      </c>
      <c r="E9888">
        <v>4.4999999999999998E-2</v>
      </c>
    </row>
    <row r="9889" spans="1:5">
      <c r="A9889">
        <v>101980</v>
      </c>
      <c r="B9889" t="s">
        <v>9751</v>
      </c>
      <c r="C9889" t="s">
        <v>3531</v>
      </c>
      <c r="D9889">
        <v>0.81200000000000006</v>
      </c>
      <c r="E9889">
        <v>4.4999999999999998E-2</v>
      </c>
    </row>
    <row r="9890" spans="1:5">
      <c r="A9890">
        <v>102820</v>
      </c>
      <c r="B9890" t="s">
        <v>9698</v>
      </c>
      <c r="C9890" t="s">
        <v>3531</v>
      </c>
      <c r="D9890">
        <v>0.81200000000000006</v>
      </c>
      <c r="E9890">
        <v>4.4999999999999998E-2</v>
      </c>
    </row>
    <row r="9891" spans="1:5">
      <c r="A9891">
        <v>102850</v>
      </c>
      <c r="B9891" t="s">
        <v>9752</v>
      </c>
      <c r="C9891" t="s">
        <v>3531</v>
      </c>
      <c r="D9891">
        <v>0.81200000000000006</v>
      </c>
      <c r="E9891">
        <v>4.4999999999999998E-2</v>
      </c>
    </row>
    <row r="9892" spans="1:5">
      <c r="A9892">
        <v>1727450</v>
      </c>
      <c r="B9892" t="s">
        <v>9753</v>
      </c>
      <c r="C9892" t="s">
        <v>947</v>
      </c>
      <c r="D9892">
        <v>0.81200000000000006</v>
      </c>
      <c r="E9892">
        <v>3.2000000000000001E-2</v>
      </c>
    </row>
    <row r="9893" spans="1:5">
      <c r="A9893">
        <v>1903480</v>
      </c>
      <c r="B9893" t="s">
        <v>9754</v>
      </c>
      <c r="C9893" t="s">
        <v>3275</v>
      </c>
      <c r="D9893">
        <v>0.81200000000000006</v>
      </c>
      <c r="E9893">
        <v>2.8000000000000001E-2</v>
      </c>
    </row>
    <row r="9894" spans="1:5">
      <c r="A9894">
        <v>1924960</v>
      </c>
      <c r="B9894" t="s">
        <v>9755</v>
      </c>
      <c r="C9894" t="s">
        <v>3275</v>
      </c>
      <c r="D9894">
        <v>0.81200000000000006</v>
      </c>
      <c r="E9894">
        <v>3.5000000000000003E-2</v>
      </c>
    </row>
    <row r="9895" spans="1:5">
      <c r="A9895">
        <v>2100480</v>
      </c>
      <c r="B9895" t="s">
        <v>9756</v>
      </c>
      <c r="C9895" t="s">
        <v>2920</v>
      </c>
      <c r="D9895">
        <v>0.81200000000000006</v>
      </c>
      <c r="E9895">
        <v>2.5999999999999999E-2</v>
      </c>
    </row>
    <row r="9896" spans="1:5">
      <c r="A9896">
        <v>2100570</v>
      </c>
      <c r="B9896" t="s">
        <v>9757</v>
      </c>
      <c r="C9896" t="s">
        <v>2920</v>
      </c>
      <c r="D9896">
        <v>0.81200000000000006</v>
      </c>
      <c r="E9896">
        <v>0.02</v>
      </c>
    </row>
    <row r="9897" spans="1:5">
      <c r="A9897">
        <v>2103720</v>
      </c>
      <c r="B9897" t="s">
        <v>3530</v>
      </c>
      <c r="C9897" t="s">
        <v>2920</v>
      </c>
      <c r="D9897">
        <v>0.81200000000000006</v>
      </c>
      <c r="E9897">
        <v>2.5999999999999999E-2</v>
      </c>
    </row>
    <row r="9898" spans="1:5">
      <c r="A9898">
        <v>2105730</v>
      </c>
      <c r="B9898" t="s">
        <v>6703</v>
      </c>
      <c r="C9898" t="s">
        <v>2920</v>
      </c>
      <c r="D9898">
        <v>0.81200000000000006</v>
      </c>
      <c r="E9898">
        <v>0.02</v>
      </c>
    </row>
    <row r="9899" spans="1:5">
      <c r="A9899">
        <v>2608880</v>
      </c>
      <c r="B9899" t="s">
        <v>9758</v>
      </c>
      <c r="C9899" t="s">
        <v>2999</v>
      </c>
      <c r="D9899">
        <v>0.81200000000000006</v>
      </c>
      <c r="E9899">
        <v>3.3000000000000002E-2</v>
      </c>
    </row>
    <row r="9900" spans="1:5">
      <c r="A9900">
        <v>2613140</v>
      </c>
      <c r="B9900" t="s">
        <v>9759</v>
      </c>
      <c r="C9900" t="s">
        <v>2999</v>
      </c>
      <c r="D9900">
        <v>0.81200000000000006</v>
      </c>
      <c r="E9900">
        <v>3.3000000000000002E-2</v>
      </c>
    </row>
    <row r="9901" spans="1:5">
      <c r="A9901">
        <v>2615830</v>
      </c>
      <c r="B9901" t="s">
        <v>9760</v>
      </c>
      <c r="C9901" t="s">
        <v>2999</v>
      </c>
      <c r="D9901">
        <v>0.81200000000000006</v>
      </c>
      <c r="E9901">
        <v>3.4000000000000002E-2</v>
      </c>
    </row>
    <row r="9902" spans="1:5">
      <c r="A9902">
        <v>2617550</v>
      </c>
      <c r="B9902" t="s">
        <v>9761</v>
      </c>
      <c r="C9902" t="s">
        <v>2999</v>
      </c>
      <c r="D9902">
        <v>0.81200000000000006</v>
      </c>
      <c r="E9902">
        <v>3.3000000000000002E-2</v>
      </c>
    </row>
    <row r="9903" spans="1:5">
      <c r="A9903">
        <v>2626940</v>
      </c>
      <c r="B9903" t="s">
        <v>9762</v>
      </c>
      <c r="C9903" t="s">
        <v>2999</v>
      </c>
      <c r="D9903">
        <v>0.81200000000000006</v>
      </c>
      <c r="E9903">
        <v>3.3000000000000002E-2</v>
      </c>
    </row>
    <row r="9904" spans="1:5">
      <c r="A9904">
        <v>2628890</v>
      </c>
      <c r="B9904" t="s">
        <v>9763</v>
      </c>
      <c r="C9904" t="s">
        <v>2999</v>
      </c>
      <c r="D9904">
        <v>0.81200000000000006</v>
      </c>
      <c r="E9904">
        <v>3.3000000000000002E-2</v>
      </c>
    </row>
    <row r="9905" spans="1:5">
      <c r="A9905">
        <v>2632970</v>
      </c>
      <c r="B9905" t="s">
        <v>9764</v>
      </c>
      <c r="C9905" t="s">
        <v>2999</v>
      </c>
      <c r="D9905">
        <v>0.81200000000000006</v>
      </c>
      <c r="E9905">
        <v>3.3000000000000002E-2</v>
      </c>
    </row>
    <row r="9906" spans="1:5">
      <c r="A9906">
        <v>2718090</v>
      </c>
      <c r="B9906" t="s">
        <v>9765</v>
      </c>
      <c r="C9906" t="s">
        <v>1302</v>
      </c>
      <c r="D9906">
        <v>0.81200000000000006</v>
      </c>
      <c r="E9906">
        <v>2.7E-2</v>
      </c>
    </row>
    <row r="9907" spans="1:5">
      <c r="A9907">
        <v>2800189</v>
      </c>
      <c r="B9907" t="s">
        <v>9766</v>
      </c>
      <c r="C9907" t="s">
        <v>4367</v>
      </c>
      <c r="D9907">
        <v>0.81200000000000006</v>
      </c>
      <c r="E9907">
        <v>2.9000000000000001E-2</v>
      </c>
    </row>
    <row r="9908" spans="1:5">
      <c r="A9908">
        <v>2928860</v>
      </c>
      <c r="B9908" t="s">
        <v>9767</v>
      </c>
      <c r="C9908" t="s">
        <v>3083</v>
      </c>
      <c r="D9908">
        <v>0.81200000000000006</v>
      </c>
      <c r="E9908">
        <v>1.0999999999999999E-2</v>
      </c>
    </row>
    <row r="9909" spans="1:5">
      <c r="A9909">
        <v>2932010</v>
      </c>
      <c r="B9909" t="s">
        <v>9768</v>
      </c>
      <c r="C9909" t="s">
        <v>3083</v>
      </c>
      <c r="D9909">
        <v>0.81200000000000006</v>
      </c>
      <c r="E9909">
        <v>1.0999999999999999E-2</v>
      </c>
    </row>
    <row r="9910" spans="1:5">
      <c r="A9910">
        <v>3100097</v>
      </c>
      <c r="B9910" t="s">
        <v>9769</v>
      </c>
      <c r="C9910" t="s">
        <v>2839</v>
      </c>
      <c r="D9910">
        <v>0.81200000000000006</v>
      </c>
      <c r="E9910">
        <v>3.1E-2</v>
      </c>
    </row>
    <row r="9911" spans="1:5">
      <c r="A9911">
        <v>3174160</v>
      </c>
      <c r="B9911" t="s">
        <v>9770</v>
      </c>
      <c r="C9911" t="s">
        <v>2839</v>
      </c>
      <c r="D9911">
        <v>0.81200000000000006</v>
      </c>
      <c r="E9911">
        <v>5.8000000000000003E-2</v>
      </c>
    </row>
    <row r="9912" spans="1:5">
      <c r="A9912">
        <v>3177190</v>
      </c>
      <c r="B9912" t="s">
        <v>9771</v>
      </c>
      <c r="C9912" t="s">
        <v>2839</v>
      </c>
      <c r="D9912">
        <v>0.81200000000000006</v>
      </c>
      <c r="E9912">
        <v>0.06</v>
      </c>
    </row>
    <row r="9913" spans="1:5">
      <c r="A9913">
        <v>3904386</v>
      </c>
      <c r="B9913" t="s">
        <v>9772</v>
      </c>
      <c r="C9913" t="s">
        <v>2636</v>
      </c>
      <c r="D9913">
        <v>0.81200000000000006</v>
      </c>
      <c r="E9913">
        <v>3.9E-2</v>
      </c>
    </row>
    <row r="9914" spans="1:5">
      <c r="A9914">
        <v>3904541</v>
      </c>
      <c r="B9914" t="s">
        <v>9773</v>
      </c>
      <c r="C9914" t="s">
        <v>2636</v>
      </c>
      <c r="D9914">
        <v>0.81200000000000006</v>
      </c>
      <c r="E9914">
        <v>3.9E-2</v>
      </c>
    </row>
    <row r="9915" spans="1:5">
      <c r="A9915">
        <v>3904670</v>
      </c>
      <c r="B9915" t="s">
        <v>9774</v>
      </c>
      <c r="C9915" t="s">
        <v>2636</v>
      </c>
      <c r="D9915">
        <v>0.81200000000000006</v>
      </c>
      <c r="E9915">
        <v>3.9E-2</v>
      </c>
    </row>
    <row r="9916" spans="1:5">
      <c r="A9916">
        <v>3904671</v>
      </c>
      <c r="B9916" t="s">
        <v>9775</v>
      </c>
      <c r="C9916" t="s">
        <v>2636</v>
      </c>
      <c r="D9916">
        <v>0.81200000000000006</v>
      </c>
      <c r="E9916">
        <v>3.6999999999999998E-2</v>
      </c>
    </row>
    <row r="9917" spans="1:5">
      <c r="A9917">
        <v>3904672</v>
      </c>
      <c r="B9917" t="s">
        <v>8465</v>
      </c>
      <c r="C9917" t="s">
        <v>2636</v>
      </c>
      <c r="D9917">
        <v>0.81200000000000006</v>
      </c>
      <c r="E9917">
        <v>3.9E-2</v>
      </c>
    </row>
    <row r="9918" spans="1:5">
      <c r="A9918">
        <v>3904899</v>
      </c>
      <c r="B9918" t="s">
        <v>9776</v>
      </c>
      <c r="C9918" t="s">
        <v>2636</v>
      </c>
      <c r="D9918">
        <v>0.81200000000000006</v>
      </c>
      <c r="E9918">
        <v>3.9E-2</v>
      </c>
    </row>
    <row r="9919" spans="1:5">
      <c r="A9919">
        <v>4107500</v>
      </c>
      <c r="B9919" t="s">
        <v>3054</v>
      </c>
      <c r="C9919" t="s">
        <v>1088</v>
      </c>
      <c r="D9919">
        <v>0.81200000000000006</v>
      </c>
      <c r="E9919">
        <v>3.4000000000000002E-2</v>
      </c>
    </row>
    <row r="9920" spans="1:5">
      <c r="A9920">
        <v>4202550</v>
      </c>
      <c r="B9920" t="s">
        <v>9777</v>
      </c>
      <c r="C9920" t="s">
        <v>1330</v>
      </c>
      <c r="D9920">
        <v>0.81200000000000006</v>
      </c>
      <c r="E9920">
        <v>4.3999999999999997E-2</v>
      </c>
    </row>
    <row r="9921" spans="1:5">
      <c r="A9921">
        <v>4603780</v>
      </c>
      <c r="B9921" t="s">
        <v>9778</v>
      </c>
      <c r="C9921" t="s">
        <v>3517</v>
      </c>
      <c r="D9921">
        <v>0.81200000000000006</v>
      </c>
      <c r="E9921">
        <v>3.6999999999999998E-2</v>
      </c>
    </row>
    <row r="9922" spans="1:5">
      <c r="A9922">
        <v>4604270</v>
      </c>
      <c r="B9922" t="s">
        <v>9779</v>
      </c>
      <c r="C9922" t="s">
        <v>3517</v>
      </c>
      <c r="D9922">
        <v>0.81200000000000006</v>
      </c>
      <c r="E9922">
        <v>3.4000000000000002E-2</v>
      </c>
    </row>
    <row r="9923" spans="1:5">
      <c r="A9923">
        <v>4607400</v>
      </c>
      <c r="B9923" t="s">
        <v>9780</v>
      </c>
      <c r="C9923" t="s">
        <v>3517</v>
      </c>
      <c r="D9923">
        <v>0.81200000000000006</v>
      </c>
      <c r="E9923">
        <v>3.9E-2</v>
      </c>
    </row>
    <row r="9924" spans="1:5">
      <c r="A9924">
        <v>4625500</v>
      </c>
      <c r="B9924" t="s">
        <v>9781</v>
      </c>
      <c r="C9924" t="s">
        <v>3517</v>
      </c>
      <c r="D9924">
        <v>0.81200000000000006</v>
      </c>
      <c r="E9924">
        <v>3.9E-2</v>
      </c>
    </row>
    <row r="9925" spans="1:5">
      <c r="A9925">
        <v>4672450</v>
      </c>
      <c r="B9925" t="s">
        <v>9782</v>
      </c>
      <c r="C9925" t="s">
        <v>3517</v>
      </c>
      <c r="D9925">
        <v>0.81200000000000006</v>
      </c>
      <c r="E9925">
        <v>3.4000000000000002E-2</v>
      </c>
    </row>
    <row r="9926" spans="1:5">
      <c r="A9926">
        <v>4810320</v>
      </c>
      <c r="B9926" t="s">
        <v>9783</v>
      </c>
      <c r="C9926" t="s">
        <v>1407</v>
      </c>
      <c r="D9926">
        <v>0.81200000000000006</v>
      </c>
      <c r="E9926">
        <v>3.5000000000000003E-2</v>
      </c>
    </row>
    <row r="9927" spans="1:5">
      <c r="A9927">
        <v>5103300</v>
      </c>
      <c r="B9927" t="s">
        <v>9784</v>
      </c>
      <c r="C9927" t="s">
        <v>257</v>
      </c>
      <c r="D9927">
        <v>0.81200000000000006</v>
      </c>
      <c r="E9927">
        <v>2.5999999999999999E-2</v>
      </c>
    </row>
    <row r="9928" spans="1:5">
      <c r="A9928">
        <v>5505580</v>
      </c>
      <c r="B9928" t="s">
        <v>9785</v>
      </c>
      <c r="C9928" t="s">
        <v>3135</v>
      </c>
      <c r="D9928">
        <v>0.81200000000000006</v>
      </c>
      <c r="E9928">
        <v>2.1000000000000001E-2</v>
      </c>
    </row>
    <row r="9929" spans="1:5">
      <c r="A9929">
        <v>800016</v>
      </c>
      <c r="B9929" t="s">
        <v>9786</v>
      </c>
      <c r="C9929" t="s">
        <v>1572</v>
      </c>
      <c r="D9929">
        <v>0.81100000000000005</v>
      </c>
      <c r="E9929">
        <v>3.5999999999999997E-2</v>
      </c>
    </row>
    <row r="9930" spans="1:5">
      <c r="A9930">
        <v>800017</v>
      </c>
      <c r="B9930" t="s">
        <v>9787</v>
      </c>
      <c r="C9930" t="s">
        <v>1572</v>
      </c>
      <c r="D9930">
        <v>0.81100000000000005</v>
      </c>
      <c r="E9930">
        <v>3.5999999999999997E-2</v>
      </c>
    </row>
    <row r="9931" spans="1:5">
      <c r="A9931">
        <v>800018</v>
      </c>
      <c r="B9931" t="s">
        <v>9788</v>
      </c>
      <c r="C9931" t="s">
        <v>1572</v>
      </c>
      <c r="D9931">
        <v>0.81100000000000005</v>
      </c>
      <c r="E9931">
        <v>3.5000000000000003E-2</v>
      </c>
    </row>
    <row r="9932" spans="1:5">
      <c r="A9932">
        <v>802040</v>
      </c>
      <c r="B9932" t="s">
        <v>9789</v>
      </c>
      <c r="C9932" t="s">
        <v>1572</v>
      </c>
      <c r="D9932">
        <v>0.81100000000000005</v>
      </c>
      <c r="E9932">
        <v>3.5999999999999997E-2</v>
      </c>
    </row>
    <row r="9933" spans="1:5">
      <c r="A9933">
        <v>802220</v>
      </c>
      <c r="B9933" t="s">
        <v>9790</v>
      </c>
      <c r="C9933" t="s">
        <v>1572</v>
      </c>
      <c r="D9933">
        <v>0.81100000000000005</v>
      </c>
      <c r="E9933">
        <v>3.5999999999999997E-2</v>
      </c>
    </row>
    <row r="9934" spans="1:5">
      <c r="A9934">
        <v>802610</v>
      </c>
      <c r="B9934" t="s">
        <v>9791</v>
      </c>
      <c r="C9934" t="s">
        <v>1572</v>
      </c>
      <c r="D9934">
        <v>0.81100000000000005</v>
      </c>
      <c r="E9934">
        <v>3.5999999999999997E-2</v>
      </c>
    </row>
    <row r="9935" spans="1:5">
      <c r="A9935">
        <v>803930</v>
      </c>
      <c r="B9935" t="s">
        <v>9792</v>
      </c>
      <c r="C9935" t="s">
        <v>1572</v>
      </c>
      <c r="D9935">
        <v>0.81100000000000005</v>
      </c>
      <c r="E9935">
        <v>3.5999999999999997E-2</v>
      </c>
    </row>
    <row r="9936" spans="1:5">
      <c r="A9936">
        <v>804050</v>
      </c>
      <c r="B9936" t="s">
        <v>9793</v>
      </c>
      <c r="C9936" t="s">
        <v>1572</v>
      </c>
      <c r="D9936">
        <v>0.81100000000000005</v>
      </c>
      <c r="E9936">
        <v>3.5999999999999997E-2</v>
      </c>
    </row>
    <row r="9937" spans="1:5">
      <c r="A9937">
        <v>804560</v>
      </c>
      <c r="B9937" t="s">
        <v>9794</v>
      </c>
      <c r="C9937" t="s">
        <v>1572</v>
      </c>
      <c r="D9937">
        <v>0.81100000000000005</v>
      </c>
      <c r="E9937">
        <v>3.5999999999999997E-2</v>
      </c>
    </row>
    <row r="9938" spans="1:5">
      <c r="A9938">
        <v>804710</v>
      </c>
      <c r="B9938" t="s">
        <v>9795</v>
      </c>
      <c r="C9938" t="s">
        <v>1572</v>
      </c>
      <c r="D9938">
        <v>0.81100000000000005</v>
      </c>
      <c r="E9938">
        <v>3.5999999999999997E-2</v>
      </c>
    </row>
    <row r="9939" spans="1:5">
      <c r="A9939">
        <v>804860</v>
      </c>
      <c r="B9939" t="s">
        <v>9796</v>
      </c>
      <c r="C9939" t="s">
        <v>1572</v>
      </c>
      <c r="D9939">
        <v>0.81100000000000005</v>
      </c>
      <c r="E9939">
        <v>3.5999999999999997E-2</v>
      </c>
    </row>
    <row r="9940" spans="1:5">
      <c r="A9940">
        <v>805340</v>
      </c>
      <c r="B9940" t="s">
        <v>9797</v>
      </c>
      <c r="C9940" t="s">
        <v>1572</v>
      </c>
      <c r="D9940">
        <v>0.81100000000000005</v>
      </c>
      <c r="E9940">
        <v>3.5999999999999997E-2</v>
      </c>
    </row>
    <row r="9941" spans="1:5">
      <c r="A9941">
        <v>805640</v>
      </c>
      <c r="B9941" t="s">
        <v>9798</v>
      </c>
      <c r="C9941" t="s">
        <v>1572</v>
      </c>
      <c r="D9941">
        <v>0.81100000000000005</v>
      </c>
      <c r="E9941">
        <v>3.5999999999999997E-2</v>
      </c>
    </row>
    <row r="9942" spans="1:5">
      <c r="A9942">
        <v>805940</v>
      </c>
      <c r="B9942" t="s">
        <v>9799</v>
      </c>
      <c r="C9942" t="s">
        <v>1572</v>
      </c>
      <c r="D9942">
        <v>0.81100000000000005</v>
      </c>
      <c r="E9942">
        <v>3.5999999999999997E-2</v>
      </c>
    </row>
    <row r="9943" spans="1:5">
      <c r="A9943">
        <v>806000</v>
      </c>
      <c r="B9943" t="s">
        <v>323</v>
      </c>
      <c r="C9943" t="s">
        <v>1572</v>
      </c>
      <c r="D9943">
        <v>0.81100000000000005</v>
      </c>
      <c r="E9943">
        <v>3.5999999999999997E-2</v>
      </c>
    </row>
    <row r="9944" spans="1:5">
      <c r="A9944">
        <v>806030</v>
      </c>
      <c r="B9944" t="s">
        <v>9800</v>
      </c>
      <c r="C9944" t="s">
        <v>1572</v>
      </c>
      <c r="D9944">
        <v>0.81100000000000005</v>
      </c>
      <c r="E9944">
        <v>3.5999999999999997E-2</v>
      </c>
    </row>
    <row r="9945" spans="1:5">
      <c r="A9945">
        <v>806690</v>
      </c>
      <c r="B9945" t="s">
        <v>9801</v>
      </c>
      <c r="C9945" t="s">
        <v>1572</v>
      </c>
      <c r="D9945">
        <v>0.81100000000000005</v>
      </c>
      <c r="E9945">
        <v>3.5999999999999997E-2</v>
      </c>
    </row>
    <row r="9946" spans="1:5">
      <c r="A9946">
        <v>807140</v>
      </c>
      <c r="B9946" t="s">
        <v>9802</v>
      </c>
      <c r="C9946" t="s">
        <v>1572</v>
      </c>
      <c r="D9946">
        <v>0.81100000000000005</v>
      </c>
      <c r="E9946">
        <v>3.5999999999999997E-2</v>
      </c>
    </row>
    <row r="9947" spans="1:5">
      <c r="A9947">
        <v>807410</v>
      </c>
      <c r="B9947" t="s">
        <v>9803</v>
      </c>
      <c r="C9947" t="s">
        <v>1572</v>
      </c>
      <c r="D9947">
        <v>0.81100000000000005</v>
      </c>
      <c r="E9947">
        <v>3.5999999999999997E-2</v>
      </c>
    </row>
    <row r="9948" spans="1:5">
      <c r="A9948">
        <v>1700007</v>
      </c>
      <c r="B9948" t="s">
        <v>9804</v>
      </c>
      <c r="C9948" t="s">
        <v>947</v>
      </c>
      <c r="D9948">
        <v>0.81100000000000005</v>
      </c>
      <c r="E9948">
        <v>4.2000000000000003E-2</v>
      </c>
    </row>
    <row r="9949" spans="1:5">
      <c r="A9949">
        <v>1742990</v>
      </c>
      <c r="B9949" t="s">
        <v>9805</v>
      </c>
      <c r="C9949" t="s">
        <v>947</v>
      </c>
      <c r="D9949">
        <v>0.81100000000000005</v>
      </c>
      <c r="E9949">
        <v>2.4E-2</v>
      </c>
    </row>
    <row r="9950" spans="1:5">
      <c r="A9950">
        <v>1807830</v>
      </c>
      <c r="B9950" t="s">
        <v>9806</v>
      </c>
      <c r="C9950" t="s">
        <v>39</v>
      </c>
      <c r="D9950">
        <v>0.81100000000000005</v>
      </c>
      <c r="E9950">
        <v>5.0999999999999997E-2</v>
      </c>
    </row>
    <row r="9951" spans="1:5">
      <c r="A9951">
        <v>1808900</v>
      </c>
      <c r="B9951" t="s">
        <v>9807</v>
      </c>
      <c r="C9951" t="s">
        <v>39</v>
      </c>
      <c r="D9951">
        <v>0.81100000000000005</v>
      </c>
      <c r="E9951">
        <v>5.0999999999999997E-2</v>
      </c>
    </row>
    <row r="9952" spans="1:5">
      <c r="A9952">
        <v>1810410</v>
      </c>
      <c r="B9952" t="s">
        <v>9808</v>
      </c>
      <c r="C9952" t="s">
        <v>39</v>
      </c>
      <c r="D9952">
        <v>0.81100000000000005</v>
      </c>
      <c r="E9952">
        <v>5.0999999999999997E-2</v>
      </c>
    </row>
    <row r="9953" spans="1:5">
      <c r="A9953">
        <v>1812120</v>
      </c>
      <c r="B9953" t="s">
        <v>9809</v>
      </c>
      <c r="C9953" t="s">
        <v>39</v>
      </c>
      <c r="D9953">
        <v>0.81100000000000005</v>
      </c>
      <c r="E9953">
        <v>5.0999999999999997E-2</v>
      </c>
    </row>
    <row r="9954" spans="1:5">
      <c r="A9954">
        <v>1907080</v>
      </c>
      <c r="B9954" t="s">
        <v>9810</v>
      </c>
      <c r="C9954" t="s">
        <v>3275</v>
      </c>
      <c r="D9954">
        <v>0.81100000000000005</v>
      </c>
      <c r="E9954">
        <v>3.5999999999999997E-2</v>
      </c>
    </row>
    <row r="9955" spans="1:5">
      <c r="A9955">
        <v>1928020</v>
      </c>
      <c r="B9955" t="s">
        <v>9811</v>
      </c>
      <c r="C9955" t="s">
        <v>3275</v>
      </c>
      <c r="D9955">
        <v>0.81100000000000005</v>
      </c>
      <c r="E9955">
        <v>7.4999999999999997E-2</v>
      </c>
    </row>
    <row r="9956" spans="1:5">
      <c r="A9956">
        <v>2200480</v>
      </c>
      <c r="B9956" t="s">
        <v>9812</v>
      </c>
      <c r="C9956" t="s">
        <v>1557</v>
      </c>
      <c r="D9956">
        <v>0.81100000000000005</v>
      </c>
      <c r="E9956">
        <v>4.1000000000000002E-2</v>
      </c>
    </row>
    <row r="9957" spans="1:5">
      <c r="A9957">
        <v>2201260</v>
      </c>
      <c r="B9957" t="s">
        <v>9813</v>
      </c>
      <c r="C9957" t="s">
        <v>1557</v>
      </c>
      <c r="D9957">
        <v>0.81100000000000005</v>
      </c>
      <c r="E9957">
        <v>4.1000000000000002E-2</v>
      </c>
    </row>
    <row r="9958" spans="1:5">
      <c r="A9958">
        <v>2201920</v>
      </c>
      <c r="B9958" t="s">
        <v>9814</v>
      </c>
      <c r="C9958" t="s">
        <v>1557</v>
      </c>
      <c r="D9958">
        <v>0.81100000000000005</v>
      </c>
      <c r="E9958">
        <v>4.1000000000000002E-2</v>
      </c>
    </row>
    <row r="9959" spans="1:5">
      <c r="A9959">
        <v>2201980</v>
      </c>
      <c r="B9959" t="s">
        <v>9815</v>
      </c>
      <c r="C9959" t="s">
        <v>1557</v>
      </c>
      <c r="D9959">
        <v>0.81100000000000005</v>
      </c>
      <c r="E9959">
        <v>4.1000000000000002E-2</v>
      </c>
    </row>
    <row r="9960" spans="1:5">
      <c r="A9960">
        <v>2601890</v>
      </c>
      <c r="B9960" t="s">
        <v>9816</v>
      </c>
      <c r="C9960" t="s">
        <v>2999</v>
      </c>
      <c r="D9960">
        <v>0.81100000000000005</v>
      </c>
      <c r="E9960">
        <v>3.3000000000000002E-2</v>
      </c>
    </row>
    <row r="9961" spans="1:5">
      <c r="A9961">
        <v>2620700</v>
      </c>
      <c r="B9961" t="s">
        <v>9817</v>
      </c>
      <c r="C9961" t="s">
        <v>2999</v>
      </c>
      <c r="D9961">
        <v>0.81100000000000005</v>
      </c>
      <c r="E9961">
        <v>3.3000000000000002E-2</v>
      </c>
    </row>
    <row r="9962" spans="1:5">
      <c r="A9962">
        <v>2744070</v>
      </c>
      <c r="B9962" t="s">
        <v>9818</v>
      </c>
      <c r="C9962" t="s">
        <v>1302</v>
      </c>
      <c r="D9962">
        <v>0.81100000000000005</v>
      </c>
      <c r="E9962">
        <v>2.7E-2</v>
      </c>
    </row>
    <row r="9963" spans="1:5">
      <c r="A9963">
        <v>2926220</v>
      </c>
      <c r="B9963" t="s">
        <v>9819</v>
      </c>
      <c r="C9963" t="s">
        <v>3083</v>
      </c>
      <c r="D9963">
        <v>0.81100000000000005</v>
      </c>
      <c r="E9963">
        <v>1.0999999999999999E-2</v>
      </c>
    </row>
    <row r="9964" spans="1:5">
      <c r="A9964">
        <v>3000005</v>
      </c>
      <c r="B9964" t="s">
        <v>9820</v>
      </c>
      <c r="C9964" t="s">
        <v>6524</v>
      </c>
      <c r="D9964">
        <v>0.81100000000000005</v>
      </c>
      <c r="E9964">
        <v>1.4E-2</v>
      </c>
    </row>
    <row r="9965" spans="1:5">
      <c r="A9965">
        <v>3002430</v>
      </c>
      <c r="B9965" t="s">
        <v>9821</v>
      </c>
      <c r="C9965" t="s">
        <v>6524</v>
      </c>
      <c r="D9965">
        <v>0.81100000000000005</v>
      </c>
      <c r="E9965">
        <v>1.4E-2</v>
      </c>
    </row>
    <row r="9966" spans="1:5">
      <c r="A9966">
        <v>3002450</v>
      </c>
      <c r="B9966" t="s">
        <v>9822</v>
      </c>
      <c r="C9966" t="s">
        <v>6524</v>
      </c>
      <c r="D9966">
        <v>0.81100000000000005</v>
      </c>
      <c r="E9966">
        <v>1.4E-2</v>
      </c>
    </row>
    <row r="9967" spans="1:5">
      <c r="A9967">
        <v>3002490</v>
      </c>
      <c r="B9967" t="s">
        <v>9823</v>
      </c>
      <c r="C9967" t="s">
        <v>6524</v>
      </c>
      <c r="D9967">
        <v>0.81100000000000005</v>
      </c>
      <c r="E9967">
        <v>1.4E-2</v>
      </c>
    </row>
    <row r="9968" spans="1:5">
      <c r="A9968">
        <v>3009560</v>
      </c>
      <c r="B9968" t="s">
        <v>9824</v>
      </c>
      <c r="C9968" t="s">
        <v>6524</v>
      </c>
      <c r="D9968">
        <v>0.81100000000000005</v>
      </c>
      <c r="E9968">
        <v>1.4E-2</v>
      </c>
    </row>
    <row r="9969" spans="1:5">
      <c r="A9969">
        <v>3013830</v>
      </c>
      <c r="B9969" t="s">
        <v>9825</v>
      </c>
      <c r="C9969" t="s">
        <v>6524</v>
      </c>
      <c r="D9969">
        <v>0.81100000000000005</v>
      </c>
      <c r="E9969">
        <v>1.4E-2</v>
      </c>
    </row>
    <row r="9970" spans="1:5">
      <c r="A9970">
        <v>3016810</v>
      </c>
      <c r="B9970" t="s">
        <v>9826</v>
      </c>
      <c r="C9970" t="s">
        <v>6524</v>
      </c>
      <c r="D9970">
        <v>0.81100000000000005</v>
      </c>
      <c r="E9970">
        <v>1.4E-2</v>
      </c>
    </row>
    <row r="9971" spans="1:5">
      <c r="A9971">
        <v>3026490</v>
      </c>
      <c r="B9971" t="s">
        <v>9827</v>
      </c>
      <c r="C9971" t="s">
        <v>6524</v>
      </c>
      <c r="D9971">
        <v>0.81100000000000005</v>
      </c>
      <c r="E9971">
        <v>1.4E-2</v>
      </c>
    </row>
    <row r="9972" spans="1:5">
      <c r="A9972">
        <v>3028550</v>
      </c>
      <c r="B9972" t="s">
        <v>9828</v>
      </c>
      <c r="C9972" t="s">
        <v>6524</v>
      </c>
      <c r="D9972">
        <v>0.81100000000000005</v>
      </c>
      <c r="E9972">
        <v>1.4E-2</v>
      </c>
    </row>
    <row r="9973" spans="1:5">
      <c r="A9973">
        <v>3100066</v>
      </c>
      <c r="B9973" t="s">
        <v>9829</v>
      </c>
      <c r="C9973" t="s">
        <v>2839</v>
      </c>
      <c r="D9973">
        <v>0.81100000000000005</v>
      </c>
      <c r="E9973">
        <v>2.1999999999999999E-2</v>
      </c>
    </row>
    <row r="9974" spans="1:5">
      <c r="A9974">
        <v>3100176</v>
      </c>
      <c r="B9974" t="s">
        <v>9830</v>
      </c>
      <c r="C9974" t="s">
        <v>2839</v>
      </c>
      <c r="D9974">
        <v>0.81100000000000005</v>
      </c>
      <c r="E9974">
        <v>5.8999999999999997E-2</v>
      </c>
    </row>
    <row r="9975" spans="1:5">
      <c r="A9975">
        <v>3702560</v>
      </c>
      <c r="B9975" t="s">
        <v>9831</v>
      </c>
      <c r="C9975" t="s">
        <v>51</v>
      </c>
      <c r="D9975">
        <v>0.81100000000000005</v>
      </c>
      <c r="E9975">
        <v>3.4000000000000002E-2</v>
      </c>
    </row>
    <row r="9976" spans="1:5">
      <c r="A9976">
        <v>3904370</v>
      </c>
      <c r="B9976" t="s">
        <v>9832</v>
      </c>
      <c r="C9976" t="s">
        <v>2636</v>
      </c>
      <c r="D9976">
        <v>0.81100000000000005</v>
      </c>
      <c r="E9976">
        <v>1.6E-2</v>
      </c>
    </row>
    <row r="9977" spans="1:5">
      <c r="A9977">
        <v>3904485</v>
      </c>
      <c r="B9977" t="s">
        <v>9833</v>
      </c>
      <c r="C9977" t="s">
        <v>2636</v>
      </c>
      <c r="D9977">
        <v>0.81100000000000005</v>
      </c>
      <c r="E9977">
        <v>1.6E-2</v>
      </c>
    </row>
    <row r="9978" spans="1:5">
      <c r="A9978">
        <v>3904516</v>
      </c>
      <c r="B9978" t="s">
        <v>9834</v>
      </c>
      <c r="C9978" t="s">
        <v>2636</v>
      </c>
      <c r="D9978">
        <v>0.81100000000000005</v>
      </c>
      <c r="E9978">
        <v>1.6E-2</v>
      </c>
    </row>
    <row r="9979" spans="1:5">
      <c r="A9979">
        <v>3904557</v>
      </c>
      <c r="B9979" t="s">
        <v>9835</v>
      </c>
      <c r="C9979" t="s">
        <v>2636</v>
      </c>
      <c r="D9979">
        <v>0.81100000000000005</v>
      </c>
      <c r="E9979">
        <v>3.9E-2</v>
      </c>
    </row>
    <row r="9980" spans="1:5">
      <c r="A9980">
        <v>3904785</v>
      </c>
      <c r="B9980" t="s">
        <v>9836</v>
      </c>
      <c r="C9980" t="s">
        <v>2636</v>
      </c>
      <c r="D9980">
        <v>0.81100000000000005</v>
      </c>
      <c r="E9980">
        <v>4.5999999999999999E-2</v>
      </c>
    </row>
    <row r="9981" spans="1:5">
      <c r="A9981">
        <v>3904829</v>
      </c>
      <c r="B9981" t="s">
        <v>9837</v>
      </c>
      <c r="C9981" t="s">
        <v>2636</v>
      </c>
      <c r="D9981">
        <v>0.81100000000000005</v>
      </c>
      <c r="E9981">
        <v>1.6E-2</v>
      </c>
    </row>
    <row r="9982" spans="1:5">
      <c r="A9982">
        <v>3904830</v>
      </c>
      <c r="B9982" t="s">
        <v>9838</v>
      </c>
      <c r="C9982" t="s">
        <v>2636</v>
      </c>
      <c r="D9982">
        <v>0.81100000000000005</v>
      </c>
      <c r="E9982">
        <v>1.6E-2</v>
      </c>
    </row>
    <row r="9983" spans="1:5">
      <c r="A9983">
        <v>3904831</v>
      </c>
      <c r="B9983" t="s">
        <v>9839</v>
      </c>
      <c r="C9983" t="s">
        <v>2636</v>
      </c>
      <c r="D9983">
        <v>0.81100000000000005</v>
      </c>
      <c r="E9983">
        <v>1.6E-2</v>
      </c>
    </row>
    <row r="9984" spans="1:5">
      <c r="A9984">
        <v>3904833</v>
      </c>
      <c r="B9984" t="s">
        <v>9840</v>
      </c>
      <c r="C9984" t="s">
        <v>2636</v>
      </c>
      <c r="D9984">
        <v>0.81100000000000005</v>
      </c>
      <c r="E9984">
        <v>1.6E-2</v>
      </c>
    </row>
    <row r="9985" spans="1:5">
      <c r="A9985">
        <v>3904834</v>
      </c>
      <c r="B9985" t="s">
        <v>9841</v>
      </c>
      <c r="C9985" t="s">
        <v>2636</v>
      </c>
      <c r="D9985">
        <v>0.81100000000000005</v>
      </c>
      <c r="E9985">
        <v>1.6E-2</v>
      </c>
    </row>
    <row r="9986" spans="1:5">
      <c r="A9986">
        <v>3904835</v>
      </c>
      <c r="B9986" t="s">
        <v>9842</v>
      </c>
      <c r="C9986" t="s">
        <v>2636</v>
      </c>
      <c r="D9986">
        <v>0.81100000000000005</v>
      </c>
      <c r="E9986">
        <v>1.6E-2</v>
      </c>
    </row>
    <row r="9987" spans="1:5">
      <c r="A9987">
        <v>3904836</v>
      </c>
      <c r="B9987" t="s">
        <v>9843</v>
      </c>
      <c r="C9987" t="s">
        <v>2636</v>
      </c>
      <c r="D9987">
        <v>0.81100000000000005</v>
      </c>
      <c r="E9987">
        <v>1.6E-2</v>
      </c>
    </row>
    <row r="9988" spans="1:5">
      <c r="A9988">
        <v>3904837</v>
      </c>
      <c r="B9988" t="s">
        <v>5805</v>
      </c>
      <c r="C9988" t="s">
        <v>2636</v>
      </c>
      <c r="D9988">
        <v>0.81100000000000005</v>
      </c>
      <c r="E9988">
        <v>1.6E-2</v>
      </c>
    </row>
    <row r="9989" spans="1:5">
      <c r="A9989">
        <v>3904839</v>
      </c>
      <c r="B9989" t="s">
        <v>8996</v>
      </c>
      <c r="C9989" t="s">
        <v>2636</v>
      </c>
      <c r="D9989">
        <v>0.81100000000000005</v>
      </c>
      <c r="E9989">
        <v>1.6E-2</v>
      </c>
    </row>
    <row r="9990" spans="1:5">
      <c r="A9990">
        <v>3910012</v>
      </c>
      <c r="B9990" t="s">
        <v>9844</v>
      </c>
      <c r="C9990" t="s">
        <v>2636</v>
      </c>
      <c r="D9990">
        <v>0.81100000000000005</v>
      </c>
      <c r="E9990">
        <v>4.5999999999999999E-2</v>
      </c>
    </row>
    <row r="9991" spans="1:5">
      <c r="A9991">
        <v>3910031</v>
      </c>
      <c r="B9991" t="s">
        <v>9845</v>
      </c>
      <c r="C9991" t="s">
        <v>2636</v>
      </c>
      <c r="D9991">
        <v>0.81100000000000005</v>
      </c>
      <c r="E9991">
        <v>2.3E-2</v>
      </c>
    </row>
    <row r="9992" spans="1:5">
      <c r="A9992">
        <v>4004470</v>
      </c>
      <c r="B9992" t="s">
        <v>9846</v>
      </c>
      <c r="C9992" t="s">
        <v>4447</v>
      </c>
      <c r="D9992">
        <v>0.81100000000000005</v>
      </c>
      <c r="E9992">
        <v>2.5000000000000001E-2</v>
      </c>
    </row>
    <row r="9993" spans="1:5">
      <c r="A9993">
        <v>4006120</v>
      </c>
      <c r="B9993" t="s">
        <v>9847</v>
      </c>
      <c r="C9993" t="s">
        <v>4447</v>
      </c>
      <c r="D9993">
        <v>0.81100000000000005</v>
      </c>
      <c r="E9993">
        <v>2.5000000000000001E-2</v>
      </c>
    </row>
    <row r="9994" spans="1:5">
      <c r="A9994">
        <v>4010710</v>
      </c>
      <c r="B9994" t="s">
        <v>9848</v>
      </c>
      <c r="C9994" t="s">
        <v>4447</v>
      </c>
      <c r="D9994">
        <v>0.81100000000000005</v>
      </c>
      <c r="E9994">
        <v>2.5000000000000001E-2</v>
      </c>
    </row>
    <row r="9995" spans="1:5">
      <c r="A9995">
        <v>4011700</v>
      </c>
      <c r="B9995" t="s">
        <v>9849</v>
      </c>
      <c r="C9995" t="s">
        <v>4447</v>
      </c>
      <c r="D9995">
        <v>0.81100000000000005</v>
      </c>
      <c r="E9995">
        <v>2.5000000000000001E-2</v>
      </c>
    </row>
    <row r="9996" spans="1:5">
      <c r="A9996">
        <v>4011760</v>
      </c>
      <c r="B9996" t="s">
        <v>9850</v>
      </c>
      <c r="C9996" t="s">
        <v>4447</v>
      </c>
      <c r="D9996">
        <v>0.81100000000000005</v>
      </c>
      <c r="E9996">
        <v>2.5000000000000001E-2</v>
      </c>
    </row>
    <row r="9997" spans="1:5">
      <c r="A9997">
        <v>4015420</v>
      </c>
      <c r="B9997" t="s">
        <v>9851</v>
      </c>
      <c r="C9997" t="s">
        <v>4447</v>
      </c>
      <c r="D9997">
        <v>0.81100000000000005</v>
      </c>
      <c r="E9997">
        <v>2.5000000000000001E-2</v>
      </c>
    </row>
    <row r="9998" spans="1:5">
      <c r="A9998">
        <v>4017250</v>
      </c>
      <c r="B9998" t="s">
        <v>9852</v>
      </c>
      <c r="C9998" t="s">
        <v>4447</v>
      </c>
      <c r="D9998">
        <v>0.81100000000000005</v>
      </c>
      <c r="E9998">
        <v>2.5000000000000001E-2</v>
      </c>
    </row>
    <row r="9999" spans="1:5">
      <c r="A9999">
        <v>4029400</v>
      </c>
      <c r="B9999" t="s">
        <v>9853</v>
      </c>
      <c r="C9999" t="s">
        <v>4447</v>
      </c>
      <c r="D9999">
        <v>0.81100000000000005</v>
      </c>
      <c r="E9999">
        <v>3.6999999999999998E-2</v>
      </c>
    </row>
    <row r="10000" spans="1:5">
      <c r="A10000">
        <v>4702190</v>
      </c>
      <c r="B10000" t="s">
        <v>9854</v>
      </c>
      <c r="C10000" t="s">
        <v>2271</v>
      </c>
      <c r="D10000">
        <v>0.81100000000000005</v>
      </c>
      <c r="E10000">
        <v>1.4E-2</v>
      </c>
    </row>
    <row r="10001" spans="1:5">
      <c r="A10001">
        <v>4901140</v>
      </c>
      <c r="B10001" t="s">
        <v>4932</v>
      </c>
      <c r="C10001" t="s">
        <v>2380</v>
      </c>
      <c r="D10001">
        <v>0.81100000000000005</v>
      </c>
      <c r="E10001">
        <v>3.1E-2</v>
      </c>
    </row>
    <row r="10002" spans="1:5">
      <c r="A10002">
        <v>1912600</v>
      </c>
      <c r="B10002" t="s">
        <v>9855</v>
      </c>
      <c r="C10002" t="s">
        <v>3275</v>
      </c>
      <c r="D10002">
        <v>0.81</v>
      </c>
      <c r="E10002">
        <v>3.2000000000000001E-2</v>
      </c>
    </row>
    <row r="10003" spans="1:5">
      <c r="A10003">
        <v>1920850</v>
      </c>
      <c r="B10003" t="s">
        <v>9856</v>
      </c>
      <c r="C10003" t="s">
        <v>3275</v>
      </c>
      <c r="D10003">
        <v>0.81</v>
      </c>
      <c r="E10003">
        <v>7.6999999999999999E-2</v>
      </c>
    </row>
    <row r="10004" spans="1:5">
      <c r="A10004">
        <v>1925620</v>
      </c>
      <c r="B10004" t="s">
        <v>7512</v>
      </c>
      <c r="C10004" t="s">
        <v>3275</v>
      </c>
      <c r="D10004">
        <v>0.81</v>
      </c>
      <c r="E10004">
        <v>3.4000000000000002E-2</v>
      </c>
    </row>
    <row r="10005" spans="1:5">
      <c r="A10005">
        <v>2100078</v>
      </c>
      <c r="B10005" t="s">
        <v>9857</v>
      </c>
      <c r="C10005" t="s">
        <v>2920</v>
      </c>
      <c r="D10005">
        <v>0.81</v>
      </c>
      <c r="E10005">
        <v>3.1E-2</v>
      </c>
    </row>
    <row r="10006" spans="1:5">
      <c r="A10006">
        <v>2101150</v>
      </c>
      <c r="B10006" t="s">
        <v>9858</v>
      </c>
      <c r="C10006" t="s">
        <v>2920</v>
      </c>
      <c r="D10006">
        <v>0.81</v>
      </c>
      <c r="E10006">
        <v>3.1E-2</v>
      </c>
    </row>
    <row r="10007" spans="1:5">
      <c r="A10007">
        <v>2611030</v>
      </c>
      <c r="B10007" t="s">
        <v>9859</v>
      </c>
      <c r="C10007" t="s">
        <v>2999</v>
      </c>
      <c r="D10007">
        <v>0.81</v>
      </c>
      <c r="E10007">
        <v>3.2000000000000001E-2</v>
      </c>
    </row>
    <row r="10008" spans="1:5">
      <c r="A10008">
        <v>2613050</v>
      </c>
      <c r="B10008" t="s">
        <v>9860</v>
      </c>
      <c r="C10008" t="s">
        <v>2999</v>
      </c>
      <c r="D10008">
        <v>0.81</v>
      </c>
      <c r="E10008">
        <v>2.1000000000000001E-2</v>
      </c>
    </row>
    <row r="10009" spans="1:5">
      <c r="A10009">
        <v>2622260</v>
      </c>
      <c r="B10009" t="s">
        <v>9861</v>
      </c>
      <c r="C10009" t="s">
        <v>2999</v>
      </c>
      <c r="D10009">
        <v>0.81</v>
      </c>
      <c r="E10009">
        <v>2.5999999999999999E-2</v>
      </c>
    </row>
    <row r="10010" spans="1:5">
      <c r="A10010">
        <v>2700007</v>
      </c>
      <c r="B10010" t="s">
        <v>9862</v>
      </c>
      <c r="C10010" t="s">
        <v>1302</v>
      </c>
      <c r="D10010">
        <v>0.81</v>
      </c>
      <c r="E10010">
        <v>3.2000000000000001E-2</v>
      </c>
    </row>
    <row r="10011" spans="1:5">
      <c r="A10011">
        <v>2717940</v>
      </c>
      <c r="B10011" t="s">
        <v>9863</v>
      </c>
      <c r="C10011" t="s">
        <v>1302</v>
      </c>
      <c r="D10011">
        <v>0.81</v>
      </c>
      <c r="E10011">
        <v>4.5999999999999999E-2</v>
      </c>
    </row>
    <row r="10012" spans="1:5">
      <c r="A10012">
        <v>2723370</v>
      </c>
      <c r="B10012" t="s">
        <v>9864</v>
      </c>
      <c r="C10012" t="s">
        <v>1302</v>
      </c>
      <c r="D10012">
        <v>0.81</v>
      </c>
      <c r="E10012">
        <v>4.5999999999999999E-2</v>
      </c>
    </row>
    <row r="10013" spans="1:5">
      <c r="A10013">
        <v>2907020</v>
      </c>
      <c r="B10013" t="s">
        <v>9865</v>
      </c>
      <c r="C10013" t="s">
        <v>3083</v>
      </c>
      <c r="D10013">
        <v>0.81</v>
      </c>
      <c r="E10013">
        <v>3.3000000000000002E-2</v>
      </c>
    </row>
    <row r="10014" spans="1:5">
      <c r="A10014">
        <v>2929760</v>
      </c>
      <c r="B10014" t="s">
        <v>9866</v>
      </c>
      <c r="C10014" t="s">
        <v>3083</v>
      </c>
      <c r="D10014">
        <v>0.81</v>
      </c>
      <c r="E10014">
        <v>2.1000000000000001E-2</v>
      </c>
    </row>
    <row r="10015" spans="1:5">
      <c r="A10015">
        <v>3018270</v>
      </c>
      <c r="B10015" t="s">
        <v>9867</v>
      </c>
      <c r="C10015" t="s">
        <v>6524</v>
      </c>
      <c r="D10015">
        <v>0.81</v>
      </c>
      <c r="E10015">
        <v>3.5000000000000003E-2</v>
      </c>
    </row>
    <row r="10016" spans="1:5">
      <c r="A10016">
        <v>3173230</v>
      </c>
      <c r="B10016" t="s">
        <v>3193</v>
      </c>
      <c r="C10016" t="s">
        <v>2839</v>
      </c>
      <c r="D10016">
        <v>0.81</v>
      </c>
      <c r="E10016">
        <v>3.1E-2</v>
      </c>
    </row>
    <row r="10017" spans="1:5">
      <c r="A10017">
        <v>3178260</v>
      </c>
      <c r="B10017" t="s">
        <v>9868</v>
      </c>
      <c r="C10017" t="s">
        <v>2839</v>
      </c>
      <c r="D10017">
        <v>0.81</v>
      </c>
      <c r="E10017">
        <v>0.04</v>
      </c>
    </row>
    <row r="10018" spans="1:5">
      <c r="A10018">
        <v>3631350</v>
      </c>
      <c r="B10018" t="s">
        <v>9869</v>
      </c>
      <c r="C10018" t="s">
        <v>339</v>
      </c>
      <c r="D10018">
        <v>0.81</v>
      </c>
      <c r="E10018">
        <v>2.3E-2</v>
      </c>
    </row>
    <row r="10019" spans="1:5">
      <c r="A10019">
        <v>3632010</v>
      </c>
      <c r="B10019" t="s">
        <v>9870</v>
      </c>
      <c r="C10019" t="s">
        <v>339</v>
      </c>
      <c r="D10019">
        <v>0.81</v>
      </c>
      <c r="E10019">
        <v>2.1999999999999999E-2</v>
      </c>
    </row>
    <row r="10020" spans="1:5">
      <c r="A10020">
        <v>3904783</v>
      </c>
      <c r="B10020" t="s">
        <v>9871</v>
      </c>
      <c r="C10020" t="s">
        <v>2636</v>
      </c>
      <c r="D10020">
        <v>0.81</v>
      </c>
      <c r="E10020">
        <v>4.2999999999999997E-2</v>
      </c>
    </row>
    <row r="10021" spans="1:5">
      <c r="A10021">
        <v>3904832</v>
      </c>
      <c r="B10021" t="s">
        <v>9872</v>
      </c>
      <c r="C10021" t="s">
        <v>2636</v>
      </c>
      <c r="D10021">
        <v>0.81</v>
      </c>
      <c r="E10021">
        <v>1.6E-2</v>
      </c>
    </row>
    <row r="10022" spans="1:5">
      <c r="A10022">
        <v>3904903</v>
      </c>
      <c r="B10022" t="s">
        <v>9873</v>
      </c>
      <c r="C10022" t="s">
        <v>2636</v>
      </c>
      <c r="D10022">
        <v>0.81</v>
      </c>
      <c r="E10022">
        <v>3.6999999999999998E-2</v>
      </c>
    </row>
    <row r="10023" spans="1:5">
      <c r="A10023">
        <v>4012630</v>
      </c>
      <c r="B10023" t="s">
        <v>9874</v>
      </c>
      <c r="C10023" t="s">
        <v>4447</v>
      </c>
      <c r="D10023">
        <v>0.81</v>
      </c>
      <c r="E10023">
        <v>2.4E-2</v>
      </c>
    </row>
    <row r="10024" spans="1:5">
      <c r="A10024">
        <v>4202590</v>
      </c>
      <c r="B10024" t="s">
        <v>9875</v>
      </c>
      <c r="C10024" t="s">
        <v>1330</v>
      </c>
      <c r="D10024">
        <v>0.81</v>
      </c>
      <c r="E10024">
        <v>5.0999999999999997E-2</v>
      </c>
    </row>
    <row r="10025" spans="1:5">
      <c r="A10025">
        <v>4206860</v>
      </c>
      <c r="B10025" t="s">
        <v>9876</v>
      </c>
      <c r="C10025" t="s">
        <v>1330</v>
      </c>
      <c r="D10025">
        <v>0.81</v>
      </c>
      <c r="E10025">
        <v>1.0999999999999999E-2</v>
      </c>
    </row>
    <row r="10026" spans="1:5">
      <c r="A10026">
        <v>4207050</v>
      </c>
      <c r="B10026" t="s">
        <v>9877</v>
      </c>
      <c r="C10026" t="s">
        <v>1330</v>
      </c>
      <c r="D10026">
        <v>0.81</v>
      </c>
      <c r="E10026">
        <v>2.8000000000000001E-2</v>
      </c>
    </row>
    <row r="10027" spans="1:5">
      <c r="A10027">
        <v>4210200</v>
      </c>
      <c r="B10027" t="s">
        <v>9878</v>
      </c>
      <c r="C10027" t="s">
        <v>1330</v>
      </c>
      <c r="D10027">
        <v>0.81</v>
      </c>
      <c r="E10027">
        <v>2.8000000000000001E-2</v>
      </c>
    </row>
    <row r="10028" spans="1:5">
      <c r="A10028">
        <v>4218090</v>
      </c>
      <c r="B10028" t="s">
        <v>9879</v>
      </c>
      <c r="C10028" t="s">
        <v>1330</v>
      </c>
      <c r="D10028">
        <v>0.81</v>
      </c>
      <c r="E10028">
        <v>2.8000000000000001E-2</v>
      </c>
    </row>
    <row r="10029" spans="1:5">
      <c r="A10029">
        <v>4224630</v>
      </c>
      <c r="B10029" t="s">
        <v>9880</v>
      </c>
      <c r="C10029" t="s">
        <v>1330</v>
      </c>
      <c r="D10029">
        <v>0.81</v>
      </c>
      <c r="E10029">
        <v>2.8000000000000001E-2</v>
      </c>
    </row>
    <row r="10030" spans="1:5">
      <c r="A10030">
        <v>4700030</v>
      </c>
      <c r="B10030" t="s">
        <v>9881</v>
      </c>
      <c r="C10030" t="s">
        <v>2271</v>
      </c>
      <c r="D10030">
        <v>0.81</v>
      </c>
      <c r="E10030">
        <v>0.03</v>
      </c>
    </row>
    <row r="10031" spans="1:5">
      <c r="A10031">
        <v>4700210</v>
      </c>
      <c r="B10031" t="s">
        <v>9882</v>
      </c>
      <c r="C10031" t="s">
        <v>2271</v>
      </c>
      <c r="D10031">
        <v>0.81</v>
      </c>
      <c r="E10031">
        <v>0.03</v>
      </c>
    </row>
    <row r="10032" spans="1:5">
      <c r="A10032">
        <v>4700850</v>
      </c>
      <c r="B10032" t="s">
        <v>9883</v>
      </c>
      <c r="C10032" t="s">
        <v>2271</v>
      </c>
      <c r="D10032">
        <v>0.81</v>
      </c>
      <c r="E10032">
        <v>0.03</v>
      </c>
    </row>
    <row r="10033" spans="1:5">
      <c r="A10033">
        <v>4701390</v>
      </c>
      <c r="B10033" t="s">
        <v>9884</v>
      </c>
      <c r="C10033" t="s">
        <v>2271</v>
      </c>
      <c r="D10033">
        <v>0.81</v>
      </c>
      <c r="E10033">
        <v>0.03</v>
      </c>
    </row>
    <row r="10034" spans="1:5">
      <c r="A10034">
        <v>4701400</v>
      </c>
      <c r="B10034" t="s">
        <v>9885</v>
      </c>
      <c r="C10034" t="s">
        <v>2271</v>
      </c>
      <c r="D10034">
        <v>0.81</v>
      </c>
      <c r="E10034">
        <v>0.03</v>
      </c>
    </row>
    <row r="10035" spans="1:5">
      <c r="A10035">
        <v>4701950</v>
      </c>
      <c r="B10035" t="s">
        <v>9886</v>
      </c>
      <c r="C10035" t="s">
        <v>2271</v>
      </c>
      <c r="D10035">
        <v>0.81</v>
      </c>
      <c r="E10035">
        <v>0.03</v>
      </c>
    </row>
    <row r="10036" spans="1:5">
      <c r="A10036">
        <v>4702970</v>
      </c>
      <c r="B10036" t="s">
        <v>9887</v>
      </c>
      <c r="C10036" t="s">
        <v>2271</v>
      </c>
      <c r="D10036">
        <v>0.81</v>
      </c>
      <c r="E10036">
        <v>0.03</v>
      </c>
    </row>
    <row r="10037" spans="1:5">
      <c r="A10037">
        <v>4704100</v>
      </c>
      <c r="B10037" t="s">
        <v>9888</v>
      </c>
      <c r="C10037" t="s">
        <v>2271</v>
      </c>
      <c r="D10037">
        <v>0.81</v>
      </c>
      <c r="E10037">
        <v>0.03</v>
      </c>
    </row>
    <row r="10038" spans="1:5">
      <c r="A10038">
        <v>4704470</v>
      </c>
      <c r="B10038" t="s">
        <v>9889</v>
      </c>
      <c r="C10038" t="s">
        <v>2271</v>
      </c>
      <c r="D10038">
        <v>0.81</v>
      </c>
      <c r="E10038">
        <v>0.03</v>
      </c>
    </row>
    <row r="10039" spans="1:5">
      <c r="A10039">
        <v>5102850</v>
      </c>
      <c r="B10039" t="s">
        <v>9890</v>
      </c>
      <c r="C10039" t="s">
        <v>257</v>
      </c>
      <c r="D10039">
        <v>0.81</v>
      </c>
      <c r="E10039">
        <v>4.1000000000000002E-2</v>
      </c>
    </row>
    <row r="10040" spans="1:5">
      <c r="A10040">
        <v>5103510</v>
      </c>
      <c r="B10040" t="s">
        <v>9891</v>
      </c>
      <c r="C10040" t="s">
        <v>257</v>
      </c>
      <c r="D10040">
        <v>0.81</v>
      </c>
      <c r="E10040">
        <v>4.1000000000000002E-2</v>
      </c>
    </row>
    <row r="10041" spans="1:5">
      <c r="A10041">
        <v>5500510</v>
      </c>
      <c r="B10041" t="s">
        <v>537</v>
      </c>
      <c r="C10041" t="s">
        <v>3135</v>
      </c>
      <c r="D10041">
        <v>0.81</v>
      </c>
      <c r="E10041">
        <v>2.5000000000000001E-2</v>
      </c>
    </row>
    <row r="10042" spans="1:5">
      <c r="A10042">
        <v>1300003</v>
      </c>
      <c r="B10042" t="s">
        <v>9892</v>
      </c>
      <c r="C10042" t="s">
        <v>1135</v>
      </c>
      <c r="D10042">
        <v>0.80900000000000005</v>
      </c>
      <c r="E10042">
        <v>3.7999999999999999E-2</v>
      </c>
    </row>
    <row r="10043" spans="1:5">
      <c r="A10043">
        <v>1303300</v>
      </c>
      <c r="B10043" t="s">
        <v>9893</v>
      </c>
      <c r="C10043" t="s">
        <v>1135</v>
      </c>
      <c r="D10043">
        <v>0.80900000000000005</v>
      </c>
      <c r="E10043">
        <v>3.7999999999999999E-2</v>
      </c>
    </row>
    <row r="10044" spans="1:5">
      <c r="A10044">
        <v>1709300</v>
      </c>
      <c r="B10044" t="s">
        <v>9894</v>
      </c>
      <c r="C10044" t="s">
        <v>947</v>
      </c>
      <c r="D10044">
        <v>0.80900000000000005</v>
      </c>
      <c r="E10044">
        <v>0.04</v>
      </c>
    </row>
    <row r="10045" spans="1:5">
      <c r="A10045">
        <v>1920340</v>
      </c>
      <c r="B10045" t="s">
        <v>9895</v>
      </c>
      <c r="C10045" t="s">
        <v>3275</v>
      </c>
      <c r="D10045">
        <v>0.80900000000000005</v>
      </c>
      <c r="E10045">
        <v>3.5000000000000003E-2</v>
      </c>
    </row>
    <row r="10046" spans="1:5">
      <c r="A10046">
        <v>1921870</v>
      </c>
      <c r="B10046" t="s">
        <v>9896</v>
      </c>
      <c r="C10046" t="s">
        <v>3275</v>
      </c>
      <c r="D10046">
        <v>0.80900000000000005</v>
      </c>
      <c r="E10046">
        <v>7.9000000000000001E-2</v>
      </c>
    </row>
    <row r="10047" spans="1:5">
      <c r="A10047">
        <v>1926280</v>
      </c>
      <c r="B10047" t="s">
        <v>9897</v>
      </c>
      <c r="C10047" t="s">
        <v>3275</v>
      </c>
      <c r="D10047">
        <v>0.80900000000000005</v>
      </c>
      <c r="E10047">
        <v>7.9000000000000001E-2</v>
      </c>
    </row>
    <row r="10048" spans="1:5">
      <c r="A10048">
        <v>2007620</v>
      </c>
      <c r="B10048" t="s">
        <v>9898</v>
      </c>
      <c r="C10048" t="s">
        <v>3869</v>
      </c>
      <c r="D10048">
        <v>0.80900000000000005</v>
      </c>
      <c r="E10048">
        <v>0.03</v>
      </c>
    </row>
    <row r="10049" spans="1:5">
      <c r="A10049">
        <v>2009990</v>
      </c>
      <c r="B10049" t="s">
        <v>9899</v>
      </c>
      <c r="C10049" t="s">
        <v>3869</v>
      </c>
      <c r="D10049">
        <v>0.80900000000000005</v>
      </c>
      <c r="E10049">
        <v>2.9000000000000001E-2</v>
      </c>
    </row>
    <row r="10050" spans="1:5">
      <c r="A10050">
        <v>2200300</v>
      </c>
      <c r="B10050" t="s">
        <v>9900</v>
      </c>
      <c r="C10050" t="s">
        <v>1557</v>
      </c>
      <c r="D10050">
        <v>0.80900000000000005</v>
      </c>
      <c r="E10050">
        <v>2.4E-2</v>
      </c>
    </row>
    <row r="10051" spans="1:5">
      <c r="A10051">
        <v>2618600</v>
      </c>
      <c r="B10051" t="s">
        <v>9901</v>
      </c>
      <c r="C10051" t="s">
        <v>2999</v>
      </c>
      <c r="D10051">
        <v>0.80900000000000005</v>
      </c>
      <c r="E10051">
        <v>3.1E-2</v>
      </c>
    </row>
    <row r="10052" spans="1:5">
      <c r="A10052">
        <v>3000090</v>
      </c>
      <c r="B10052" t="s">
        <v>9902</v>
      </c>
      <c r="C10052" t="s">
        <v>6524</v>
      </c>
      <c r="D10052">
        <v>0.80900000000000005</v>
      </c>
      <c r="E10052">
        <v>3.6999999999999998E-2</v>
      </c>
    </row>
    <row r="10053" spans="1:5">
      <c r="A10053">
        <v>3006110</v>
      </c>
      <c r="B10053" t="s">
        <v>9903</v>
      </c>
      <c r="C10053" t="s">
        <v>6524</v>
      </c>
      <c r="D10053">
        <v>0.80900000000000005</v>
      </c>
      <c r="E10053">
        <v>3.6999999999999998E-2</v>
      </c>
    </row>
    <row r="10054" spans="1:5">
      <c r="A10054">
        <v>3006112</v>
      </c>
      <c r="B10054" t="s">
        <v>9904</v>
      </c>
      <c r="C10054" t="s">
        <v>6524</v>
      </c>
      <c r="D10054">
        <v>0.80900000000000005</v>
      </c>
      <c r="E10054">
        <v>3.6999999999999998E-2</v>
      </c>
    </row>
    <row r="10055" spans="1:5">
      <c r="A10055">
        <v>3006115</v>
      </c>
      <c r="B10055" t="s">
        <v>9905</v>
      </c>
      <c r="C10055" t="s">
        <v>6524</v>
      </c>
      <c r="D10055">
        <v>0.80900000000000005</v>
      </c>
      <c r="E10055">
        <v>3.6999999999999998E-2</v>
      </c>
    </row>
    <row r="10056" spans="1:5">
      <c r="A10056">
        <v>3009030</v>
      </c>
      <c r="B10056" t="s">
        <v>9906</v>
      </c>
      <c r="C10056" t="s">
        <v>6524</v>
      </c>
      <c r="D10056">
        <v>0.80900000000000005</v>
      </c>
      <c r="E10056">
        <v>3.6999999999999998E-2</v>
      </c>
    </row>
    <row r="10057" spans="1:5">
      <c r="A10057">
        <v>3014640</v>
      </c>
      <c r="B10057" t="s">
        <v>9907</v>
      </c>
      <c r="C10057" t="s">
        <v>6524</v>
      </c>
      <c r="D10057">
        <v>0.80900000000000005</v>
      </c>
      <c r="E10057">
        <v>3.6999999999999998E-2</v>
      </c>
    </row>
    <row r="10058" spans="1:5">
      <c r="A10058">
        <v>3015900</v>
      </c>
      <c r="B10058" t="s">
        <v>9908</v>
      </c>
      <c r="C10058" t="s">
        <v>6524</v>
      </c>
      <c r="D10058">
        <v>0.80900000000000005</v>
      </c>
      <c r="E10058">
        <v>3.6999999999999998E-2</v>
      </c>
    </row>
    <row r="10059" spans="1:5">
      <c r="A10059">
        <v>3015930</v>
      </c>
      <c r="B10059" t="s">
        <v>9909</v>
      </c>
      <c r="C10059" t="s">
        <v>6524</v>
      </c>
      <c r="D10059">
        <v>0.80900000000000005</v>
      </c>
      <c r="E10059">
        <v>3.6999999999999998E-2</v>
      </c>
    </row>
    <row r="10060" spans="1:5">
      <c r="A10060">
        <v>3019500</v>
      </c>
      <c r="B10060" t="s">
        <v>9910</v>
      </c>
      <c r="C10060" t="s">
        <v>6524</v>
      </c>
      <c r="D10060">
        <v>0.80900000000000005</v>
      </c>
      <c r="E10060">
        <v>3.6999999999999998E-2</v>
      </c>
    </row>
    <row r="10061" spans="1:5">
      <c r="A10061">
        <v>3020850</v>
      </c>
      <c r="B10061" t="s">
        <v>9911</v>
      </c>
      <c r="C10061" t="s">
        <v>6524</v>
      </c>
      <c r="D10061">
        <v>0.80900000000000005</v>
      </c>
      <c r="E10061">
        <v>3.6999999999999998E-2</v>
      </c>
    </row>
    <row r="10062" spans="1:5">
      <c r="A10062">
        <v>3021060</v>
      </c>
      <c r="B10062" t="s">
        <v>9912</v>
      </c>
      <c r="C10062" t="s">
        <v>6524</v>
      </c>
      <c r="D10062">
        <v>0.80900000000000005</v>
      </c>
      <c r="E10062">
        <v>3.6999999999999998E-2</v>
      </c>
    </row>
    <row r="10063" spans="1:5">
      <c r="A10063">
        <v>3021090</v>
      </c>
      <c r="B10063" t="s">
        <v>9913</v>
      </c>
      <c r="C10063" t="s">
        <v>6524</v>
      </c>
      <c r="D10063">
        <v>0.80900000000000005</v>
      </c>
      <c r="E10063">
        <v>3.6999999999999998E-2</v>
      </c>
    </row>
    <row r="10064" spans="1:5">
      <c r="A10064">
        <v>3022790</v>
      </c>
      <c r="B10064" t="s">
        <v>9914</v>
      </c>
      <c r="C10064" t="s">
        <v>6524</v>
      </c>
      <c r="D10064">
        <v>0.80900000000000005</v>
      </c>
      <c r="E10064">
        <v>3.6999999999999998E-2</v>
      </c>
    </row>
    <row r="10065" spans="1:5">
      <c r="A10065">
        <v>3022800</v>
      </c>
      <c r="B10065" t="s">
        <v>9915</v>
      </c>
      <c r="C10065" t="s">
        <v>6524</v>
      </c>
      <c r="D10065">
        <v>0.80900000000000005</v>
      </c>
      <c r="E10065">
        <v>3.6999999999999998E-2</v>
      </c>
    </row>
    <row r="10066" spans="1:5">
      <c r="A10066">
        <v>3026070</v>
      </c>
      <c r="B10066" t="s">
        <v>9916</v>
      </c>
      <c r="C10066" t="s">
        <v>6524</v>
      </c>
      <c r="D10066">
        <v>0.80900000000000005</v>
      </c>
      <c r="E10066">
        <v>3.6999999999999998E-2</v>
      </c>
    </row>
    <row r="10067" spans="1:5">
      <c r="A10067">
        <v>3026100</v>
      </c>
      <c r="B10067" t="s">
        <v>9917</v>
      </c>
      <c r="C10067" t="s">
        <v>6524</v>
      </c>
      <c r="D10067">
        <v>0.80900000000000005</v>
      </c>
      <c r="E10067">
        <v>3.6999999999999998E-2</v>
      </c>
    </row>
    <row r="10068" spans="1:5">
      <c r="A10068">
        <v>3026520</v>
      </c>
      <c r="B10068" t="s">
        <v>9918</v>
      </c>
      <c r="C10068" t="s">
        <v>6524</v>
      </c>
      <c r="D10068">
        <v>0.80900000000000005</v>
      </c>
      <c r="E10068">
        <v>3.6999999999999998E-2</v>
      </c>
    </row>
    <row r="10069" spans="1:5">
      <c r="A10069">
        <v>3027150</v>
      </c>
      <c r="B10069" t="s">
        <v>9919</v>
      </c>
      <c r="C10069" t="s">
        <v>6524</v>
      </c>
      <c r="D10069">
        <v>0.80900000000000005</v>
      </c>
      <c r="E10069">
        <v>3.6999999999999998E-2</v>
      </c>
    </row>
    <row r="10070" spans="1:5">
      <c r="A10070">
        <v>3100117</v>
      </c>
      <c r="B10070" t="s">
        <v>9920</v>
      </c>
      <c r="C10070" t="s">
        <v>2839</v>
      </c>
      <c r="D10070">
        <v>0.80900000000000005</v>
      </c>
      <c r="E10070">
        <v>3.5999999999999997E-2</v>
      </c>
    </row>
    <row r="10071" spans="1:5">
      <c r="A10071">
        <v>3103540</v>
      </c>
      <c r="B10071" t="s">
        <v>5659</v>
      </c>
      <c r="C10071" t="s">
        <v>2839</v>
      </c>
      <c r="D10071">
        <v>0.80900000000000005</v>
      </c>
      <c r="E10071">
        <v>3.2000000000000001E-2</v>
      </c>
    </row>
    <row r="10072" spans="1:5">
      <c r="A10072">
        <v>3611250</v>
      </c>
      <c r="B10072" t="s">
        <v>9921</v>
      </c>
      <c r="C10072" t="s">
        <v>339</v>
      </c>
      <c r="D10072">
        <v>0.80900000000000005</v>
      </c>
      <c r="E10072">
        <v>1.7999999999999999E-2</v>
      </c>
    </row>
    <row r="10073" spans="1:5">
      <c r="A10073">
        <v>3700180</v>
      </c>
      <c r="B10073" t="s">
        <v>9922</v>
      </c>
      <c r="C10073" t="s">
        <v>51</v>
      </c>
      <c r="D10073">
        <v>0.80900000000000005</v>
      </c>
      <c r="E10073">
        <v>2.4E-2</v>
      </c>
    </row>
    <row r="10074" spans="1:5">
      <c r="A10074">
        <v>3702100</v>
      </c>
      <c r="B10074" t="s">
        <v>9923</v>
      </c>
      <c r="C10074" t="s">
        <v>51</v>
      </c>
      <c r="D10074">
        <v>0.80900000000000005</v>
      </c>
      <c r="E10074">
        <v>2.5999999999999999E-2</v>
      </c>
    </row>
    <row r="10075" spans="1:5">
      <c r="A10075">
        <v>3702250</v>
      </c>
      <c r="B10075" t="s">
        <v>9924</v>
      </c>
      <c r="C10075" t="s">
        <v>51</v>
      </c>
      <c r="D10075">
        <v>0.80900000000000005</v>
      </c>
      <c r="E10075">
        <v>2.4E-2</v>
      </c>
    </row>
    <row r="10076" spans="1:5">
      <c r="A10076">
        <v>3703060</v>
      </c>
      <c r="B10076" t="s">
        <v>9925</v>
      </c>
      <c r="C10076" t="s">
        <v>51</v>
      </c>
      <c r="D10076">
        <v>0.80900000000000005</v>
      </c>
      <c r="E10076">
        <v>2.4E-2</v>
      </c>
    </row>
    <row r="10077" spans="1:5">
      <c r="A10077">
        <v>3703870</v>
      </c>
      <c r="B10077" t="s">
        <v>9926</v>
      </c>
      <c r="C10077" t="s">
        <v>51</v>
      </c>
      <c r="D10077">
        <v>0.80900000000000005</v>
      </c>
      <c r="E10077">
        <v>2.4E-2</v>
      </c>
    </row>
    <row r="10078" spans="1:5">
      <c r="A10078">
        <v>3704200</v>
      </c>
      <c r="B10078" t="s">
        <v>9927</v>
      </c>
      <c r="C10078" t="s">
        <v>51</v>
      </c>
      <c r="D10078">
        <v>0.80900000000000005</v>
      </c>
      <c r="E10078">
        <v>2.4E-2</v>
      </c>
    </row>
    <row r="10079" spans="1:5">
      <c r="A10079">
        <v>3904989</v>
      </c>
      <c r="B10079" t="s">
        <v>9928</v>
      </c>
      <c r="C10079" t="s">
        <v>2636</v>
      </c>
      <c r="D10079">
        <v>0.80900000000000005</v>
      </c>
      <c r="E10079">
        <v>0.02</v>
      </c>
    </row>
    <row r="10080" spans="1:5">
      <c r="A10080">
        <v>4006810</v>
      </c>
      <c r="B10080" t="s">
        <v>9929</v>
      </c>
      <c r="C10080" t="s">
        <v>4447</v>
      </c>
      <c r="D10080">
        <v>0.80900000000000005</v>
      </c>
      <c r="E10080">
        <v>2.3E-2</v>
      </c>
    </row>
    <row r="10081" spans="1:5">
      <c r="A10081">
        <v>4007320</v>
      </c>
      <c r="B10081" t="s">
        <v>9930</v>
      </c>
      <c r="C10081" t="s">
        <v>4447</v>
      </c>
      <c r="D10081">
        <v>0.80900000000000005</v>
      </c>
      <c r="E10081">
        <v>0.02</v>
      </c>
    </row>
    <row r="10082" spans="1:5">
      <c r="A10082">
        <v>4013920</v>
      </c>
      <c r="B10082" t="s">
        <v>9931</v>
      </c>
      <c r="C10082" t="s">
        <v>4447</v>
      </c>
      <c r="D10082">
        <v>0.80900000000000005</v>
      </c>
      <c r="E10082">
        <v>3.6999999999999998E-2</v>
      </c>
    </row>
    <row r="10083" spans="1:5">
      <c r="A10083">
        <v>4025410</v>
      </c>
      <c r="B10083" t="s">
        <v>9932</v>
      </c>
      <c r="C10083" t="s">
        <v>4447</v>
      </c>
      <c r="D10083">
        <v>0.80900000000000005</v>
      </c>
      <c r="E10083">
        <v>3.3000000000000002E-2</v>
      </c>
    </row>
    <row r="10084" spans="1:5">
      <c r="A10084">
        <v>5099919</v>
      </c>
      <c r="B10084" t="s">
        <v>9933</v>
      </c>
      <c r="C10084" t="s">
        <v>3759</v>
      </c>
      <c r="D10084">
        <v>0.80900000000000005</v>
      </c>
      <c r="E10084">
        <v>2.8000000000000001E-2</v>
      </c>
    </row>
    <row r="10085" spans="1:5">
      <c r="A10085">
        <v>5103330</v>
      </c>
      <c r="B10085" t="s">
        <v>9934</v>
      </c>
      <c r="C10085" t="s">
        <v>257</v>
      </c>
      <c r="D10085">
        <v>0.80900000000000005</v>
      </c>
      <c r="E10085">
        <v>3.6999999999999998E-2</v>
      </c>
    </row>
    <row r="10086" spans="1:5">
      <c r="A10086">
        <v>5400600</v>
      </c>
      <c r="B10086" t="s">
        <v>9935</v>
      </c>
      <c r="C10086" t="s">
        <v>4335</v>
      </c>
      <c r="D10086">
        <v>0.80900000000000005</v>
      </c>
      <c r="E10086">
        <v>1.6E-2</v>
      </c>
    </row>
    <row r="10087" spans="1:5">
      <c r="A10087">
        <v>5501920</v>
      </c>
      <c r="B10087" t="s">
        <v>9936</v>
      </c>
      <c r="C10087" t="s">
        <v>3135</v>
      </c>
      <c r="D10087">
        <v>0.80900000000000005</v>
      </c>
      <c r="E10087">
        <v>2.7E-2</v>
      </c>
    </row>
    <row r="10088" spans="1:5">
      <c r="A10088">
        <v>5507680</v>
      </c>
      <c r="B10088" t="s">
        <v>9937</v>
      </c>
      <c r="C10088" t="s">
        <v>3135</v>
      </c>
      <c r="D10088">
        <v>0.80900000000000005</v>
      </c>
      <c r="E10088">
        <v>2.9000000000000001E-2</v>
      </c>
    </row>
    <row r="10089" spans="1:5">
      <c r="A10089">
        <v>5601420</v>
      </c>
      <c r="B10089" t="s">
        <v>9938</v>
      </c>
      <c r="C10089" t="s">
        <v>3714</v>
      </c>
      <c r="D10089">
        <v>0.80900000000000005</v>
      </c>
      <c r="E10089">
        <v>4.1000000000000002E-2</v>
      </c>
    </row>
    <row r="10090" spans="1:5">
      <c r="A10090">
        <v>803420</v>
      </c>
      <c r="B10090" t="s">
        <v>9939</v>
      </c>
      <c r="C10090" t="s">
        <v>1572</v>
      </c>
      <c r="D10090">
        <v>0.80800000000000005</v>
      </c>
      <c r="E10090">
        <v>3.1E-2</v>
      </c>
    </row>
    <row r="10091" spans="1:5">
      <c r="A10091">
        <v>805850</v>
      </c>
      <c r="B10091" t="s">
        <v>9940</v>
      </c>
      <c r="C10091" t="s">
        <v>1572</v>
      </c>
      <c r="D10091">
        <v>0.80800000000000005</v>
      </c>
      <c r="E10091">
        <v>3.1E-2</v>
      </c>
    </row>
    <row r="10092" spans="1:5">
      <c r="A10092">
        <v>805880</v>
      </c>
      <c r="B10092" t="s">
        <v>9941</v>
      </c>
      <c r="C10092" t="s">
        <v>1572</v>
      </c>
      <c r="D10092">
        <v>0.80800000000000005</v>
      </c>
      <c r="E10092">
        <v>3.1E-2</v>
      </c>
    </row>
    <row r="10093" spans="1:5">
      <c r="A10093">
        <v>805970</v>
      </c>
      <c r="B10093" t="s">
        <v>9942</v>
      </c>
      <c r="C10093" t="s">
        <v>1572</v>
      </c>
      <c r="D10093">
        <v>0.80800000000000005</v>
      </c>
      <c r="E10093">
        <v>3.1E-2</v>
      </c>
    </row>
    <row r="10094" spans="1:5">
      <c r="A10094">
        <v>806210</v>
      </c>
      <c r="B10094" t="s">
        <v>9943</v>
      </c>
      <c r="C10094" t="s">
        <v>1572</v>
      </c>
      <c r="D10094">
        <v>0.80800000000000005</v>
      </c>
      <c r="E10094">
        <v>3.1E-2</v>
      </c>
    </row>
    <row r="10095" spans="1:5">
      <c r="A10095">
        <v>806570</v>
      </c>
      <c r="B10095" t="s">
        <v>9944</v>
      </c>
      <c r="C10095" t="s">
        <v>1572</v>
      </c>
      <c r="D10095">
        <v>0.80800000000000005</v>
      </c>
      <c r="E10095">
        <v>3.1E-2</v>
      </c>
    </row>
    <row r="10096" spans="1:5">
      <c r="A10096">
        <v>806870</v>
      </c>
      <c r="B10096" t="s">
        <v>9945</v>
      </c>
      <c r="C10096" t="s">
        <v>1572</v>
      </c>
      <c r="D10096">
        <v>0.80800000000000005</v>
      </c>
      <c r="E10096">
        <v>3.1E-2</v>
      </c>
    </row>
    <row r="10097" spans="1:5">
      <c r="A10097">
        <v>1929490</v>
      </c>
      <c r="B10097" t="s">
        <v>9946</v>
      </c>
      <c r="C10097" t="s">
        <v>3275</v>
      </c>
      <c r="D10097">
        <v>0.80800000000000005</v>
      </c>
      <c r="E10097">
        <v>2.5000000000000001E-2</v>
      </c>
    </row>
    <row r="10098" spans="1:5">
      <c r="A10098">
        <v>2004200</v>
      </c>
      <c r="B10098" t="s">
        <v>9947</v>
      </c>
      <c r="C10098" t="s">
        <v>3869</v>
      </c>
      <c r="D10098">
        <v>0.80800000000000005</v>
      </c>
      <c r="E10098">
        <v>0.03</v>
      </c>
    </row>
    <row r="10099" spans="1:5">
      <c r="A10099">
        <v>2008310</v>
      </c>
      <c r="B10099" t="s">
        <v>9948</v>
      </c>
      <c r="C10099" t="s">
        <v>3869</v>
      </c>
      <c r="D10099">
        <v>0.80800000000000005</v>
      </c>
      <c r="E10099">
        <v>0.03</v>
      </c>
    </row>
    <row r="10100" spans="1:5">
      <c r="A10100">
        <v>2602010</v>
      </c>
      <c r="B10100" t="s">
        <v>9949</v>
      </c>
      <c r="C10100" t="s">
        <v>2999</v>
      </c>
      <c r="D10100">
        <v>0.80800000000000005</v>
      </c>
      <c r="E10100">
        <v>3.7999999999999999E-2</v>
      </c>
    </row>
    <row r="10101" spans="1:5">
      <c r="A10101">
        <v>2608040</v>
      </c>
      <c r="B10101" t="s">
        <v>9950</v>
      </c>
      <c r="C10101" t="s">
        <v>2999</v>
      </c>
      <c r="D10101">
        <v>0.80800000000000005</v>
      </c>
      <c r="E10101">
        <v>3.7999999999999999E-2</v>
      </c>
    </row>
    <row r="10102" spans="1:5">
      <c r="A10102">
        <v>2620400</v>
      </c>
      <c r="B10102" t="s">
        <v>9951</v>
      </c>
      <c r="C10102" t="s">
        <v>2999</v>
      </c>
      <c r="D10102">
        <v>0.80800000000000005</v>
      </c>
      <c r="E10102">
        <v>3.7999999999999999E-2</v>
      </c>
    </row>
    <row r="10103" spans="1:5">
      <c r="A10103">
        <v>2629400</v>
      </c>
      <c r="B10103" t="s">
        <v>9952</v>
      </c>
      <c r="C10103" t="s">
        <v>2999</v>
      </c>
      <c r="D10103">
        <v>0.80800000000000005</v>
      </c>
      <c r="E10103">
        <v>3.1E-2</v>
      </c>
    </row>
    <row r="10104" spans="1:5">
      <c r="A10104">
        <v>2629490</v>
      </c>
      <c r="B10104" t="s">
        <v>9953</v>
      </c>
      <c r="C10104" t="s">
        <v>2999</v>
      </c>
      <c r="D10104">
        <v>0.80800000000000005</v>
      </c>
      <c r="E10104">
        <v>2.5999999999999999E-2</v>
      </c>
    </row>
    <row r="10105" spans="1:5">
      <c r="A10105">
        <v>2632300</v>
      </c>
      <c r="B10105" t="s">
        <v>9954</v>
      </c>
      <c r="C10105" t="s">
        <v>2999</v>
      </c>
      <c r="D10105">
        <v>0.80800000000000005</v>
      </c>
      <c r="E10105">
        <v>2.5999999999999999E-2</v>
      </c>
    </row>
    <row r="10106" spans="1:5">
      <c r="A10106">
        <v>2634710</v>
      </c>
      <c r="B10106" t="s">
        <v>9955</v>
      </c>
      <c r="C10106" t="s">
        <v>2999</v>
      </c>
      <c r="D10106">
        <v>0.80800000000000005</v>
      </c>
      <c r="E10106">
        <v>3.7999999999999999E-2</v>
      </c>
    </row>
    <row r="10107" spans="1:5">
      <c r="A10107">
        <v>3011100</v>
      </c>
      <c r="B10107" t="s">
        <v>9956</v>
      </c>
      <c r="C10107" t="s">
        <v>6524</v>
      </c>
      <c r="D10107">
        <v>0.80800000000000005</v>
      </c>
      <c r="E10107">
        <v>2.1000000000000001E-2</v>
      </c>
    </row>
    <row r="10108" spans="1:5">
      <c r="A10108">
        <v>3026190</v>
      </c>
      <c r="B10108" t="s">
        <v>9957</v>
      </c>
      <c r="C10108" t="s">
        <v>6524</v>
      </c>
      <c r="D10108">
        <v>0.80800000000000005</v>
      </c>
      <c r="E10108">
        <v>1.7000000000000001E-2</v>
      </c>
    </row>
    <row r="10109" spans="1:5">
      <c r="A10109">
        <v>4000032</v>
      </c>
      <c r="B10109" t="s">
        <v>9958</v>
      </c>
      <c r="C10109" t="s">
        <v>4447</v>
      </c>
      <c r="D10109">
        <v>0.80800000000000005</v>
      </c>
      <c r="E10109">
        <v>3.4000000000000002E-2</v>
      </c>
    </row>
    <row r="10110" spans="1:5">
      <c r="A10110">
        <v>4004830</v>
      </c>
      <c r="B10110" t="s">
        <v>9959</v>
      </c>
      <c r="C10110" t="s">
        <v>4447</v>
      </c>
      <c r="D10110">
        <v>0.80800000000000005</v>
      </c>
      <c r="E10110">
        <v>3.6999999999999998E-2</v>
      </c>
    </row>
    <row r="10111" spans="1:5">
      <c r="A10111">
        <v>4006930</v>
      </c>
      <c r="B10111" t="s">
        <v>9960</v>
      </c>
      <c r="C10111" t="s">
        <v>4447</v>
      </c>
      <c r="D10111">
        <v>0.80800000000000005</v>
      </c>
      <c r="E10111">
        <v>3.6999999999999998E-2</v>
      </c>
    </row>
    <row r="10112" spans="1:5">
      <c r="A10112">
        <v>4008010</v>
      </c>
      <c r="B10112" t="s">
        <v>9961</v>
      </c>
      <c r="C10112" t="s">
        <v>4447</v>
      </c>
      <c r="D10112">
        <v>0.80800000000000005</v>
      </c>
      <c r="E10112">
        <v>3.6999999999999998E-2</v>
      </c>
    </row>
    <row r="10113" spans="1:5">
      <c r="A10113">
        <v>4008250</v>
      </c>
      <c r="B10113" t="s">
        <v>9962</v>
      </c>
      <c r="C10113" t="s">
        <v>4447</v>
      </c>
      <c r="D10113">
        <v>0.80800000000000005</v>
      </c>
      <c r="E10113">
        <v>3.6999999999999998E-2</v>
      </c>
    </row>
    <row r="10114" spans="1:5">
      <c r="A10114">
        <v>4009360</v>
      </c>
      <c r="B10114" t="s">
        <v>9963</v>
      </c>
      <c r="C10114" t="s">
        <v>4447</v>
      </c>
      <c r="D10114">
        <v>0.80800000000000005</v>
      </c>
      <c r="E10114">
        <v>3.6999999999999998E-2</v>
      </c>
    </row>
    <row r="10115" spans="1:5">
      <c r="A10115">
        <v>4010560</v>
      </c>
      <c r="B10115" t="s">
        <v>9964</v>
      </c>
      <c r="C10115" t="s">
        <v>4447</v>
      </c>
      <c r="D10115">
        <v>0.80800000000000005</v>
      </c>
      <c r="E10115">
        <v>3.6999999999999998E-2</v>
      </c>
    </row>
    <row r="10116" spans="1:5">
      <c r="A10116">
        <v>4013530</v>
      </c>
      <c r="B10116" t="s">
        <v>9965</v>
      </c>
      <c r="C10116" t="s">
        <v>4447</v>
      </c>
      <c r="D10116">
        <v>0.80800000000000005</v>
      </c>
      <c r="E10116">
        <v>3.6999999999999998E-2</v>
      </c>
    </row>
    <row r="10117" spans="1:5">
      <c r="A10117">
        <v>4015690</v>
      </c>
      <c r="B10117" t="s">
        <v>9966</v>
      </c>
      <c r="C10117" t="s">
        <v>4447</v>
      </c>
      <c r="D10117">
        <v>0.80800000000000005</v>
      </c>
      <c r="E10117">
        <v>3.5000000000000003E-2</v>
      </c>
    </row>
    <row r="10118" spans="1:5">
      <c r="A10118">
        <v>4016320</v>
      </c>
      <c r="B10118" t="s">
        <v>9967</v>
      </c>
      <c r="C10118" t="s">
        <v>4447</v>
      </c>
      <c r="D10118">
        <v>0.80800000000000005</v>
      </c>
      <c r="E10118">
        <v>3.6999999999999998E-2</v>
      </c>
    </row>
    <row r="10119" spans="1:5">
      <c r="A10119">
        <v>4017310</v>
      </c>
      <c r="B10119" t="s">
        <v>9968</v>
      </c>
      <c r="C10119" t="s">
        <v>4447</v>
      </c>
      <c r="D10119">
        <v>0.80800000000000005</v>
      </c>
      <c r="E10119">
        <v>3.6999999999999998E-2</v>
      </c>
    </row>
    <row r="10120" spans="1:5">
      <c r="A10120">
        <v>4019200</v>
      </c>
      <c r="B10120" t="s">
        <v>9969</v>
      </c>
      <c r="C10120" t="s">
        <v>4447</v>
      </c>
      <c r="D10120">
        <v>0.80800000000000005</v>
      </c>
      <c r="E10120">
        <v>3.6999999999999998E-2</v>
      </c>
    </row>
    <row r="10121" spans="1:5">
      <c r="A10121">
        <v>4020430</v>
      </c>
      <c r="B10121" t="s">
        <v>9970</v>
      </c>
      <c r="C10121" t="s">
        <v>4447</v>
      </c>
      <c r="D10121">
        <v>0.80800000000000005</v>
      </c>
      <c r="E10121">
        <v>3.6999999999999998E-2</v>
      </c>
    </row>
    <row r="10122" spans="1:5">
      <c r="A10122">
        <v>4021870</v>
      </c>
      <c r="B10122" t="s">
        <v>9971</v>
      </c>
      <c r="C10122" t="s">
        <v>4447</v>
      </c>
      <c r="D10122">
        <v>0.80800000000000005</v>
      </c>
      <c r="E10122">
        <v>3.6999999999999998E-2</v>
      </c>
    </row>
    <row r="10123" spans="1:5">
      <c r="A10123">
        <v>4026250</v>
      </c>
      <c r="B10123" t="s">
        <v>9972</v>
      </c>
      <c r="C10123" t="s">
        <v>4447</v>
      </c>
      <c r="D10123">
        <v>0.80800000000000005</v>
      </c>
      <c r="E10123">
        <v>3.6999999999999998E-2</v>
      </c>
    </row>
    <row r="10124" spans="1:5">
      <c r="A10124">
        <v>4028710</v>
      </c>
      <c r="B10124" t="s">
        <v>9973</v>
      </c>
      <c r="C10124" t="s">
        <v>4447</v>
      </c>
      <c r="D10124">
        <v>0.80800000000000005</v>
      </c>
      <c r="E10124">
        <v>3.6999999999999998E-2</v>
      </c>
    </row>
    <row r="10125" spans="1:5">
      <c r="A10125">
        <v>4031860</v>
      </c>
      <c r="B10125" t="s">
        <v>9974</v>
      </c>
      <c r="C10125" t="s">
        <v>4447</v>
      </c>
      <c r="D10125">
        <v>0.80800000000000005</v>
      </c>
      <c r="E10125">
        <v>3.6999999999999998E-2</v>
      </c>
    </row>
    <row r="10126" spans="1:5">
      <c r="A10126">
        <v>4032190</v>
      </c>
      <c r="B10126" t="s">
        <v>9975</v>
      </c>
      <c r="C10126" t="s">
        <v>4447</v>
      </c>
      <c r="D10126">
        <v>0.80800000000000005</v>
      </c>
      <c r="E10126">
        <v>3.6999999999999998E-2</v>
      </c>
    </row>
    <row r="10127" spans="1:5">
      <c r="A10127">
        <v>4032610</v>
      </c>
      <c r="B10127" t="s">
        <v>9976</v>
      </c>
      <c r="C10127" t="s">
        <v>4447</v>
      </c>
      <c r="D10127">
        <v>0.80800000000000005</v>
      </c>
      <c r="E10127">
        <v>3.6999999999999998E-2</v>
      </c>
    </row>
    <row r="10128" spans="1:5">
      <c r="A10128">
        <v>4033600</v>
      </c>
      <c r="B10128" t="s">
        <v>9977</v>
      </c>
      <c r="C10128" t="s">
        <v>4447</v>
      </c>
      <c r="D10128">
        <v>0.80800000000000005</v>
      </c>
      <c r="E10128">
        <v>3.6999999999999998E-2</v>
      </c>
    </row>
    <row r="10129" spans="1:5">
      <c r="A10129">
        <v>4040001</v>
      </c>
      <c r="B10129" t="s">
        <v>9978</v>
      </c>
      <c r="C10129" t="s">
        <v>4447</v>
      </c>
      <c r="D10129">
        <v>0.80800000000000005</v>
      </c>
      <c r="E10129">
        <v>3.6999999999999998E-2</v>
      </c>
    </row>
    <row r="10130" spans="1:5">
      <c r="A10130">
        <v>4502070</v>
      </c>
      <c r="B10130" t="s">
        <v>9979</v>
      </c>
      <c r="C10130" t="s">
        <v>2698</v>
      </c>
      <c r="D10130">
        <v>0.80800000000000005</v>
      </c>
      <c r="E10130">
        <v>2.5999999999999999E-2</v>
      </c>
    </row>
    <row r="10131" spans="1:5">
      <c r="A10131">
        <v>4502340</v>
      </c>
      <c r="B10131" t="s">
        <v>9980</v>
      </c>
      <c r="C10131" t="s">
        <v>2698</v>
      </c>
      <c r="D10131">
        <v>0.80800000000000005</v>
      </c>
      <c r="E10131">
        <v>2.5999999999999999E-2</v>
      </c>
    </row>
    <row r="10132" spans="1:5">
      <c r="A10132">
        <v>4502400</v>
      </c>
      <c r="B10132" t="s">
        <v>9981</v>
      </c>
      <c r="C10132" t="s">
        <v>2698</v>
      </c>
      <c r="D10132">
        <v>0.80800000000000005</v>
      </c>
      <c r="E10132">
        <v>2.5999999999999999E-2</v>
      </c>
    </row>
    <row r="10133" spans="1:5">
      <c r="A10133">
        <v>4503000</v>
      </c>
      <c r="B10133" t="s">
        <v>9982</v>
      </c>
      <c r="C10133" t="s">
        <v>2698</v>
      </c>
      <c r="D10133">
        <v>0.80800000000000005</v>
      </c>
      <c r="E10133">
        <v>2.5999999999999999E-2</v>
      </c>
    </row>
    <row r="10134" spans="1:5">
      <c r="A10134">
        <v>4678300</v>
      </c>
      <c r="B10134" t="s">
        <v>9983</v>
      </c>
      <c r="C10134" t="s">
        <v>3517</v>
      </c>
      <c r="D10134">
        <v>0.80800000000000005</v>
      </c>
      <c r="E10134">
        <v>2.1999999999999999E-2</v>
      </c>
    </row>
    <row r="10135" spans="1:5">
      <c r="A10135">
        <v>5601090</v>
      </c>
      <c r="B10135" t="s">
        <v>9984</v>
      </c>
      <c r="C10135" t="s">
        <v>3714</v>
      </c>
      <c r="D10135">
        <v>0.80800000000000005</v>
      </c>
      <c r="E10135">
        <v>4.2000000000000003E-2</v>
      </c>
    </row>
    <row r="10136" spans="1:5">
      <c r="A10136">
        <v>5601460</v>
      </c>
      <c r="B10136" t="s">
        <v>9985</v>
      </c>
      <c r="C10136" t="s">
        <v>3714</v>
      </c>
      <c r="D10136">
        <v>0.80800000000000005</v>
      </c>
      <c r="E10136">
        <v>4.2000000000000003E-2</v>
      </c>
    </row>
    <row r="10137" spans="1:5">
      <c r="A10137">
        <v>5603170</v>
      </c>
      <c r="B10137" t="s">
        <v>9986</v>
      </c>
      <c r="C10137" t="s">
        <v>3714</v>
      </c>
      <c r="D10137">
        <v>0.80800000000000005</v>
      </c>
      <c r="E10137">
        <v>4.2000000000000003E-2</v>
      </c>
    </row>
    <row r="10138" spans="1:5">
      <c r="A10138">
        <v>5605680</v>
      </c>
      <c r="B10138" t="s">
        <v>9987</v>
      </c>
      <c r="C10138" t="s">
        <v>3714</v>
      </c>
      <c r="D10138">
        <v>0.80800000000000005</v>
      </c>
      <c r="E10138">
        <v>4.2000000000000003E-2</v>
      </c>
    </row>
    <row r="10139" spans="1:5">
      <c r="A10139">
        <v>5605690</v>
      </c>
      <c r="B10139" t="s">
        <v>9988</v>
      </c>
      <c r="C10139" t="s">
        <v>3714</v>
      </c>
      <c r="D10139">
        <v>0.80800000000000005</v>
      </c>
      <c r="E10139">
        <v>4.2000000000000003E-2</v>
      </c>
    </row>
    <row r="10140" spans="1:5">
      <c r="A10140">
        <v>5605695</v>
      </c>
      <c r="B10140" t="s">
        <v>9989</v>
      </c>
      <c r="C10140" t="s">
        <v>3714</v>
      </c>
      <c r="D10140">
        <v>0.80800000000000005</v>
      </c>
      <c r="E10140">
        <v>4.2000000000000003E-2</v>
      </c>
    </row>
    <row r="10141" spans="1:5">
      <c r="A10141">
        <v>805790</v>
      </c>
      <c r="B10141" t="s">
        <v>9990</v>
      </c>
      <c r="C10141" t="s">
        <v>1572</v>
      </c>
      <c r="D10141">
        <v>0.80700000000000005</v>
      </c>
      <c r="E10141">
        <v>0.03</v>
      </c>
    </row>
    <row r="10142" spans="1:5">
      <c r="A10142">
        <v>1700001</v>
      </c>
      <c r="B10142" t="s">
        <v>9991</v>
      </c>
      <c r="C10142" t="s">
        <v>947</v>
      </c>
      <c r="D10142">
        <v>0.80700000000000005</v>
      </c>
      <c r="E10142">
        <v>4.3999999999999997E-2</v>
      </c>
    </row>
    <row r="10143" spans="1:5">
      <c r="A10143">
        <v>1700310</v>
      </c>
      <c r="B10143" t="s">
        <v>9992</v>
      </c>
      <c r="C10143" t="s">
        <v>947</v>
      </c>
      <c r="D10143">
        <v>0.80700000000000005</v>
      </c>
      <c r="E10143">
        <v>4.3999999999999997E-2</v>
      </c>
    </row>
    <row r="10144" spans="1:5">
      <c r="A10144">
        <v>1713050</v>
      </c>
      <c r="B10144" t="s">
        <v>9993</v>
      </c>
      <c r="C10144" t="s">
        <v>947</v>
      </c>
      <c r="D10144">
        <v>0.80700000000000005</v>
      </c>
      <c r="E10144">
        <v>4.3999999999999997E-2</v>
      </c>
    </row>
    <row r="10145" spans="1:5">
      <c r="A10145">
        <v>1716050</v>
      </c>
      <c r="B10145" t="s">
        <v>9994</v>
      </c>
      <c r="C10145" t="s">
        <v>947</v>
      </c>
      <c r="D10145">
        <v>0.80700000000000005</v>
      </c>
      <c r="E10145">
        <v>4.3999999999999997E-2</v>
      </c>
    </row>
    <row r="10146" spans="1:5">
      <c r="A10146">
        <v>1735610</v>
      </c>
      <c r="B10146" t="s">
        <v>9995</v>
      </c>
      <c r="C10146" t="s">
        <v>947</v>
      </c>
      <c r="D10146">
        <v>0.80700000000000005</v>
      </c>
      <c r="E10146">
        <v>4.3999999999999997E-2</v>
      </c>
    </row>
    <row r="10147" spans="1:5">
      <c r="A10147">
        <v>1737980</v>
      </c>
      <c r="B10147" t="s">
        <v>9996</v>
      </c>
      <c r="C10147" t="s">
        <v>947</v>
      </c>
      <c r="D10147">
        <v>0.80700000000000005</v>
      </c>
      <c r="E10147">
        <v>4.3999999999999997E-2</v>
      </c>
    </row>
    <row r="10148" spans="1:5">
      <c r="A10148">
        <v>1909120</v>
      </c>
      <c r="B10148" t="s">
        <v>9997</v>
      </c>
      <c r="C10148" t="s">
        <v>3275</v>
      </c>
      <c r="D10148">
        <v>0.80700000000000005</v>
      </c>
      <c r="E10148">
        <v>0.04</v>
      </c>
    </row>
    <row r="10149" spans="1:5">
      <c r="A10149">
        <v>1912660</v>
      </c>
      <c r="B10149" t="s">
        <v>9998</v>
      </c>
      <c r="C10149" t="s">
        <v>3275</v>
      </c>
      <c r="D10149">
        <v>0.80700000000000005</v>
      </c>
      <c r="E10149">
        <v>0.04</v>
      </c>
    </row>
    <row r="10150" spans="1:5">
      <c r="A10150">
        <v>2000003</v>
      </c>
      <c r="B10150" t="s">
        <v>9999</v>
      </c>
      <c r="C10150" t="s">
        <v>3869</v>
      </c>
      <c r="D10150">
        <v>0.80700000000000005</v>
      </c>
      <c r="E10150">
        <v>2.7E-2</v>
      </c>
    </row>
    <row r="10151" spans="1:5">
      <c r="A10151">
        <v>2303290</v>
      </c>
      <c r="B10151" t="s">
        <v>10000</v>
      </c>
      <c r="C10151" t="s">
        <v>3948</v>
      </c>
      <c r="D10151">
        <v>0.80700000000000005</v>
      </c>
      <c r="E10151">
        <v>2.8000000000000001E-2</v>
      </c>
    </row>
    <row r="10152" spans="1:5">
      <c r="A10152">
        <v>2303480</v>
      </c>
      <c r="B10152" t="s">
        <v>10001</v>
      </c>
      <c r="C10152" t="s">
        <v>3948</v>
      </c>
      <c r="D10152">
        <v>0.80700000000000005</v>
      </c>
      <c r="E10152">
        <v>2.8000000000000001E-2</v>
      </c>
    </row>
    <row r="10153" spans="1:5">
      <c r="A10153">
        <v>2303600</v>
      </c>
      <c r="B10153" t="s">
        <v>10002</v>
      </c>
      <c r="C10153" t="s">
        <v>3948</v>
      </c>
      <c r="D10153">
        <v>0.80700000000000005</v>
      </c>
      <c r="E10153">
        <v>2.8000000000000001E-2</v>
      </c>
    </row>
    <row r="10154" spans="1:5">
      <c r="A10154">
        <v>2304830</v>
      </c>
      <c r="B10154" t="s">
        <v>10003</v>
      </c>
      <c r="C10154" t="s">
        <v>3948</v>
      </c>
      <c r="D10154">
        <v>0.80700000000000005</v>
      </c>
      <c r="E10154">
        <v>2.8000000000000001E-2</v>
      </c>
    </row>
    <row r="10155" spans="1:5">
      <c r="A10155">
        <v>2305400</v>
      </c>
      <c r="B10155" t="s">
        <v>10004</v>
      </c>
      <c r="C10155" t="s">
        <v>3948</v>
      </c>
      <c r="D10155">
        <v>0.80700000000000005</v>
      </c>
      <c r="E10155">
        <v>2.8000000000000001E-2</v>
      </c>
    </row>
    <row r="10156" spans="1:5">
      <c r="A10156">
        <v>2306160</v>
      </c>
      <c r="B10156" t="s">
        <v>10005</v>
      </c>
      <c r="C10156" t="s">
        <v>3948</v>
      </c>
      <c r="D10156">
        <v>0.80700000000000005</v>
      </c>
      <c r="E10156">
        <v>2.8000000000000001E-2</v>
      </c>
    </row>
    <row r="10157" spans="1:5">
      <c r="A10157">
        <v>2306870</v>
      </c>
      <c r="B10157" t="s">
        <v>10006</v>
      </c>
      <c r="C10157" t="s">
        <v>3948</v>
      </c>
      <c r="D10157">
        <v>0.80700000000000005</v>
      </c>
      <c r="E10157">
        <v>2.8000000000000001E-2</v>
      </c>
    </row>
    <row r="10158" spans="1:5">
      <c r="A10158">
        <v>2308340</v>
      </c>
      <c r="B10158" t="s">
        <v>10007</v>
      </c>
      <c r="C10158" t="s">
        <v>3948</v>
      </c>
      <c r="D10158">
        <v>0.80700000000000005</v>
      </c>
      <c r="E10158">
        <v>2.8000000000000001E-2</v>
      </c>
    </row>
    <row r="10159" spans="1:5">
      <c r="A10159">
        <v>2308760</v>
      </c>
      <c r="B10159" t="s">
        <v>10008</v>
      </c>
      <c r="C10159" t="s">
        <v>3948</v>
      </c>
      <c r="D10159">
        <v>0.80700000000000005</v>
      </c>
      <c r="E10159">
        <v>2.8000000000000001E-2</v>
      </c>
    </row>
    <row r="10160" spans="1:5">
      <c r="A10160">
        <v>2308940</v>
      </c>
      <c r="B10160" t="s">
        <v>10009</v>
      </c>
      <c r="C10160" t="s">
        <v>3948</v>
      </c>
      <c r="D10160">
        <v>0.80700000000000005</v>
      </c>
      <c r="E10160">
        <v>2.8000000000000001E-2</v>
      </c>
    </row>
    <row r="10161" spans="1:5">
      <c r="A10161">
        <v>2312300</v>
      </c>
      <c r="B10161" t="s">
        <v>10010</v>
      </c>
      <c r="C10161" t="s">
        <v>3948</v>
      </c>
      <c r="D10161">
        <v>0.80700000000000005</v>
      </c>
      <c r="E10161">
        <v>2.8000000000000001E-2</v>
      </c>
    </row>
    <row r="10162" spans="1:5">
      <c r="A10162">
        <v>2312360</v>
      </c>
      <c r="B10162" t="s">
        <v>10011</v>
      </c>
      <c r="C10162" t="s">
        <v>3948</v>
      </c>
      <c r="D10162">
        <v>0.80700000000000005</v>
      </c>
      <c r="E10162">
        <v>2.8000000000000001E-2</v>
      </c>
    </row>
    <row r="10163" spans="1:5">
      <c r="A10163">
        <v>2313980</v>
      </c>
      <c r="B10163" t="s">
        <v>10012</v>
      </c>
      <c r="C10163" t="s">
        <v>3948</v>
      </c>
      <c r="D10163">
        <v>0.80700000000000005</v>
      </c>
      <c r="E10163">
        <v>2.8000000000000001E-2</v>
      </c>
    </row>
    <row r="10164" spans="1:5">
      <c r="A10164">
        <v>2382006</v>
      </c>
      <c r="B10164" t="s">
        <v>10013</v>
      </c>
      <c r="C10164" t="s">
        <v>3948</v>
      </c>
      <c r="D10164">
        <v>0.80700000000000005</v>
      </c>
      <c r="E10164">
        <v>2.8000000000000001E-2</v>
      </c>
    </row>
    <row r="10165" spans="1:5">
      <c r="A10165">
        <v>2382013</v>
      </c>
      <c r="B10165" t="s">
        <v>10014</v>
      </c>
      <c r="C10165" t="s">
        <v>3948</v>
      </c>
      <c r="D10165">
        <v>0.80700000000000005</v>
      </c>
      <c r="E10165">
        <v>2.8000000000000001E-2</v>
      </c>
    </row>
    <row r="10166" spans="1:5">
      <c r="A10166">
        <v>2612240</v>
      </c>
      <c r="B10166" t="s">
        <v>10015</v>
      </c>
      <c r="C10166" t="s">
        <v>2999</v>
      </c>
      <c r="D10166">
        <v>0.80700000000000005</v>
      </c>
      <c r="E10166">
        <v>2.7E-2</v>
      </c>
    </row>
    <row r="10167" spans="1:5">
      <c r="A10167">
        <v>2619100</v>
      </c>
      <c r="B10167" t="s">
        <v>10016</v>
      </c>
      <c r="C10167" t="s">
        <v>2999</v>
      </c>
      <c r="D10167">
        <v>0.80700000000000005</v>
      </c>
      <c r="E10167">
        <v>2.7E-2</v>
      </c>
    </row>
    <row r="10168" spans="1:5">
      <c r="A10168">
        <v>2621180</v>
      </c>
      <c r="B10168" t="s">
        <v>10017</v>
      </c>
      <c r="C10168" t="s">
        <v>2999</v>
      </c>
      <c r="D10168">
        <v>0.80700000000000005</v>
      </c>
      <c r="E10168">
        <v>2.7E-2</v>
      </c>
    </row>
    <row r="10169" spans="1:5">
      <c r="A10169">
        <v>2623280</v>
      </c>
      <c r="B10169" t="s">
        <v>10018</v>
      </c>
      <c r="C10169" t="s">
        <v>2999</v>
      </c>
      <c r="D10169">
        <v>0.80700000000000005</v>
      </c>
      <c r="E10169">
        <v>3.5000000000000003E-2</v>
      </c>
    </row>
    <row r="10170" spans="1:5">
      <c r="A10170">
        <v>2624180</v>
      </c>
      <c r="B10170" t="s">
        <v>10019</v>
      </c>
      <c r="C10170" t="s">
        <v>2999</v>
      </c>
      <c r="D10170">
        <v>0.80700000000000005</v>
      </c>
      <c r="E10170">
        <v>1.9E-2</v>
      </c>
    </row>
    <row r="10171" spans="1:5">
      <c r="A10171">
        <v>2625680</v>
      </c>
      <c r="B10171" t="s">
        <v>10020</v>
      </c>
      <c r="C10171" t="s">
        <v>2999</v>
      </c>
      <c r="D10171">
        <v>0.80700000000000005</v>
      </c>
      <c r="E10171">
        <v>2.7E-2</v>
      </c>
    </row>
    <row r="10172" spans="1:5">
      <c r="A10172">
        <v>2929640</v>
      </c>
      <c r="B10172" t="s">
        <v>10021</v>
      </c>
      <c r="C10172" t="s">
        <v>3083</v>
      </c>
      <c r="D10172">
        <v>0.80700000000000005</v>
      </c>
      <c r="E10172">
        <v>1.2999999999999999E-2</v>
      </c>
    </row>
    <row r="10173" spans="1:5">
      <c r="A10173">
        <v>2930990</v>
      </c>
      <c r="B10173" t="s">
        <v>10022</v>
      </c>
      <c r="C10173" t="s">
        <v>3083</v>
      </c>
      <c r="D10173">
        <v>0.80700000000000005</v>
      </c>
      <c r="E10173">
        <v>1.0999999999999999E-2</v>
      </c>
    </row>
    <row r="10174" spans="1:5">
      <c r="A10174">
        <v>3002640</v>
      </c>
      <c r="B10174" t="s">
        <v>10023</v>
      </c>
      <c r="C10174" t="s">
        <v>6524</v>
      </c>
      <c r="D10174">
        <v>0.80700000000000005</v>
      </c>
      <c r="E10174">
        <v>3.7999999999999999E-2</v>
      </c>
    </row>
    <row r="10175" spans="1:5">
      <c r="A10175">
        <v>3004200</v>
      </c>
      <c r="B10175" t="s">
        <v>10024</v>
      </c>
      <c r="C10175" t="s">
        <v>6524</v>
      </c>
      <c r="D10175">
        <v>0.80700000000000005</v>
      </c>
      <c r="E10175">
        <v>3.7999999999999999E-2</v>
      </c>
    </row>
    <row r="10176" spans="1:5">
      <c r="A10176">
        <v>3005010</v>
      </c>
      <c r="B10176" t="s">
        <v>10025</v>
      </c>
      <c r="C10176" t="s">
        <v>6524</v>
      </c>
      <c r="D10176">
        <v>0.80700000000000005</v>
      </c>
      <c r="E10176">
        <v>3.7999999999999999E-2</v>
      </c>
    </row>
    <row r="10177" spans="1:5">
      <c r="A10177">
        <v>3005040</v>
      </c>
      <c r="B10177" t="s">
        <v>10026</v>
      </c>
      <c r="C10177" t="s">
        <v>6524</v>
      </c>
      <c r="D10177">
        <v>0.80700000000000005</v>
      </c>
      <c r="E10177">
        <v>3.7999999999999999E-2</v>
      </c>
    </row>
    <row r="10178" spans="1:5">
      <c r="A10178">
        <v>3005130</v>
      </c>
      <c r="B10178" t="s">
        <v>10027</v>
      </c>
      <c r="C10178" t="s">
        <v>6524</v>
      </c>
      <c r="D10178">
        <v>0.80700000000000005</v>
      </c>
      <c r="E10178">
        <v>3.7999999999999999E-2</v>
      </c>
    </row>
    <row r="10179" spans="1:5">
      <c r="A10179">
        <v>3006790</v>
      </c>
      <c r="B10179" t="s">
        <v>10028</v>
      </c>
      <c r="C10179" t="s">
        <v>6524</v>
      </c>
      <c r="D10179">
        <v>0.80700000000000005</v>
      </c>
      <c r="E10179">
        <v>3.7999999999999999E-2</v>
      </c>
    </row>
    <row r="10180" spans="1:5">
      <c r="A10180">
        <v>3006810</v>
      </c>
      <c r="B10180" t="s">
        <v>10029</v>
      </c>
      <c r="C10180" t="s">
        <v>6524</v>
      </c>
      <c r="D10180">
        <v>0.80700000000000005</v>
      </c>
      <c r="E10180">
        <v>3.7999999999999999E-2</v>
      </c>
    </row>
    <row r="10181" spans="1:5">
      <c r="A10181">
        <v>3007030</v>
      </c>
      <c r="B10181" t="s">
        <v>10030</v>
      </c>
      <c r="C10181" t="s">
        <v>6524</v>
      </c>
      <c r="D10181">
        <v>0.80700000000000005</v>
      </c>
      <c r="E10181">
        <v>3.7999999999999999E-2</v>
      </c>
    </row>
    <row r="10182" spans="1:5">
      <c r="A10182">
        <v>3007830</v>
      </c>
      <c r="B10182" t="s">
        <v>10031</v>
      </c>
      <c r="C10182" t="s">
        <v>6524</v>
      </c>
      <c r="D10182">
        <v>0.80700000000000005</v>
      </c>
      <c r="E10182">
        <v>3.7999999999999999E-2</v>
      </c>
    </row>
    <row r="10183" spans="1:5">
      <c r="A10183">
        <v>3007860</v>
      </c>
      <c r="B10183" t="s">
        <v>10032</v>
      </c>
      <c r="C10183" t="s">
        <v>6524</v>
      </c>
      <c r="D10183">
        <v>0.80700000000000005</v>
      </c>
      <c r="E10183">
        <v>3.7999999999999999E-2</v>
      </c>
    </row>
    <row r="10184" spans="1:5">
      <c r="A10184">
        <v>3008340</v>
      </c>
      <c r="B10184" t="s">
        <v>10033</v>
      </c>
      <c r="C10184" t="s">
        <v>6524</v>
      </c>
      <c r="D10184">
        <v>0.80700000000000005</v>
      </c>
      <c r="E10184">
        <v>3.7999999999999999E-2</v>
      </c>
    </row>
    <row r="10185" spans="1:5">
      <c r="A10185">
        <v>3008400</v>
      </c>
      <c r="B10185" t="s">
        <v>10034</v>
      </c>
      <c r="C10185" t="s">
        <v>6524</v>
      </c>
      <c r="D10185">
        <v>0.80700000000000005</v>
      </c>
      <c r="E10185">
        <v>3.7999999999999999E-2</v>
      </c>
    </row>
    <row r="10186" spans="1:5">
      <c r="A10186">
        <v>3008470</v>
      </c>
      <c r="B10186" t="s">
        <v>10035</v>
      </c>
      <c r="C10186" t="s">
        <v>6524</v>
      </c>
      <c r="D10186">
        <v>0.80700000000000005</v>
      </c>
      <c r="E10186">
        <v>3.7999999999999999E-2</v>
      </c>
    </row>
    <row r="10187" spans="1:5">
      <c r="A10187">
        <v>3009120</v>
      </c>
      <c r="B10187" t="s">
        <v>10036</v>
      </c>
      <c r="C10187" t="s">
        <v>6524</v>
      </c>
      <c r="D10187">
        <v>0.80700000000000005</v>
      </c>
      <c r="E10187">
        <v>3.7999999999999999E-2</v>
      </c>
    </row>
    <row r="10188" spans="1:5">
      <c r="A10188">
        <v>3010210</v>
      </c>
      <c r="B10188" t="s">
        <v>10037</v>
      </c>
      <c r="C10188" t="s">
        <v>6524</v>
      </c>
      <c r="D10188">
        <v>0.80700000000000005</v>
      </c>
      <c r="E10188">
        <v>3.7999999999999999E-2</v>
      </c>
    </row>
    <row r="10189" spans="1:5">
      <c r="A10189">
        <v>3010290</v>
      </c>
      <c r="B10189" t="s">
        <v>10038</v>
      </c>
      <c r="C10189" t="s">
        <v>6524</v>
      </c>
      <c r="D10189">
        <v>0.80700000000000005</v>
      </c>
      <c r="E10189">
        <v>3.7999999999999999E-2</v>
      </c>
    </row>
    <row r="10190" spans="1:5">
      <c r="A10190">
        <v>3011420</v>
      </c>
      <c r="B10190" t="s">
        <v>10039</v>
      </c>
      <c r="C10190" t="s">
        <v>6524</v>
      </c>
      <c r="D10190">
        <v>0.80700000000000005</v>
      </c>
      <c r="E10190">
        <v>3.7999999999999999E-2</v>
      </c>
    </row>
    <row r="10191" spans="1:5">
      <c r="A10191">
        <v>3011460</v>
      </c>
      <c r="B10191" t="s">
        <v>10040</v>
      </c>
      <c r="C10191" t="s">
        <v>6524</v>
      </c>
      <c r="D10191">
        <v>0.80700000000000005</v>
      </c>
      <c r="E10191">
        <v>3.7999999999999999E-2</v>
      </c>
    </row>
    <row r="10192" spans="1:5">
      <c r="A10192">
        <v>3011550</v>
      </c>
      <c r="B10192" t="s">
        <v>10041</v>
      </c>
      <c r="C10192" t="s">
        <v>6524</v>
      </c>
      <c r="D10192">
        <v>0.80700000000000005</v>
      </c>
      <c r="E10192">
        <v>3.7999999999999999E-2</v>
      </c>
    </row>
    <row r="10193" spans="1:5">
      <c r="A10193">
        <v>3011580</v>
      </c>
      <c r="B10193" t="s">
        <v>10042</v>
      </c>
      <c r="C10193" t="s">
        <v>6524</v>
      </c>
      <c r="D10193">
        <v>0.80700000000000005</v>
      </c>
      <c r="E10193">
        <v>3.7999999999999999E-2</v>
      </c>
    </row>
    <row r="10194" spans="1:5">
      <c r="A10194">
        <v>3011670</v>
      </c>
      <c r="B10194" t="s">
        <v>10043</v>
      </c>
      <c r="C10194" t="s">
        <v>6524</v>
      </c>
      <c r="D10194">
        <v>0.80700000000000005</v>
      </c>
      <c r="E10194">
        <v>3.7999999999999999E-2</v>
      </c>
    </row>
    <row r="10195" spans="1:5">
      <c r="A10195">
        <v>3011880</v>
      </c>
      <c r="B10195" t="s">
        <v>10044</v>
      </c>
      <c r="C10195" t="s">
        <v>6524</v>
      </c>
      <c r="D10195">
        <v>0.80700000000000005</v>
      </c>
      <c r="E10195">
        <v>3.7999999999999999E-2</v>
      </c>
    </row>
    <row r="10196" spans="1:5">
      <c r="A10196">
        <v>3011990</v>
      </c>
      <c r="B10196" t="s">
        <v>287</v>
      </c>
      <c r="C10196" t="s">
        <v>6524</v>
      </c>
      <c r="D10196">
        <v>0.80700000000000005</v>
      </c>
      <c r="E10196">
        <v>3.7999999999999999E-2</v>
      </c>
    </row>
    <row r="10197" spans="1:5">
      <c r="A10197">
        <v>3012060</v>
      </c>
      <c r="B10197" t="s">
        <v>10045</v>
      </c>
      <c r="C10197" t="s">
        <v>6524</v>
      </c>
      <c r="D10197">
        <v>0.80700000000000005</v>
      </c>
      <c r="E10197">
        <v>3.7999999999999999E-2</v>
      </c>
    </row>
    <row r="10198" spans="1:5">
      <c r="A10198">
        <v>3012420</v>
      </c>
      <c r="B10198" t="s">
        <v>10046</v>
      </c>
      <c r="C10198" t="s">
        <v>6524</v>
      </c>
      <c r="D10198">
        <v>0.80700000000000005</v>
      </c>
      <c r="E10198">
        <v>3.7999999999999999E-2</v>
      </c>
    </row>
    <row r="10199" spans="1:5">
      <c r="A10199">
        <v>3012510</v>
      </c>
      <c r="B10199" t="s">
        <v>10047</v>
      </c>
      <c r="C10199" t="s">
        <v>6524</v>
      </c>
      <c r="D10199">
        <v>0.80700000000000005</v>
      </c>
      <c r="E10199">
        <v>3.7999999999999999E-2</v>
      </c>
    </row>
    <row r="10200" spans="1:5">
      <c r="A10200">
        <v>3014340</v>
      </c>
      <c r="B10200" t="s">
        <v>10048</v>
      </c>
      <c r="C10200" t="s">
        <v>6524</v>
      </c>
      <c r="D10200">
        <v>0.80700000000000005</v>
      </c>
      <c r="E10200">
        <v>3.7999999999999999E-2</v>
      </c>
    </row>
    <row r="10201" spans="1:5">
      <c r="A10201">
        <v>3014370</v>
      </c>
      <c r="B10201" t="s">
        <v>10049</v>
      </c>
      <c r="C10201" t="s">
        <v>6524</v>
      </c>
      <c r="D10201">
        <v>0.80700000000000005</v>
      </c>
      <c r="E10201">
        <v>3.7999999999999999E-2</v>
      </c>
    </row>
    <row r="10202" spans="1:5">
      <c r="A10202">
        <v>3015340</v>
      </c>
      <c r="B10202" t="s">
        <v>10050</v>
      </c>
      <c r="C10202" t="s">
        <v>6524</v>
      </c>
      <c r="D10202">
        <v>0.80700000000000005</v>
      </c>
      <c r="E10202">
        <v>3.7999999999999999E-2</v>
      </c>
    </row>
    <row r="10203" spans="1:5">
      <c r="A10203">
        <v>3015510</v>
      </c>
      <c r="B10203" t="s">
        <v>10051</v>
      </c>
      <c r="C10203" t="s">
        <v>6524</v>
      </c>
      <c r="D10203">
        <v>0.80700000000000005</v>
      </c>
      <c r="E10203">
        <v>3.7999999999999999E-2</v>
      </c>
    </row>
    <row r="10204" spans="1:5">
      <c r="A10204">
        <v>3015990</v>
      </c>
      <c r="B10204" t="s">
        <v>10052</v>
      </c>
      <c r="C10204" t="s">
        <v>6524</v>
      </c>
      <c r="D10204">
        <v>0.80700000000000005</v>
      </c>
      <c r="E10204">
        <v>3.7999999999999999E-2</v>
      </c>
    </row>
    <row r="10205" spans="1:5">
      <c r="A10205">
        <v>3016020</v>
      </c>
      <c r="B10205" t="s">
        <v>10053</v>
      </c>
      <c r="C10205" t="s">
        <v>6524</v>
      </c>
      <c r="D10205">
        <v>0.80700000000000005</v>
      </c>
      <c r="E10205">
        <v>3.7999999999999999E-2</v>
      </c>
    </row>
    <row r="10206" spans="1:5">
      <c r="A10206">
        <v>3017340</v>
      </c>
      <c r="B10206" t="s">
        <v>10054</v>
      </c>
      <c r="C10206" t="s">
        <v>6524</v>
      </c>
      <c r="D10206">
        <v>0.80700000000000005</v>
      </c>
      <c r="E10206">
        <v>3.7999999999999999E-2</v>
      </c>
    </row>
    <row r="10207" spans="1:5">
      <c r="A10207">
        <v>3017580</v>
      </c>
      <c r="B10207" t="s">
        <v>10055</v>
      </c>
      <c r="C10207" t="s">
        <v>6524</v>
      </c>
      <c r="D10207">
        <v>0.80700000000000005</v>
      </c>
      <c r="E10207">
        <v>3.7999999999999999E-2</v>
      </c>
    </row>
    <row r="10208" spans="1:5">
      <c r="A10208">
        <v>3018170</v>
      </c>
      <c r="B10208" t="s">
        <v>10056</v>
      </c>
      <c r="C10208" t="s">
        <v>6524</v>
      </c>
      <c r="D10208">
        <v>0.80700000000000005</v>
      </c>
      <c r="E10208">
        <v>3.7999999999999999E-2</v>
      </c>
    </row>
    <row r="10209" spans="1:5">
      <c r="A10209">
        <v>3019170</v>
      </c>
      <c r="B10209" t="s">
        <v>10057</v>
      </c>
      <c r="C10209" t="s">
        <v>6524</v>
      </c>
      <c r="D10209">
        <v>0.80700000000000005</v>
      </c>
      <c r="E10209">
        <v>3.7999999999999999E-2</v>
      </c>
    </row>
    <row r="10210" spans="1:5">
      <c r="A10210">
        <v>3019740</v>
      </c>
      <c r="B10210" t="s">
        <v>10058</v>
      </c>
      <c r="C10210" t="s">
        <v>6524</v>
      </c>
      <c r="D10210">
        <v>0.80700000000000005</v>
      </c>
      <c r="E10210">
        <v>3.7999999999999999E-2</v>
      </c>
    </row>
    <row r="10211" spans="1:5">
      <c r="A10211">
        <v>3020690</v>
      </c>
      <c r="B10211" t="s">
        <v>10059</v>
      </c>
      <c r="C10211" t="s">
        <v>6524</v>
      </c>
      <c r="D10211">
        <v>0.80700000000000005</v>
      </c>
      <c r="E10211">
        <v>3.7999999999999999E-2</v>
      </c>
    </row>
    <row r="10212" spans="1:5">
      <c r="A10212">
        <v>3020960</v>
      </c>
      <c r="B10212" t="s">
        <v>10060</v>
      </c>
      <c r="C10212" t="s">
        <v>6524</v>
      </c>
      <c r="D10212">
        <v>0.80700000000000005</v>
      </c>
      <c r="E10212">
        <v>3.7999999999999999E-2</v>
      </c>
    </row>
    <row r="10213" spans="1:5">
      <c r="A10213">
        <v>3021240</v>
      </c>
      <c r="B10213" t="s">
        <v>10061</v>
      </c>
      <c r="C10213" t="s">
        <v>6524</v>
      </c>
      <c r="D10213">
        <v>0.80700000000000005</v>
      </c>
      <c r="E10213">
        <v>3.7999999999999999E-2</v>
      </c>
    </row>
    <row r="10214" spans="1:5">
      <c r="A10214">
        <v>3021270</v>
      </c>
      <c r="B10214" t="s">
        <v>10062</v>
      </c>
      <c r="C10214" t="s">
        <v>6524</v>
      </c>
      <c r="D10214">
        <v>0.80700000000000005</v>
      </c>
      <c r="E10214">
        <v>3.7999999999999999E-2</v>
      </c>
    </row>
    <row r="10215" spans="1:5">
      <c r="A10215">
        <v>3021960</v>
      </c>
      <c r="B10215" t="s">
        <v>10063</v>
      </c>
      <c r="C10215" t="s">
        <v>6524</v>
      </c>
      <c r="D10215">
        <v>0.80700000000000005</v>
      </c>
      <c r="E10215">
        <v>3.7999999999999999E-2</v>
      </c>
    </row>
    <row r="10216" spans="1:5">
      <c r="A10216">
        <v>3022370</v>
      </c>
      <c r="B10216" t="s">
        <v>10064</v>
      </c>
      <c r="C10216" t="s">
        <v>6524</v>
      </c>
      <c r="D10216">
        <v>0.80700000000000005</v>
      </c>
      <c r="E10216">
        <v>3.7999999999999999E-2</v>
      </c>
    </row>
    <row r="10217" spans="1:5">
      <c r="A10217">
        <v>3022410</v>
      </c>
      <c r="B10217" t="s">
        <v>10065</v>
      </c>
      <c r="C10217" t="s">
        <v>6524</v>
      </c>
      <c r="D10217">
        <v>0.80700000000000005</v>
      </c>
      <c r="E10217">
        <v>3.7999999999999999E-2</v>
      </c>
    </row>
    <row r="10218" spans="1:5">
      <c r="A10218">
        <v>3023040</v>
      </c>
      <c r="B10218" t="s">
        <v>10066</v>
      </c>
      <c r="C10218" t="s">
        <v>6524</v>
      </c>
      <c r="D10218">
        <v>0.80700000000000005</v>
      </c>
      <c r="E10218">
        <v>3.7999999999999999E-2</v>
      </c>
    </row>
    <row r="10219" spans="1:5">
      <c r="A10219">
        <v>3023070</v>
      </c>
      <c r="B10219" t="s">
        <v>10067</v>
      </c>
      <c r="C10219" t="s">
        <v>6524</v>
      </c>
      <c r="D10219">
        <v>0.80700000000000005</v>
      </c>
      <c r="E10219">
        <v>3.7999999999999999E-2</v>
      </c>
    </row>
    <row r="10220" spans="1:5">
      <c r="A10220">
        <v>3023370</v>
      </c>
      <c r="B10220" t="s">
        <v>10068</v>
      </c>
      <c r="C10220" t="s">
        <v>6524</v>
      </c>
      <c r="D10220">
        <v>0.80700000000000005</v>
      </c>
      <c r="E10220">
        <v>3.7999999999999999E-2</v>
      </c>
    </row>
    <row r="10221" spans="1:5">
      <c r="A10221">
        <v>3023400</v>
      </c>
      <c r="B10221" t="s">
        <v>10069</v>
      </c>
      <c r="C10221" t="s">
        <v>6524</v>
      </c>
      <c r="D10221">
        <v>0.80700000000000005</v>
      </c>
      <c r="E10221">
        <v>3.7999999999999999E-2</v>
      </c>
    </row>
    <row r="10222" spans="1:5">
      <c r="A10222">
        <v>3023520</v>
      </c>
      <c r="B10222" t="s">
        <v>10070</v>
      </c>
      <c r="C10222" t="s">
        <v>6524</v>
      </c>
      <c r="D10222">
        <v>0.80700000000000005</v>
      </c>
      <c r="E10222">
        <v>3.7999999999999999E-2</v>
      </c>
    </row>
    <row r="10223" spans="1:5">
      <c r="A10223">
        <v>3023550</v>
      </c>
      <c r="B10223" t="s">
        <v>10071</v>
      </c>
      <c r="C10223" t="s">
        <v>6524</v>
      </c>
      <c r="D10223">
        <v>0.80700000000000005</v>
      </c>
      <c r="E10223">
        <v>3.7999999999999999E-2</v>
      </c>
    </row>
    <row r="10224" spans="1:5">
      <c r="A10224">
        <v>3023670</v>
      </c>
      <c r="B10224" t="s">
        <v>10072</v>
      </c>
      <c r="C10224" t="s">
        <v>6524</v>
      </c>
      <c r="D10224">
        <v>0.80700000000000005</v>
      </c>
      <c r="E10224">
        <v>3.7999999999999999E-2</v>
      </c>
    </row>
    <row r="10225" spans="1:5">
      <c r="A10225">
        <v>3024200</v>
      </c>
      <c r="B10225" t="s">
        <v>10073</v>
      </c>
      <c r="C10225" t="s">
        <v>6524</v>
      </c>
      <c r="D10225">
        <v>0.80700000000000005</v>
      </c>
      <c r="E10225">
        <v>3.7999999999999999E-2</v>
      </c>
    </row>
    <row r="10226" spans="1:5">
      <c r="A10226">
        <v>3024230</v>
      </c>
      <c r="B10226" t="s">
        <v>10074</v>
      </c>
      <c r="C10226" t="s">
        <v>6524</v>
      </c>
      <c r="D10226">
        <v>0.80700000000000005</v>
      </c>
      <c r="E10226">
        <v>3.7999999999999999E-2</v>
      </c>
    </row>
    <row r="10227" spans="1:5">
      <c r="A10227">
        <v>3025950</v>
      </c>
      <c r="B10227" t="s">
        <v>10075</v>
      </c>
      <c r="C10227" t="s">
        <v>6524</v>
      </c>
      <c r="D10227">
        <v>0.80700000000000005</v>
      </c>
      <c r="E10227">
        <v>3.7999999999999999E-2</v>
      </c>
    </row>
    <row r="10228" spans="1:5">
      <c r="A10228">
        <v>3027340</v>
      </c>
      <c r="B10228" t="s">
        <v>10076</v>
      </c>
      <c r="C10228" t="s">
        <v>6524</v>
      </c>
      <c r="D10228">
        <v>0.80700000000000005</v>
      </c>
      <c r="E10228">
        <v>3.7999999999999999E-2</v>
      </c>
    </row>
    <row r="10229" spans="1:5">
      <c r="A10229">
        <v>3027730</v>
      </c>
      <c r="B10229" t="s">
        <v>10077</v>
      </c>
      <c r="C10229" t="s">
        <v>6524</v>
      </c>
      <c r="D10229">
        <v>0.80700000000000005</v>
      </c>
      <c r="E10229">
        <v>3.7999999999999999E-2</v>
      </c>
    </row>
    <row r="10230" spans="1:5">
      <c r="A10230">
        <v>3027930</v>
      </c>
      <c r="B10230" t="s">
        <v>10078</v>
      </c>
      <c r="C10230" t="s">
        <v>6524</v>
      </c>
      <c r="D10230">
        <v>0.80700000000000005</v>
      </c>
      <c r="E10230">
        <v>3.7999999999999999E-2</v>
      </c>
    </row>
    <row r="10231" spans="1:5">
      <c r="A10231">
        <v>3028020</v>
      </c>
      <c r="B10231" t="s">
        <v>10079</v>
      </c>
      <c r="C10231" t="s">
        <v>6524</v>
      </c>
      <c r="D10231">
        <v>0.80700000000000005</v>
      </c>
      <c r="E10231">
        <v>3.7999999999999999E-2</v>
      </c>
    </row>
    <row r="10232" spans="1:5">
      <c r="A10232">
        <v>3028470</v>
      </c>
      <c r="B10232" t="s">
        <v>10080</v>
      </c>
      <c r="C10232" t="s">
        <v>6524</v>
      </c>
      <c r="D10232">
        <v>0.80700000000000005</v>
      </c>
      <c r="E10232">
        <v>3.7999999999999999E-2</v>
      </c>
    </row>
    <row r="10233" spans="1:5">
      <c r="A10233">
        <v>3028590</v>
      </c>
      <c r="B10233" t="s">
        <v>10081</v>
      </c>
      <c r="C10233" t="s">
        <v>6524</v>
      </c>
      <c r="D10233">
        <v>0.80700000000000005</v>
      </c>
      <c r="E10233">
        <v>3.7999999999999999E-2</v>
      </c>
    </row>
    <row r="10234" spans="1:5">
      <c r="A10234">
        <v>3028620</v>
      </c>
      <c r="B10234" t="s">
        <v>10082</v>
      </c>
      <c r="C10234" t="s">
        <v>6524</v>
      </c>
      <c r="D10234">
        <v>0.80700000000000005</v>
      </c>
      <c r="E10234">
        <v>3.7999999999999999E-2</v>
      </c>
    </row>
    <row r="10235" spans="1:5">
      <c r="A10235">
        <v>3100071</v>
      </c>
      <c r="B10235" t="s">
        <v>10083</v>
      </c>
      <c r="C10235" t="s">
        <v>2839</v>
      </c>
      <c r="D10235">
        <v>0.80700000000000005</v>
      </c>
      <c r="E10235">
        <v>2.5999999999999999E-2</v>
      </c>
    </row>
    <row r="10236" spans="1:5">
      <c r="A10236">
        <v>3174430</v>
      </c>
      <c r="B10236" t="s">
        <v>10084</v>
      </c>
      <c r="C10236" t="s">
        <v>2839</v>
      </c>
      <c r="D10236">
        <v>0.80700000000000005</v>
      </c>
      <c r="E10236">
        <v>2.8000000000000001E-2</v>
      </c>
    </row>
    <row r="10237" spans="1:5">
      <c r="A10237">
        <v>3904827</v>
      </c>
      <c r="B10237" t="s">
        <v>10085</v>
      </c>
      <c r="C10237" t="s">
        <v>2636</v>
      </c>
      <c r="D10237">
        <v>0.80700000000000005</v>
      </c>
      <c r="E10237">
        <v>4.2000000000000003E-2</v>
      </c>
    </row>
    <row r="10238" spans="1:5">
      <c r="A10238">
        <v>3910020</v>
      </c>
      <c r="B10238" t="s">
        <v>10086</v>
      </c>
      <c r="C10238" t="s">
        <v>2636</v>
      </c>
      <c r="D10238">
        <v>0.80700000000000005</v>
      </c>
      <c r="E10238">
        <v>2.3E-2</v>
      </c>
    </row>
    <row r="10239" spans="1:5">
      <c r="A10239">
        <v>4015990</v>
      </c>
      <c r="B10239" t="s">
        <v>10087</v>
      </c>
      <c r="C10239" t="s">
        <v>4447</v>
      </c>
      <c r="D10239">
        <v>0.80700000000000005</v>
      </c>
      <c r="E10239">
        <v>3.5999999999999997E-2</v>
      </c>
    </row>
    <row r="10240" spans="1:5">
      <c r="A10240">
        <v>4028590</v>
      </c>
      <c r="B10240" t="s">
        <v>9771</v>
      </c>
      <c r="C10240" t="s">
        <v>4447</v>
      </c>
      <c r="D10240">
        <v>0.80700000000000005</v>
      </c>
      <c r="E10240">
        <v>2.4E-2</v>
      </c>
    </row>
    <row r="10241" spans="1:5">
      <c r="A10241">
        <v>4031290</v>
      </c>
      <c r="B10241" t="s">
        <v>10088</v>
      </c>
      <c r="C10241" t="s">
        <v>4447</v>
      </c>
      <c r="D10241">
        <v>0.80700000000000005</v>
      </c>
      <c r="E10241">
        <v>3.6999999999999998E-2</v>
      </c>
    </row>
    <row r="10242" spans="1:5">
      <c r="A10242">
        <v>4032400</v>
      </c>
      <c r="B10242" t="s">
        <v>10089</v>
      </c>
      <c r="C10242" t="s">
        <v>4447</v>
      </c>
      <c r="D10242">
        <v>0.80700000000000005</v>
      </c>
      <c r="E10242">
        <v>3.6999999999999998E-2</v>
      </c>
    </row>
    <row r="10243" spans="1:5">
      <c r="A10243">
        <v>4600042</v>
      </c>
      <c r="B10243" t="s">
        <v>10090</v>
      </c>
      <c r="C10243" t="s">
        <v>3517</v>
      </c>
      <c r="D10243">
        <v>0.80700000000000005</v>
      </c>
      <c r="E10243">
        <v>2.8000000000000001E-2</v>
      </c>
    </row>
    <row r="10244" spans="1:5">
      <c r="A10244">
        <v>4701170</v>
      </c>
      <c r="B10244" t="s">
        <v>6317</v>
      </c>
      <c r="C10244" t="s">
        <v>2271</v>
      </c>
      <c r="D10244">
        <v>0.80700000000000005</v>
      </c>
      <c r="E10244">
        <v>3.7999999999999999E-2</v>
      </c>
    </row>
    <row r="10245" spans="1:5">
      <c r="A10245">
        <v>4701470</v>
      </c>
      <c r="B10245" t="s">
        <v>6698</v>
      </c>
      <c r="C10245" t="s">
        <v>2271</v>
      </c>
      <c r="D10245">
        <v>0.80700000000000005</v>
      </c>
      <c r="E10245">
        <v>4.5999999999999999E-2</v>
      </c>
    </row>
    <row r="10246" spans="1:5">
      <c r="A10246">
        <v>4701500</v>
      </c>
      <c r="B10246" t="s">
        <v>10091</v>
      </c>
      <c r="C10246" t="s">
        <v>2271</v>
      </c>
      <c r="D10246">
        <v>0.80700000000000005</v>
      </c>
      <c r="E10246">
        <v>4.5999999999999999E-2</v>
      </c>
    </row>
    <row r="10247" spans="1:5">
      <c r="A10247">
        <v>4701650</v>
      </c>
      <c r="B10247" t="s">
        <v>10092</v>
      </c>
      <c r="C10247" t="s">
        <v>2271</v>
      </c>
      <c r="D10247">
        <v>0.80700000000000005</v>
      </c>
      <c r="E10247">
        <v>3.7999999999999999E-2</v>
      </c>
    </row>
    <row r="10248" spans="1:5">
      <c r="A10248">
        <v>4702880</v>
      </c>
      <c r="B10248" t="s">
        <v>10093</v>
      </c>
      <c r="C10248" t="s">
        <v>2271</v>
      </c>
      <c r="D10248">
        <v>0.80700000000000005</v>
      </c>
      <c r="E10248">
        <v>3.7999999999999999E-2</v>
      </c>
    </row>
    <row r="10249" spans="1:5">
      <c r="A10249">
        <v>5101590</v>
      </c>
      <c r="B10249" t="s">
        <v>10094</v>
      </c>
      <c r="C10249" t="s">
        <v>257</v>
      </c>
      <c r="D10249">
        <v>0.80700000000000005</v>
      </c>
      <c r="E10249">
        <v>2.7E-2</v>
      </c>
    </row>
    <row r="10250" spans="1:5">
      <c r="A10250">
        <v>5103150</v>
      </c>
      <c r="B10250" t="s">
        <v>10095</v>
      </c>
      <c r="C10250" t="s">
        <v>257</v>
      </c>
      <c r="D10250">
        <v>0.80700000000000005</v>
      </c>
      <c r="E10250">
        <v>2.7E-2</v>
      </c>
    </row>
    <row r="10251" spans="1:5">
      <c r="A10251">
        <v>5103180</v>
      </c>
      <c r="B10251" t="s">
        <v>10096</v>
      </c>
      <c r="C10251" t="s">
        <v>257</v>
      </c>
      <c r="D10251">
        <v>0.80700000000000005</v>
      </c>
      <c r="E10251">
        <v>2.7E-2</v>
      </c>
    </row>
    <row r="10252" spans="1:5">
      <c r="A10252">
        <v>5502970</v>
      </c>
      <c r="B10252" t="s">
        <v>10097</v>
      </c>
      <c r="C10252" t="s">
        <v>3135</v>
      </c>
      <c r="D10252">
        <v>0.80700000000000005</v>
      </c>
      <c r="E10252">
        <v>2.9000000000000001E-2</v>
      </c>
    </row>
    <row r="10253" spans="1:5">
      <c r="A10253">
        <v>5504650</v>
      </c>
      <c r="B10253" t="s">
        <v>10098</v>
      </c>
      <c r="C10253" t="s">
        <v>3135</v>
      </c>
      <c r="D10253">
        <v>0.80700000000000005</v>
      </c>
      <c r="E10253">
        <v>2.9000000000000001E-2</v>
      </c>
    </row>
    <row r="10254" spans="1:5">
      <c r="A10254">
        <v>5508700</v>
      </c>
      <c r="B10254" t="s">
        <v>10099</v>
      </c>
      <c r="C10254" t="s">
        <v>3135</v>
      </c>
      <c r="D10254">
        <v>0.80700000000000005</v>
      </c>
      <c r="E10254">
        <v>2.9000000000000001E-2</v>
      </c>
    </row>
    <row r="10255" spans="1:5">
      <c r="A10255">
        <v>5510140</v>
      </c>
      <c r="B10255" t="s">
        <v>10100</v>
      </c>
      <c r="C10255" t="s">
        <v>3135</v>
      </c>
      <c r="D10255">
        <v>0.80700000000000005</v>
      </c>
      <c r="E10255">
        <v>2.4E-2</v>
      </c>
    </row>
    <row r="10256" spans="1:5">
      <c r="A10256">
        <v>5510680</v>
      </c>
      <c r="B10256" t="s">
        <v>10101</v>
      </c>
      <c r="C10256" t="s">
        <v>3135</v>
      </c>
      <c r="D10256">
        <v>0.80700000000000005</v>
      </c>
      <c r="E10256">
        <v>2.9000000000000001E-2</v>
      </c>
    </row>
    <row r="10257" spans="1:5">
      <c r="A10257">
        <v>5511550</v>
      </c>
      <c r="B10257" t="s">
        <v>10102</v>
      </c>
      <c r="C10257" t="s">
        <v>3135</v>
      </c>
      <c r="D10257">
        <v>0.80700000000000005</v>
      </c>
      <c r="E10257">
        <v>2.9000000000000001E-2</v>
      </c>
    </row>
    <row r="10258" spans="1:5">
      <c r="A10258">
        <v>5511610</v>
      </c>
      <c r="B10258" t="s">
        <v>10103</v>
      </c>
      <c r="C10258" t="s">
        <v>3135</v>
      </c>
      <c r="D10258">
        <v>0.80700000000000005</v>
      </c>
      <c r="E10258">
        <v>2.9000000000000001E-2</v>
      </c>
    </row>
    <row r="10259" spans="1:5">
      <c r="A10259">
        <v>5515930</v>
      </c>
      <c r="B10259" t="s">
        <v>10104</v>
      </c>
      <c r="C10259" t="s">
        <v>3135</v>
      </c>
      <c r="D10259">
        <v>0.80700000000000005</v>
      </c>
      <c r="E10259">
        <v>2.9000000000000001E-2</v>
      </c>
    </row>
    <row r="10260" spans="1:5">
      <c r="A10260">
        <v>1200540</v>
      </c>
      <c r="B10260" t="s">
        <v>10105</v>
      </c>
      <c r="C10260" t="s">
        <v>2836</v>
      </c>
      <c r="D10260">
        <v>0.80600000000000005</v>
      </c>
      <c r="E10260">
        <v>3.7999999999999999E-2</v>
      </c>
    </row>
    <row r="10261" spans="1:5">
      <c r="A10261">
        <v>1201620</v>
      </c>
      <c r="B10261" t="s">
        <v>8757</v>
      </c>
      <c r="C10261" t="s">
        <v>2836</v>
      </c>
      <c r="D10261">
        <v>0.80600000000000005</v>
      </c>
      <c r="E10261">
        <v>3.7999999999999999E-2</v>
      </c>
    </row>
    <row r="10262" spans="1:5">
      <c r="A10262">
        <v>1300630</v>
      </c>
      <c r="B10262" t="s">
        <v>10106</v>
      </c>
      <c r="C10262" t="s">
        <v>1135</v>
      </c>
      <c r="D10262">
        <v>0.80600000000000005</v>
      </c>
      <c r="E10262">
        <v>3.5999999999999997E-2</v>
      </c>
    </row>
    <row r="10263" spans="1:5">
      <c r="A10263">
        <v>1740740</v>
      </c>
      <c r="B10263" t="s">
        <v>10107</v>
      </c>
      <c r="C10263" t="s">
        <v>947</v>
      </c>
      <c r="D10263">
        <v>0.80600000000000005</v>
      </c>
      <c r="E10263">
        <v>4.3999999999999997E-2</v>
      </c>
    </row>
    <row r="10264" spans="1:5">
      <c r="A10264">
        <v>1806030</v>
      </c>
      <c r="B10264" t="s">
        <v>10108</v>
      </c>
      <c r="C10264" t="s">
        <v>39</v>
      </c>
      <c r="D10264">
        <v>0.80600000000000005</v>
      </c>
      <c r="E10264">
        <v>3.1E-2</v>
      </c>
    </row>
    <row r="10265" spans="1:5">
      <c r="A10265">
        <v>1806090</v>
      </c>
      <c r="B10265" t="s">
        <v>10109</v>
      </c>
      <c r="C10265" t="s">
        <v>39</v>
      </c>
      <c r="D10265">
        <v>0.80600000000000005</v>
      </c>
      <c r="E10265">
        <v>3.1E-2</v>
      </c>
    </row>
    <row r="10266" spans="1:5">
      <c r="A10266">
        <v>1807890</v>
      </c>
      <c r="B10266" t="s">
        <v>10110</v>
      </c>
      <c r="C10266" t="s">
        <v>39</v>
      </c>
      <c r="D10266">
        <v>0.80600000000000005</v>
      </c>
      <c r="E10266">
        <v>3.1E-2</v>
      </c>
    </row>
    <row r="10267" spans="1:5">
      <c r="A10267">
        <v>1808850</v>
      </c>
      <c r="B10267" t="s">
        <v>10111</v>
      </c>
      <c r="C10267" t="s">
        <v>39</v>
      </c>
      <c r="D10267">
        <v>0.80600000000000005</v>
      </c>
      <c r="E10267">
        <v>3.1E-2</v>
      </c>
    </row>
    <row r="10268" spans="1:5">
      <c r="A10268">
        <v>1808940</v>
      </c>
      <c r="B10268" t="s">
        <v>10112</v>
      </c>
      <c r="C10268" t="s">
        <v>39</v>
      </c>
      <c r="D10268">
        <v>0.80600000000000005</v>
      </c>
      <c r="E10268">
        <v>2.9000000000000001E-2</v>
      </c>
    </row>
    <row r="10269" spans="1:5">
      <c r="A10269">
        <v>1809720</v>
      </c>
      <c r="B10269" t="s">
        <v>10113</v>
      </c>
      <c r="C10269" t="s">
        <v>39</v>
      </c>
      <c r="D10269">
        <v>0.80600000000000005</v>
      </c>
      <c r="E10269">
        <v>3.3000000000000002E-2</v>
      </c>
    </row>
    <row r="10270" spans="1:5">
      <c r="A10270">
        <v>1810680</v>
      </c>
      <c r="B10270" t="s">
        <v>10114</v>
      </c>
      <c r="C10270" t="s">
        <v>39</v>
      </c>
      <c r="D10270">
        <v>0.80600000000000005</v>
      </c>
      <c r="E10270">
        <v>3.1E-2</v>
      </c>
    </row>
    <row r="10271" spans="1:5">
      <c r="A10271">
        <v>1919440</v>
      </c>
      <c r="B10271" t="s">
        <v>10115</v>
      </c>
      <c r="C10271" t="s">
        <v>3275</v>
      </c>
      <c r="D10271">
        <v>0.80600000000000005</v>
      </c>
      <c r="E10271">
        <v>2.8000000000000001E-2</v>
      </c>
    </row>
    <row r="10272" spans="1:5">
      <c r="A10272">
        <v>1919740</v>
      </c>
      <c r="B10272" t="s">
        <v>10116</v>
      </c>
      <c r="C10272" t="s">
        <v>3275</v>
      </c>
      <c r="D10272">
        <v>0.80600000000000005</v>
      </c>
      <c r="E10272">
        <v>3.4000000000000002E-2</v>
      </c>
    </row>
    <row r="10273" spans="1:5">
      <c r="A10273">
        <v>2000004</v>
      </c>
      <c r="B10273" t="s">
        <v>10117</v>
      </c>
      <c r="C10273" t="s">
        <v>3869</v>
      </c>
      <c r="D10273">
        <v>0.80600000000000005</v>
      </c>
      <c r="E10273">
        <v>2.8000000000000001E-2</v>
      </c>
    </row>
    <row r="10274" spans="1:5">
      <c r="A10274">
        <v>2000012</v>
      </c>
      <c r="B10274" t="s">
        <v>10118</v>
      </c>
      <c r="C10274" t="s">
        <v>3869</v>
      </c>
      <c r="D10274">
        <v>0.80600000000000005</v>
      </c>
      <c r="E10274">
        <v>2.8000000000000001E-2</v>
      </c>
    </row>
    <row r="10275" spans="1:5">
      <c r="A10275">
        <v>2000016</v>
      </c>
      <c r="B10275" t="s">
        <v>10119</v>
      </c>
      <c r="C10275" t="s">
        <v>3869</v>
      </c>
      <c r="D10275">
        <v>0.80600000000000005</v>
      </c>
      <c r="E10275">
        <v>2.8000000000000001E-2</v>
      </c>
    </row>
    <row r="10276" spans="1:5">
      <c r="A10276">
        <v>2000028</v>
      </c>
      <c r="B10276" t="s">
        <v>10120</v>
      </c>
      <c r="C10276" t="s">
        <v>3869</v>
      </c>
      <c r="D10276">
        <v>0.80600000000000005</v>
      </c>
      <c r="E10276">
        <v>2.8000000000000001E-2</v>
      </c>
    </row>
    <row r="10277" spans="1:5">
      <c r="A10277">
        <v>2000353</v>
      </c>
      <c r="B10277" t="s">
        <v>10121</v>
      </c>
      <c r="C10277" t="s">
        <v>3869</v>
      </c>
      <c r="D10277">
        <v>0.80600000000000005</v>
      </c>
      <c r="E10277">
        <v>2.8000000000000001E-2</v>
      </c>
    </row>
    <row r="10278" spans="1:5">
      <c r="A10278">
        <v>2004560</v>
      </c>
      <c r="B10278" t="s">
        <v>10122</v>
      </c>
      <c r="C10278" t="s">
        <v>3869</v>
      </c>
      <c r="D10278">
        <v>0.80600000000000005</v>
      </c>
      <c r="E10278">
        <v>2.8000000000000001E-2</v>
      </c>
    </row>
    <row r="10279" spans="1:5">
      <c r="A10279">
        <v>2008880</v>
      </c>
      <c r="B10279" t="s">
        <v>10123</v>
      </c>
      <c r="C10279" t="s">
        <v>3869</v>
      </c>
      <c r="D10279">
        <v>0.80600000000000005</v>
      </c>
      <c r="E10279">
        <v>3.6999999999999998E-2</v>
      </c>
    </row>
    <row r="10280" spans="1:5">
      <c r="A10280">
        <v>2100690</v>
      </c>
      <c r="B10280" t="s">
        <v>10124</v>
      </c>
      <c r="C10280" t="s">
        <v>2920</v>
      </c>
      <c r="D10280">
        <v>0.80600000000000005</v>
      </c>
      <c r="E10280">
        <v>0.04</v>
      </c>
    </row>
    <row r="10281" spans="1:5">
      <c r="A10281">
        <v>2101760</v>
      </c>
      <c r="B10281" t="s">
        <v>10125</v>
      </c>
      <c r="C10281" t="s">
        <v>2920</v>
      </c>
      <c r="D10281">
        <v>0.80600000000000005</v>
      </c>
      <c r="E10281">
        <v>0.04</v>
      </c>
    </row>
    <row r="10282" spans="1:5">
      <c r="A10282">
        <v>2102160</v>
      </c>
      <c r="B10282" t="s">
        <v>10126</v>
      </c>
      <c r="C10282" t="s">
        <v>2920</v>
      </c>
      <c r="D10282">
        <v>0.80600000000000005</v>
      </c>
      <c r="E10282">
        <v>0.04</v>
      </c>
    </row>
    <row r="10283" spans="1:5">
      <c r="A10283">
        <v>2102910</v>
      </c>
      <c r="B10283" t="s">
        <v>10127</v>
      </c>
      <c r="C10283" t="s">
        <v>2920</v>
      </c>
      <c r="D10283">
        <v>0.80600000000000005</v>
      </c>
      <c r="E10283">
        <v>0.04</v>
      </c>
    </row>
    <row r="10284" spans="1:5">
      <c r="A10284">
        <v>2102940</v>
      </c>
      <c r="B10284" t="s">
        <v>7240</v>
      </c>
      <c r="C10284" t="s">
        <v>2920</v>
      </c>
      <c r="D10284">
        <v>0.80600000000000005</v>
      </c>
      <c r="E10284">
        <v>0.04</v>
      </c>
    </row>
    <row r="10285" spans="1:5">
      <c r="A10285">
        <v>2103480</v>
      </c>
      <c r="B10285" t="s">
        <v>3054</v>
      </c>
      <c r="C10285" t="s">
        <v>2920</v>
      </c>
      <c r="D10285">
        <v>0.80600000000000005</v>
      </c>
      <c r="E10285">
        <v>0.04</v>
      </c>
    </row>
    <row r="10286" spans="1:5">
      <c r="A10286">
        <v>2104080</v>
      </c>
      <c r="B10286" t="s">
        <v>10128</v>
      </c>
      <c r="C10286" t="s">
        <v>2920</v>
      </c>
      <c r="D10286">
        <v>0.80600000000000005</v>
      </c>
      <c r="E10286">
        <v>0.04</v>
      </c>
    </row>
    <row r="10287" spans="1:5">
      <c r="A10287">
        <v>2104620</v>
      </c>
      <c r="B10287" t="s">
        <v>10129</v>
      </c>
      <c r="C10287" t="s">
        <v>2920</v>
      </c>
      <c r="D10287">
        <v>0.80600000000000005</v>
      </c>
      <c r="E10287">
        <v>0.04</v>
      </c>
    </row>
    <row r="10288" spans="1:5">
      <c r="A10288">
        <v>2105070</v>
      </c>
      <c r="B10288" t="s">
        <v>10130</v>
      </c>
      <c r="C10288" t="s">
        <v>2920</v>
      </c>
      <c r="D10288">
        <v>0.80600000000000005</v>
      </c>
      <c r="E10288">
        <v>0.04</v>
      </c>
    </row>
    <row r="10289" spans="1:5">
      <c r="A10289">
        <v>2105970</v>
      </c>
      <c r="B10289" t="s">
        <v>10131</v>
      </c>
      <c r="C10289" t="s">
        <v>2920</v>
      </c>
      <c r="D10289">
        <v>0.80600000000000005</v>
      </c>
      <c r="E10289">
        <v>0.04</v>
      </c>
    </row>
    <row r="10290" spans="1:5">
      <c r="A10290">
        <v>2600009</v>
      </c>
      <c r="B10290" t="s">
        <v>10132</v>
      </c>
      <c r="C10290" t="s">
        <v>2999</v>
      </c>
      <c r="D10290">
        <v>0.80600000000000005</v>
      </c>
      <c r="E10290">
        <v>0.03</v>
      </c>
    </row>
    <row r="10291" spans="1:5">
      <c r="A10291">
        <v>2600010</v>
      </c>
      <c r="B10291" t="s">
        <v>10133</v>
      </c>
      <c r="C10291" t="s">
        <v>2999</v>
      </c>
      <c r="D10291">
        <v>0.80600000000000005</v>
      </c>
      <c r="E10291">
        <v>0.03</v>
      </c>
    </row>
    <row r="10292" spans="1:5">
      <c r="A10292">
        <v>2600011</v>
      </c>
      <c r="B10292" t="s">
        <v>10134</v>
      </c>
      <c r="C10292" t="s">
        <v>2999</v>
      </c>
      <c r="D10292">
        <v>0.80600000000000005</v>
      </c>
      <c r="E10292">
        <v>0.03</v>
      </c>
    </row>
    <row r="10293" spans="1:5">
      <c r="A10293">
        <v>2600017</v>
      </c>
      <c r="B10293" t="s">
        <v>10135</v>
      </c>
      <c r="C10293" t="s">
        <v>2999</v>
      </c>
      <c r="D10293">
        <v>0.80600000000000005</v>
      </c>
      <c r="E10293">
        <v>0.03</v>
      </c>
    </row>
    <row r="10294" spans="1:5">
      <c r="A10294">
        <v>2608280</v>
      </c>
      <c r="B10294" t="s">
        <v>10136</v>
      </c>
      <c r="C10294" t="s">
        <v>2999</v>
      </c>
      <c r="D10294">
        <v>0.80600000000000005</v>
      </c>
      <c r="E10294">
        <v>0.03</v>
      </c>
    </row>
    <row r="10295" spans="1:5">
      <c r="A10295">
        <v>2609630</v>
      </c>
      <c r="B10295" t="s">
        <v>10137</v>
      </c>
      <c r="C10295" t="s">
        <v>2999</v>
      </c>
      <c r="D10295">
        <v>0.80600000000000005</v>
      </c>
      <c r="E10295">
        <v>0.03</v>
      </c>
    </row>
    <row r="10296" spans="1:5">
      <c r="A10296">
        <v>2610230</v>
      </c>
      <c r="B10296" t="s">
        <v>10138</v>
      </c>
      <c r="C10296" t="s">
        <v>2999</v>
      </c>
      <c r="D10296">
        <v>0.80600000000000005</v>
      </c>
      <c r="E10296">
        <v>0.03</v>
      </c>
    </row>
    <row r="10297" spans="1:5">
      <c r="A10297">
        <v>2613090</v>
      </c>
      <c r="B10297" t="s">
        <v>10139</v>
      </c>
      <c r="C10297" t="s">
        <v>2999</v>
      </c>
      <c r="D10297">
        <v>0.80600000000000005</v>
      </c>
      <c r="E10297">
        <v>0.03</v>
      </c>
    </row>
    <row r="10298" spans="1:5">
      <c r="A10298">
        <v>2625780</v>
      </c>
      <c r="B10298" t="s">
        <v>10140</v>
      </c>
      <c r="C10298" t="s">
        <v>2999</v>
      </c>
      <c r="D10298">
        <v>0.80600000000000005</v>
      </c>
      <c r="E10298">
        <v>0.03</v>
      </c>
    </row>
    <row r="10299" spans="1:5">
      <c r="A10299">
        <v>2627180</v>
      </c>
      <c r="B10299" t="s">
        <v>10141</v>
      </c>
      <c r="C10299" t="s">
        <v>2999</v>
      </c>
      <c r="D10299">
        <v>0.80600000000000005</v>
      </c>
      <c r="E10299">
        <v>2.5999999999999999E-2</v>
      </c>
    </row>
    <row r="10300" spans="1:5">
      <c r="A10300">
        <v>2631830</v>
      </c>
      <c r="B10300" t="s">
        <v>10142</v>
      </c>
      <c r="C10300" t="s">
        <v>2999</v>
      </c>
      <c r="D10300">
        <v>0.80600000000000005</v>
      </c>
      <c r="E10300">
        <v>0.03</v>
      </c>
    </row>
    <row r="10301" spans="1:5">
      <c r="A10301">
        <v>2634440</v>
      </c>
      <c r="B10301" t="s">
        <v>10143</v>
      </c>
      <c r="C10301" t="s">
        <v>2999</v>
      </c>
      <c r="D10301">
        <v>0.80600000000000005</v>
      </c>
      <c r="E10301">
        <v>2.5999999999999999E-2</v>
      </c>
    </row>
    <row r="10302" spans="1:5">
      <c r="A10302">
        <v>2634620</v>
      </c>
      <c r="B10302" t="s">
        <v>10144</v>
      </c>
      <c r="C10302" t="s">
        <v>2999</v>
      </c>
      <c r="D10302">
        <v>0.80600000000000005</v>
      </c>
      <c r="E10302">
        <v>2.9000000000000001E-2</v>
      </c>
    </row>
    <row r="10303" spans="1:5">
      <c r="A10303">
        <v>2634860</v>
      </c>
      <c r="B10303" t="s">
        <v>10145</v>
      </c>
      <c r="C10303" t="s">
        <v>2999</v>
      </c>
      <c r="D10303">
        <v>0.80600000000000005</v>
      </c>
      <c r="E10303">
        <v>0.03</v>
      </c>
    </row>
    <row r="10304" spans="1:5">
      <c r="A10304">
        <v>2700100</v>
      </c>
      <c r="B10304" t="s">
        <v>10146</v>
      </c>
      <c r="C10304" t="s">
        <v>1302</v>
      </c>
      <c r="D10304">
        <v>0.80600000000000005</v>
      </c>
      <c r="E10304">
        <v>3.4000000000000002E-2</v>
      </c>
    </row>
    <row r="10305" spans="1:5">
      <c r="A10305">
        <v>2707380</v>
      </c>
      <c r="B10305" t="s">
        <v>10147</v>
      </c>
      <c r="C10305" t="s">
        <v>1302</v>
      </c>
      <c r="D10305">
        <v>0.80600000000000005</v>
      </c>
      <c r="E10305">
        <v>3.4000000000000002E-2</v>
      </c>
    </row>
    <row r="10306" spans="1:5">
      <c r="A10306">
        <v>2717250</v>
      </c>
      <c r="B10306" t="s">
        <v>10148</v>
      </c>
      <c r="C10306" t="s">
        <v>1302</v>
      </c>
      <c r="D10306">
        <v>0.80600000000000005</v>
      </c>
      <c r="E10306">
        <v>3.1E-2</v>
      </c>
    </row>
    <row r="10307" spans="1:5">
      <c r="A10307">
        <v>2717910</v>
      </c>
      <c r="B10307" t="s">
        <v>10149</v>
      </c>
      <c r="C10307" t="s">
        <v>1302</v>
      </c>
      <c r="D10307">
        <v>0.80600000000000005</v>
      </c>
      <c r="E10307">
        <v>3.4000000000000002E-2</v>
      </c>
    </row>
    <row r="10308" spans="1:5">
      <c r="A10308">
        <v>2718540</v>
      </c>
      <c r="B10308" t="s">
        <v>10150</v>
      </c>
      <c r="C10308" t="s">
        <v>1302</v>
      </c>
      <c r="D10308">
        <v>0.80600000000000005</v>
      </c>
      <c r="E10308">
        <v>3.4000000000000002E-2</v>
      </c>
    </row>
    <row r="10309" spans="1:5">
      <c r="A10309">
        <v>2728290</v>
      </c>
      <c r="B10309" t="s">
        <v>10151</v>
      </c>
      <c r="C10309" t="s">
        <v>1302</v>
      </c>
      <c r="D10309">
        <v>0.80600000000000005</v>
      </c>
      <c r="E10309">
        <v>0.03</v>
      </c>
    </row>
    <row r="10310" spans="1:5">
      <c r="A10310">
        <v>2733300</v>
      </c>
      <c r="B10310" t="s">
        <v>10152</v>
      </c>
      <c r="C10310" t="s">
        <v>1302</v>
      </c>
      <c r="D10310">
        <v>0.80600000000000005</v>
      </c>
      <c r="E10310">
        <v>3.4000000000000002E-2</v>
      </c>
    </row>
    <row r="10311" spans="1:5">
      <c r="A10311">
        <v>2903000</v>
      </c>
      <c r="B10311" t="s">
        <v>10153</v>
      </c>
      <c r="C10311" t="s">
        <v>3083</v>
      </c>
      <c r="D10311">
        <v>0.80600000000000005</v>
      </c>
      <c r="E10311">
        <v>0.03</v>
      </c>
    </row>
    <row r="10312" spans="1:5">
      <c r="A10312">
        <v>3100015</v>
      </c>
      <c r="B10312" t="s">
        <v>10154</v>
      </c>
      <c r="C10312" t="s">
        <v>2839</v>
      </c>
      <c r="D10312">
        <v>0.80600000000000005</v>
      </c>
      <c r="E10312">
        <v>5.2999999999999999E-2</v>
      </c>
    </row>
    <row r="10313" spans="1:5">
      <c r="A10313">
        <v>3100120</v>
      </c>
      <c r="B10313" t="s">
        <v>10155</v>
      </c>
      <c r="C10313" t="s">
        <v>2839</v>
      </c>
      <c r="D10313">
        <v>0.80600000000000005</v>
      </c>
      <c r="E10313">
        <v>5.2999999999999999E-2</v>
      </c>
    </row>
    <row r="10314" spans="1:5">
      <c r="A10314">
        <v>3100178</v>
      </c>
      <c r="B10314" t="s">
        <v>10156</v>
      </c>
      <c r="C10314" t="s">
        <v>2839</v>
      </c>
      <c r="D10314">
        <v>0.80600000000000005</v>
      </c>
      <c r="E10314">
        <v>5.2999999999999999E-2</v>
      </c>
    </row>
    <row r="10315" spans="1:5">
      <c r="A10315">
        <v>3103090</v>
      </c>
      <c r="B10315" t="s">
        <v>10157</v>
      </c>
      <c r="C10315" t="s">
        <v>2839</v>
      </c>
      <c r="D10315">
        <v>0.80600000000000005</v>
      </c>
      <c r="E10315">
        <v>5.2999999999999999E-2</v>
      </c>
    </row>
    <row r="10316" spans="1:5">
      <c r="A10316">
        <v>3109120</v>
      </c>
      <c r="B10316" t="s">
        <v>10158</v>
      </c>
      <c r="C10316" t="s">
        <v>2839</v>
      </c>
      <c r="D10316">
        <v>0.80600000000000005</v>
      </c>
      <c r="E10316">
        <v>5.2999999999999999E-2</v>
      </c>
    </row>
    <row r="10317" spans="1:5">
      <c r="A10317">
        <v>3173470</v>
      </c>
      <c r="B10317" t="s">
        <v>10159</v>
      </c>
      <c r="C10317" t="s">
        <v>2839</v>
      </c>
      <c r="D10317">
        <v>0.80600000000000005</v>
      </c>
      <c r="E10317">
        <v>5.2999999999999999E-2</v>
      </c>
    </row>
    <row r="10318" spans="1:5">
      <c r="A10318">
        <v>3173600</v>
      </c>
      <c r="B10318" t="s">
        <v>10160</v>
      </c>
      <c r="C10318" t="s">
        <v>2839</v>
      </c>
      <c r="D10318">
        <v>0.80600000000000005</v>
      </c>
      <c r="E10318">
        <v>4.8000000000000001E-2</v>
      </c>
    </row>
    <row r="10319" spans="1:5">
      <c r="A10319">
        <v>3600018</v>
      </c>
      <c r="B10319" t="s">
        <v>10161</v>
      </c>
      <c r="C10319" t="s">
        <v>339</v>
      </c>
      <c r="D10319">
        <v>0.80600000000000005</v>
      </c>
      <c r="E10319">
        <v>1.9E-2</v>
      </c>
    </row>
    <row r="10320" spans="1:5">
      <c r="A10320">
        <v>3604530</v>
      </c>
      <c r="B10320" t="s">
        <v>10162</v>
      </c>
      <c r="C10320" t="s">
        <v>339</v>
      </c>
      <c r="D10320">
        <v>0.80600000000000005</v>
      </c>
      <c r="E10320">
        <v>1.9E-2</v>
      </c>
    </row>
    <row r="10321" spans="1:5">
      <c r="A10321">
        <v>3605610</v>
      </c>
      <c r="B10321" t="s">
        <v>10163</v>
      </c>
      <c r="C10321" t="s">
        <v>339</v>
      </c>
      <c r="D10321">
        <v>0.80600000000000005</v>
      </c>
      <c r="E10321">
        <v>1.9E-2</v>
      </c>
    </row>
    <row r="10322" spans="1:5">
      <c r="A10322">
        <v>3606360</v>
      </c>
      <c r="B10322" t="s">
        <v>10164</v>
      </c>
      <c r="C10322" t="s">
        <v>339</v>
      </c>
      <c r="D10322">
        <v>0.80600000000000005</v>
      </c>
      <c r="E10322">
        <v>2.4E-2</v>
      </c>
    </row>
    <row r="10323" spans="1:5">
      <c r="A10323">
        <v>3606660</v>
      </c>
      <c r="B10323" t="s">
        <v>10165</v>
      </c>
      <c r="C10323" t="s">
        <v>339</v>
      </c>
      <c r="D10323">
        <v>0.80600000000000005</v>
      </c>
      <c r="E10323">
        <v>1.9E-2</v>
      </c>
    </row>
    <row r="10324" spans="1:5">
      <c r="A10324">
        <v>3607890</v>
      </c>
      <c r="B10324" t="s">
        <v>10166</v>
      </c>
      <c r="C10324" t="s">
        <v>339</v>
      </c>
      <c r="D10324">
        <v>0.80600000000000005</v>
      </c>
      <c r="E10324">
        <v>1.9E-2</v>
      </c>
    </row>
    <row r="10325" spans="1:5">
      <c r="A10325">
        <v>3609420</v>
      </c>
      <c r="B10325" t="s">
        <v>10167</v>
      </c>
      <c r="C10325" t="s">
        <v>339</v>
      </c>
      <c r="D10325">
        <v>0.80600000000000005</v>
      </c>
      <c r="E10325">
        <v>1.9E-2</v>
      </c>
    </row>
    <row r="10326" spans="1:5">
      <c r="A10326">
        <v>3610920</v>
      </c>
      <c r="B10326" t="s">
        <v>10168</v>
      </c>
      <c r="C10326" t="s">
        <v>339</v>
      </c>
      <c r="D10326">
        <v>0.80600000000000005</v>
      </c>
      <c r="E10326">
        <v>1.9E-2</v>
      </c>
    </row>
    <row r="10327" spans="1:5">
      <c r="A10327">
        <v>3611520</v>
      </c>
      <c r="B10327" t="s">
        <v>10169</v>
      </c>
      <c r="C10327" t="s">
        <v>339</v>
      </c>
      <c r="D10327">
        <v>0.80600000000000005</v>
      </c>
      <c r="E10327">
        <v>1.9E-2</v>
      </c>
    </row>
    <row r="10328" spans="1:5">
      <c r="A10328">
        <v>3611610</v>
      </c>
      <c r="B10328" t="s">
        <v>10170</v>
      </c>
      <c r="C10328" t="s">
        <v>339</v>
      </c>
      <c r="D10328">
        <v>0.80600000000000005</v>
      </c>
      <c r="E10328">
        <v>1.9E-2</v>
      </c>
    </row>
    <row r="10329" spans="1:5">
      <c r="A10329">
        <v>3615630</v>
      </c>
      <c r="B10329" t="s">
        <v>10171</v>
      </c>
      <c r="C10329" t="s">
        <v>339</v>
      </c>
      <c r="D10329">
        <v>0.80600000000000005</v>
      </c>
      <c r="E10329">
        <v>1.9E-2</v>
      </c>
    </row>
    <row r="10330" spans="1:5">
      <c r="A10330">
        <v>3622410</v>
      </c>
      <c r="B10330" t="s">
        <v>10172</v>
      </c>
      <c r="C10330" t="s">
        <v>339</v>
      </c>
      <c r="D10330">
        <v>0.80600000000000005</v>
      </c>
      <c r="E10330">
        <v>1.9E-2</v>
      </c>
    </row>
    <row r="10331" spans="1:5">
      <c r="A10331">
        <v>3624660</v>
      </c>
      <c r="B10331" t="s">
        <v>10173</v>
      </c>
      <c r="C10331" t="s">
        <v>339</v>
      </c>
      <c r="D10331">
        <v>0.80600000000000005</v>
      </c>
      <c r="E10331">
        <v>1.9E-2</v>
      </c>
    </row>
    <row r="10332" spans="1:5">
      <c r="A10332">
        <v>3626730</v>
      </c>
      <c r="B10332" t="s">
        <v>10174</v>
      </c>
      <c r="C10332" t="s">
        <v>339</v>
      </c>
      <c r="D10332">
        <v>0.80600000000000005</v>
      </c>
      <c r="E10332">
        <v>1.9E-2</v>
      </c>
    </row>
    <row r="10333" spans="1:5">
      <c r="A10333">
        <v>3626880</v>
      </c>
      <c r="B10333" t="s">
        <v>10175</v>
      </c>
      <c r="C10333" t="s">
        <v>339</v>
      </c>
      <c r="D10333">
        <v>0.80600000000000005</v>
      </c>
      <c r="E10333">
        <v>1.9E-2</v>
      </c>
    </row>
    <row r="10334" spans="1:5">
      <c r="A10334">
        <v>3627660</v>
      </c>
      <c r="B10334" t="s">
        <v>10176</v>
      </c>
      <c r="C10334" t="s">
        <v>339</v>
      </c>
      <c r="D10334">
        <v>0.80600000000000005</v>
      </c>
      <c r="E10334">
        <v>1.9E-2</v>
      </c>
    </row>
    <row r="10335" spans="1:5">
      <c r="A10335">
        <v>3630990</v>
      </c>
      <c r="B10335" t="s">
        <v>10177</v>
      </c>
      <c r="C10335" t="s">
        <v>339</v>
      </c>
      <c r="D10335">
        <v>0.80600000000000005</v>
      </c>
      <c r="E10335">
        <v>1.9E-2</v>
      </c>
    </row>
    <row r="10336" spans="1:5">
      <c r="A10336">
        <v>3904401</v>
      </c>
      <c r="B10336" t="s">
        <v>10178</v>
      </c>
      <c r="C10336" t="s">
        <v>2636</v>
      </c>
      <c r="D10336">
        <v>0.80600000000000005</v>
      </c>
      <c r="E10336">
        <v>2.7E-2</v>
      </c>
    </row>
    <row r="10337" spans="1:5">
      <c r="A10337">
        <v>3904465</v>
      </c>
      <c r="B10337" t="s">
        <v>10179</v>
      </c>
      <c r="C10337" t="s">
        <v>2636</v>
      </c>
      <c r="D10337">
        <v>0.80600000000000005</v>
      </c>
      <c r="E10337">
        <v>2.7E-2</v>
      </c>
    </row>
    <row r="10338" spans="1:5">
      <c r="A10338">
        <v>3904538</v>
      </c>
      <c r="B10338" t="s">
        <v>10180</v>
      </c>
      <c r="C10338" t="s">
        <v>2636</v>
      </c>
      <c r="D10338">
        <v>0.80600000000000005</v>
      </c>
      <c r="E10338">
        <v>2.5999999999999999E-2</v>
      </c>
    </row>
    <row r="10339" spans="1:5">
      <c r="A10339">
        <v>3904892</v>
      </c>
      <c r="B10339" t="s">
        <v>10181</v>
      </c>
      <c r="C10339" t="s">
        <v>2636</v>
      </c>
      <c r="D10339">
        <v>0.80600000000000005</v>
      </c>
      <c r="E10339">
        <v>2.7E-2</v>
      </c>
    </row>
    <row r="10340" spans="1:5">
      <c r="A10340">
        <v>3904893</v>
      </c>
      <c r="B10340" t="s">
        <v>10182</v>
      </c>
      <c r="C10340" t="s">
        <v>2636</v>
      </c>
      <c r="D10340">
        <v>0.80600000000000005</v>
      </c>
      <c r="E10340">
        <v>2.7E-2</v>
      </c>
    </row>
    <row r="10341" spans="1:5">
      <c r="A10341">
        <v>3904894</v>
      </c>
      <c r="B10341" t="s">
        <v>10183</v>
      </c>
      <c r="C10341" t="s">
        <v>2636</v>
      </c>
      <c r="D10341">
        <v>0.80600000000000005</v>
      </c>
      <c r="E10341">
        <v>2.7E-2</v>
      </c>
    </row>
    <row r="10342" spans="1:5">
      <c r="A10342">
        <v>3904895</v>
      </c>
      <c r="B10342" t="s">
        <v>10184</v>
      </c>
      <c r="C10342" t="s">
        <v>2636</v>
      </c>
      <c r="D10342">
        <v>0.80600000000000005</v>
      </c>
      <c r="E10342">
        <v>2.7E-2</v>
      </c>
    </row>
    <row r="10343" spans="1:5">
      <c r="A10343">
        <v>3904896</v>
      </c>
      <c r="B10343" t="s">
        <v>10185</v>
      </c>
      <c r="C10343" t="s">
        <v>2636</v>
      </c>
      <c r="D10343">
        <v>0.80600000000000005</v>
      </c>
      <c r="E10343">
        <v>2.7E-2</v>
      </c>
    </row>
    <row r="10344" spans="1:5">
      <c r="A10344">
        <v>3904897</v>
      </c>
      <c r="B10344" t="s">
        <v>10186</v>
      </c>
      <c r="C10344" t="s">
        <v>2636</v>
      </c>
      <c r="D10344">
        <v>0.80600000000000005</v>
      </c>
      <c r="E10344">
        <v>2.7E-2</v>
      </c>
    </row>
    <row r="10345" spans="1:5">
      <c r="A10345">
        <v>3904957</v>
      </c>
      <c r="B10345" t="s">
        <v>10187</v>
      </c>
      <c r="C10345" t="s">
        <v>2636</v>
      </c>
      <c r="D10345">
        <v>0.80600000000000005</v>
      </c>
      <c r="E10345">
        <v>2.7E-2</v>
      </c>
    </row>
    <row r="10346" spans="1:5">
      <c r="A10346">
        <v>4027630</v>
      </c>
      <c r="B10346" t="s">
        <v>10188</v>
      </c>
      <c r="C10346" t="s">
        <v>4447</v>
      </c>
      <c r="D10346">
        <v>0.80600000000000005</v>
      </c>
      <c r="E10346">
        <v>2.5000000000000001E-2</v>
      </c>
    </row>
    <row r="10347" spans="1:5">
      <c r="A10347">
        <v>4600046</v>
      </c>
      <c r="B10347" t="s">
        <v>10189</v>
      </c>
      <c r="C10347" t="s">
        <v>3517</v>
      </c>
      <c r="D10347">
        <v>0.80600000000000005</v>
      </c>
      <c r="E10347">
        <v>0.03</v>
      </c>
    </row>
    <row r="10348" spans="1:5">
      <c r="A10348">
        <v>4607670</v>
      </c>
      <c r="B10348" t="s">
        <v>10190</v>
      </c>
      <c r="C10348" t="s">
        <v>3517</v>
      </c>
      <c r="D10348">
        <v>0.80600000000000005</v>
      </c>
      <c r="E10348">
        <v>3.1E-2</v>
      </c>
    </row>
    <row r="10349" spans="1:5">
      <c r="A10349">
        <v>4609512</v>
      </c>
      <c r="B10349" t="s">
        <v>10191</v>
      </c>
      <c r="C10349" t="s">
        <v>3517</v>
      </c>
      <c r="D10349">
        <v>0.80600000000000005</v>
      </c>
      <c r="E10349">
        <v>3.1E-2</v>
      </c>
    </row>
    <row r="10350" spans="1:5">
      <c r="A10350">
        <v>4612000</v>
      </c>
      <c r="B10350" t="s">
        <v>10192</v>
      </c>
      <c r="C10350" t="s">
        <v>3517</v>
      </c>
      <c r="D10350">
        <v>0.80600000000000005</v>
      </c>
      <c r="E10350">
        <v>3.1E-2</v>
      </c>
    </row>
    <row r="10351" spans="1:5">
      <c r="A10351">
        <v>4614130</v>
      </c>
      <c r="B10351" t="s">
        <v>10193</v>
      </c>
      <c r="C10351" t="s">
        <v>3517</v>
      </c>
      <c r="D10351">
        <v>0.80600000000000005</v>
      </c>
      <c r="E10351">
        <v>3.1E-2</v>
      </c>
    </row>
    <row r="10352" spans="1:5">
      <c r="A10352">
        <v>4619580</v>
      </c>
      <c r="B10352" t="s">
        <v>10194</v>
      </c>
      <c r="C10352" t="s">
        <v>3517</v>
      </c>
      <c r="D10352">
        <v>0.80600000000000005</v>
      </c>
      <c r="E10352">
        <v>3.1E-2</v>
      </c>
    </row>
    <row r="10353" spans="1:5">
      <c r="A10353">
        <v>4629880</v>
      </c>
      <c r="B10353" t="s">
        <v>10195</v>
      </c>
      <c r="C10353" t="s">
        <v>3517</v>
      </c>
      <c r="D10353">
        <v>0.80600000000000005</v>
      </c>
      <c r="E10353">
        <v>3.1E-2</v>
      </c>
    </row>
    <row r="10354" spans="1:5">
      <c r="A10354">
        <v>4630490</v>
      </c>
      <c r="B10354" t="s">
        <v>10196</v>
      </c>
      <c r="C10354" t="s">
        <v>3517</v>
      </c>
      <c r="D10354">
        <v>0.80600000000000005</v>
      </c>
      <c r="E10354">
        <v>3.1E-2</v>
      </c>
    </row>
    <row r="10355" spans="1:5">
      <c r="A10355">
        <v>4638220</v>
      </c>
      <c r="B10355" t="s">
        <v>10197</v>
      </c>
      <c r="C10355" t="s">
        <v>3517</v>
      </c>
      <c r="D10355">
        <v>0.80600000000000005</v>
      </c>
      <c r="E10355">
        <v>3.1E-2</v>
      </c>
    </row>
    <row r="10356" spans="1:5">
      <c r="A10356">
        <v>4644770</v>
      </c>
      <c r="B10356" t="s">
        <v>10198</v>
      </c>
      <c r="C10356" t="s">
        <v>3517</v>
      </c>
      <c r="D10356">
        <v>0.80600000000000005</v>
      </c>
      <c r="E10356">
        <v>3.1E-2</v>
      </c>
    </row>
    <row r="10357" spans="1:5">
      <c r="A10357">
        <v>4670140</v>
      </c>
      <c r="B10357" t="s">
        <v>10199</v>
      </c>
      <c r="C10357" t="s">
        <v>3517</v>
      </c>
      <c r="D10357">
        <v>0.80600000000000005</v>
      </c>
      <c r="E10357">
        <v>3.2000000000000001E-2</v>
      </c>
    </row>
    <row r="10358" spans="1:5">
      <c r="A10358">
        <v>4677460</v>
      </c>
      <c r="B10358" t="s">
        <v>10200</v>
      </c>
      <c r="C10358" t="s">
        <v>3517</v>
      </c>
      <c r="D10358">
        <v>0.80600000000000005</v>
      </c>
      <c r="E10358">
        <v>0.03</v>
      </c>
    </row>
    <row r="10359" spans="1:5">
      <c r="A10359">
        <v>4678570</v>
      </c>
      <c r="B10359" t="s">
        <v>10201</v>
      </c>
      <c r="C10359" t="s">
        <v>3517</v>
      </c>
      <c r="D10359">
        <v>0.80600000000000005</v>
      </c>
      <c r="E10359">
        <v>3.1E-2</v>
      </c>
    </row>
    <row r="10360" spans="1:5">
      <c r="A10360">
        <v>4679710</v>
      </c>
      <c r="B10360" t="s">
        <v>10202</v>
      </c>
      <c r="C10360" t="s">
        <v>3517</v>
      </c>
      <c r="D10360">
        <v>0.80600000000000005</v>
      </c>
      <c r="E10360">
        <v>3.1E-2</v>
      </c>
    </row>
    <row r="10361" spans="1:5">
      <c r="A10361">
        <v>4680437</v>
      </c>
      <c r="B10361" t="s">
        <v>10203</v>
      </c>
      <c r="C10361" t="s">
        <v>3517</v>
      </c>
      <c r="D10361">
        <v>0.80600000000000005</v>
      </c>
      <c r="E10361">
        <v>3.1E-2</v>
      </c>
    </row>
    <row r="10362" spans="1:5">
      <c r="A10362">
        <v>4831620</v>
      </c>
      <c r="B10362" t="s">
        <v>10204</v>
      </c>
      <c r="C10362" t="s">
        <v>1407</v>
      </c>
      <c r="D10362">
        <v>0.80600000000000005</v>
      </c>
      <c r="E10362">
        <v>0.04</v>
      </c>
    </row>
    <row r="10363" spans="1:5">
      <c r="A10363">
        <v>5504230</v>
      </c>
      <c r="B10363" t="s">
        <v>10205</v>
      </c>
      <c r="C10363" t="s">
        <v>3135</v>
      </c>
      <c r="D10363">
        <v>0.80600000000000005</v>
      </c>
      <c r="E10363">
        <v>2.5000000000000001E-2</v>
      </c>
    </row>
    <row r="10364" spans="1:5">
      <c r="A10364">
        <v>1802280</v>
      </c>
      <c r="B10364" t="s">
        <v>10206</v>
      </c>
      <c r="C10364" t="s">
        <v>39</v>
      </c>
      <c r="D10364">
        <v>0.80500000000000005</v>
      </c>
      <c r="E10364">
        <v>3.2000000000000001E-2</v>
      </c>
    </row>
    <row r="10365" spans="1:5">
      <c r="A10365">
        <v>1803780</v>
      </c>
      <c r="B10365" t="s">
        <v>10207</v>
      </c>
      <c r="C10365" t="s">
        <v>39</v>
      </c>
      <c r="D10365">
        <v>0.80500000000000005</v>
      </c>
      <c r="E10365">
        <v>0.03</v>
      </c>
    </row>
    <row r="10366" spans="1:5">
      <c r="A10366">
        <v>1804710</v>
      </c>
      <c r="B10366" t="s">
        <v>10208</v>
      </c>
      <c r="C10366" t="s">
        <v>39</v>
      </c>
      <c r="D10366">
        <v>0.80500000000000005</v>
      </c>
      <c r="E10366">
        <v>3.2000000000000001E-2</v>
      </c>
    </row>
    <row r="10367" spans="1:5">
      <c r="A10367">
        <v>1809300</v>
      </c>
      <c r="B10367" t="s">
        <v>10209</v>
      </c>
      <c r="C10367" t="s">
        <v>39</v>
      </c>
      <c r="D10367">
        <v>0.80500000000000005</v>
      </c>
      <c r="E10367">
        <v>0.03</v>
      </c>
    </row>
    <row r="10368" spans="1:5">
      <c r="A10368">
        <v>1811100</v>
      </c>
      <c r="B10368" t="s">
        <v>10210</v>
      </c>
      <c r="C10368" t="s">
        <v>39</v>
      </c>
      <c r="D10368">
        <v>0.80500000000000005</v>
      </c>
      <c r="E10368">
        <v>0.03</v>
      </c>
    </row>
    <row r="10369" spans="1:5">
      <c r="A10369">
        <v>1813110</v>
      </c>
      <c r="B10369" t="s">
        <v>10211</v>
      </c>
      <c r="C10369" t="s">
        <v>39</v>
      </c>
      <c r="D10369">
        <v>0.80500000000000005</v>
      </c>
      <c r="E10369">
        <v>0.03</v>
      </c>
    </row>
    <row r="10370" spans="1:5">
      <c r="A10370">
        <v>1903750</v>
      </c>
      <c r="B10370" t="s">
        <v>10212</v>
      </c>
      <c r="C10370" t="s">
        <v>3275</v>
      </c>
      <c r="D10370">
        <v>0.80500000000000005</v>
      </c>
      <c r="E10370">
        <v>4.1000000000000002E-2</v>
      </c>
    </row>
    <row r="10371" spans="1:5">
      <c r="A10371">
        <v>1905750</v>
      </c>
      <c r="B10371" t="s">
        <v>10213</v>
      </c>
      <c r="C10371" t="s">
        <v>3275</v>
      </c>
      <c r="D10371">
        <v>0.80500000000000005</v>
      </c>
      <c r="E10371">
        <v>2.8000000000000001E-2</v>
      </c>
    </row>
    <row r="10372" spans="1:5">
      <c r="A10372">
        <v>1907440</v>
      </c>
      <c r="B10372" t="s">
        <v>10214</v>
      </c>
      <c r="C10372" t="s">
        <v>3275</v>
      </c>
      <c r="D10372">
        <v>0.80500000000000005</v>
      </c>
      <c r="E10372">
        <v>4.1000000000000002E-2</v>
      </c>
    </row>
    <row r="10373" spans="1:5">
      <c r="A10373">
        <v>1913290</v>
      </c>
      <c r="B10373" t="s">
        <v>10215</v>
      </c>
      <c r="C10373" t="s">
        <v>3275</v>
      </c>
      <c r="D10373">
        <v>0.80500000000000005</v>
      </c>
      <c r="E10373">
        <v>4.1000000000000002E-2</v>
      </c>
    </row>
    <row r="10374" spans="1:5">
      <c r="A10374">
        <v>1921000</v>
      </c>
      <c r="B10374" t="s">
        <v>10216</v>
      </c>
      <c r="C10374" t="s">
        <v>3275</v>
      </c>
      <c r="D10374">
        <v>0.80500000000000005</v>
      </c>
      <c r="E10374">
        <v>4.1000000000000002E-2</v>
      </c>
    </row>
    <row r="10375" spans="1:5">
      <c r="A10375">
        <v>1927270</v>
      </c>
      <c r="B10375" t="s">
        <v>10217</v>
      </c>
      <c r="C10375" t="s">
        <v>3275</v>
      </c>
      <c r="D10375">
        <v>0.80500000000000005</v>
      </c>
      <c r="E10375">
        <v>2.5999999999999999E-2</v>
      </c>
    </row>
    <row r="10376" spans="1:5">
      <c r="A10376">
        <v>2010170</v>
      </c>
      <c r="B10376" t="s">
        <v>10218</v>
      </c>
      <c r="C10376" t="s">
        <v>3869</v>
      </c>
      <c r="D10376">
        <v>0.80500000000000005</v>
      </c>
      <c r="E10376">
        <v>2.8000000000000001E-2</v>
      </c>
    </row>
    <row r="10377" spans="1:5">
      <c r="A10377">
        <v>2012780</v>
      </c>
      <c r="B10377" t="s">
        <v>10219</v>
      </c>
      <c r="C10377" t="s">
        <v>3869</v>
      </c>
      <c r="D10377">
        <v>0.80500000000000005</v>
      </c>
      <c r="E10377">
        <v>2.8000000000000001E-2</v>
      </c>
    </row>
    <row r="10378" spans="1:5">
      <c r="A10378">
        <v>2714280</v>
      </c>
      <c r="B10378" t="s">
        <v>10220</v>
      </c>
      <c r="C10378" t="s">
        <v>1302</v>
      </c>
      <c r="D10378">
        <v>0.80500000000000005</v>
      </c>
      <c r="E10378">
        <v>3.3000000000000002E-2</v>
      </c>
    </row>
    <row r="10379" spans="1:5">
      <c r="A10379">
        <v>3172720</v>
      </c>
      <c r="B10379" t="s">
        <v>10221</v>
      </c>
      <c r="C10379" t="s">
        <v>2839</v>
      </c>
      <c r="D10379">
        <v>0.80500000000000005</v>
      </c>
      <c r="E10379">
        <v>2.9000000000000001E-2</v>
      </c>
    </row>
    <row r="10380" spans="1:5">
      <c r="A10380">
        <v>3173440</v>
      </c>
      <c r="B10380" t="s">
        <v>10222</v>
      </c>
      <c r="C10380" t="s">
        <v>2839</v>
      </c>
      <c r="D10380">
        <v>0.80500000000000005</v>
      </c>
      <c r="E10380">
        <v>3.3000000000000002E-2</v>
      </c>
    </row>
    <row r="10381" spans="1:5">
      <c r="A10381">
        <v>3904648</v>
      </c>
      <c r="B10381" t="s">
        <v>10223</v>
      </c>
      <c r="C10381" t="s">
        <v>2636</v>
      </c>
      <c r="D10381">
        <v>0.80500000000000005</v>
      </c>
      <c r="E10381">
        <v>3.1E-2</v>
      </c>
    </row>
    <row r="10382" spans="1:5">
      <c r="A10382">
        <v>3904905</v>
      </c>
      <c r="B10382" t="s">
        <v>10224</v>
      </c>
      <c r="C10382" t="s">
        <v>2636</v>
      </c>
      <c r="D10382">
        <v>0.80500000000000005</v>
      </c>
      <c r="E10382">
        <v>0.03</v>
      </c>
    </row>
    <row r="10383" spans="1:5">
      <c r="A10383">
        <v>4002520</v>
      </c>
      <c r="B10383" t="s">
        <v>10225</v>
      </c>
      <c r="C10383" t="s">
        <v>4447</v>
      </c>
      <c r="D10383">
        <v>0.80500000000000005</v>
      </c>
      <c r="E10383">
        <v>3.7999999999999999E-2</v>
      </c>
    </row>
    <row r="10384" spans="1:5">
      <c r="A10384">
        <v>4019290</v>
      </c>
      <c r="B10384" t="s">
        <v>10226</v>
      </c>
      <c r="C10384" t="s">
        <v>4447</v>
      </c>
      <c r="D10384">
        <v>0.80500000000000005</v>
      </c>
      <c r="E10384">
        <v>2.4E-2</v>
      </c>
    </row>
    <row r="10385" spans="1:5">
      <c r="A10385">
        <v>4030290</v>
      </c>
      <c r="B10385" t="s">
        <v>10227</v>
      </c>
      <c r="C10385" t="s">
        <v>4447</v>
      </c>
      <c r="D10385">
        <v>0.80500000000000005</v>
      </c>
      <c r="E10385">
        <v>3.5000000000000003E-2</v>
      </c>
    </row>
    <row r="10386" spans="1:5">
      <c r="A10386">
        <v>4621390</v>
      </c>
      <c r="B10386" t="s">
        <v>10228</v>
      </c>
      <c r="C10386" t="s">
        <v>3517</v>
      </c>
      <c r="D10386">
        <v>0.80500000000000005</v>
      </c>
      <c r="E10386">
        <v>2.1999999999999999E-2</v>
      </c>
    </row>
    <row r="10387" spans="1:5">
      <c r="A10387">
        <v>4647942</v>
      </c>
      <c r="B10387" t="s">
        <v>10229</v>
      </c>
      <c r="C10387" t="s">
        <v>3517</v>
      </c>
      <c r="D10387">
        <v>0.80500000000000005</v>
      </c>
      <c r="E10387">
        <v>3.1E-2</v>
      </c>
    </row>
    <row r="10388" spans="1:5">
      <c r="A10388">
        <v>4676990</v>
      </c>
      <c r="B10388" t="s">
        <v>10230</v>
      </c>
      <c r="C10388" t="s">
        <v>3517</v>
      </c>
      <c r="D10388">
        <v>0.80500000000000005</v>
      </c>
      <c r="E10388">
        <v>0.04</v>
      </c>
    </row>
    <row r="10389" spans="1:5">
      <c r="A10389">
        <v>4808880</v>
      </c>
      <c r="B10389" t="s">
        <v>10231</v>
      </c>
      <c r="C10389" t="s">
        <v>1407</v>
      </c>
      <c r="D10389">
        <v>0.80500000000000005</v>
      </c>
      <c r="E10389">
        <v>4.8000000000000001E-2</v>
      </c>
    </row>
    <row r="10390" spans="1:5">
      <c r="A10390">
        <v>4809090</v>
      </c>
      <c r="B10390" t="s">
        <v>10232</v>
      </c>
      <c r="C10390" t="s">
        <v>1407</v>
      </c>
      <c r="D10390">
        <v>0.80500000000000005</v>
      </c>
      <c r="E10390">
        <v>4.8000000000000001E-2</v>
      </c>
    </row>
    <row r="10391" spans="1:5">
      <c r="A10391">
        <v>4810440</v>
      </c>
      <c r="B10391" t="s">
        <v>10233</v>
      </c>
      <c r="C10391" t="s">
        <v>1407</v>
      </c>
      <c r="D10391">
        <v>0.80500000000000005</v>
      </c>
      <c r="E10391">
        <v>4.8000000000000001E-2</v>
      </c>
    </row>
    <row r="10392" spans="1:5">
      <c r="A10392">
        <v>4813680</v>
      </c>
      <c r="B10392" t="s">
        <v>4953</v>
      </c>
      <c r="C10392" t="s">
        <v>1407</v>
      </c>
      <c r="D10392">
        <v>0.80500000000000005</v>
      </c>
      <c r="E10392">
        <v>4.8000000000000001E-2</v>
      </c>
    </row>
    <row r="10393" spans="1:5">
      <c r="A10393">
        <v>4816180</v>
      </c>
      <c r="B10393" t="s">
        <v>10234</v>
      </c>
      <c r="C10393" t="s">
        <v>1407</v>
      </c>
      <c r="D10393">
        <v>0.80500000000000005</v>
      </c>
      <c r="E10393">
        <v>4.8000000000000001E-2</v>
      </c>
    </row>
    <row r="10394" spans="1:5">
      <c r="A10394">
        <v>4822710</v>
      </c>
      <c r="B10394" t="s">
        <v>10235</v>
      </c>
      <c r="C10394" t="s">
        <v>1407</v>
      </c>
      <c r="D10394">
        <v>0.80500000000000005</v>
      </c>
      <c r="E10394">
        <v>4.8000000000000001E-2</v>
      </c>
    </row>
    <row r="10395" spans="1:5">
      <c r="A10395">
        <v>4823850</v>
      </c>
      <c r="B10395" t="s">
        <v>10236</v>
      </c>
      <c r="C10395" t="s">
        <v>1407</v>
      </c>
      <c r="D10395">
        <v>0.80500000000000005</v>
      </c>
      <c r="E10395">
        <v>4.8000000000000001E-2</v>
      </c>
    </row>
    <row r="10396" spans="1:5">
      <c r="A10396">
        <v>4824730</v>
      </c>
      <c r="B10396" t="s">
        <v>10237</v>
      </c>
      <c r="C10396" t="s">
        <v>1407</v>
      </c>
      <c r="D10396">
        <v>0.80500000000000005</v>
      </c>
      <c r="E10396">
        <v>4.8000000000000001E-2</v>
      </c>
    </row>
    <row r="10397" spans="1:5">
      <c r="A10397">
        <v>4827540</v>
      </c>
      <c r="B10397" t="s">
        <v>10238</v>
      </c>
      <c r="C10397" t="s">
        <v>1407</v>
      </c>
      <c r="D10397">
        <v>0.80500000000000005</v>
      </c>
      <c r="E10397">
        <v>4.8000000000000001E-2</v>
      </c>
    </row>
    <row r="10398" spans="1:5">
      <c r="A10398">
        <v>4829910</v>
      </c>
      <c r="B10398" t="s">
        <v>10239</v>
      </c>
      <c r="C10398" t="s">
        <v>1407</v>
      </c>
      <c r="D10398">
        <v>0.80500000000000005</v>
      </c>
      <c r="E10398">
        <v>4.8000000000000001E-2</v>
      </c>
    </row>
    <row r="10399" spans="1:5">
      <c r="A10399">
        <v>4831760</v>
      </c>
      <c r="B10399" t="s">
        <v>10240</v>
      </c>
      <c r="C10399" t="s">
        <v>1407</v>
      </c>
      <c r="D10399">
        <v>0.80500000000000005</v>
      </c>
      <c r="E10399">
        <v>4.8000000000000001E-2</v>
      </c>
    </row>
    <row r="10400" spans="1:5">
      <c r="A10400">
        <v>4834800</v>
      </c>
      <c r="B10400" t="s">
        <v>10241</v>
      </c>
      <c r="C10400" t="s">
        <v>1407</v>
      </c>
      <c r="D10400">
        <v>0.80500000000000005</v>
      </c>
      <c r="E10400">
        <v>4.8000000000000001E-2</v>
      </c>
    </row>
    <row r="10401" spans="1:5">
      <c r="A10401">
        <v>4836210</v>
      </c>
      <c r="B10401" t="s">
        <v>10242</v>
      </c>
      <c r="C10401" t="s">
        <v>1407</v>
      </c>
      <c r="D10401">
        <v>0.80500000000000005</v>
      </c>
      <c r="E10401">
        <v>4.8000000000000001E-2</v>
      </c>
    </row>
    <row r="10402" spans="1:5">
      <c r="A10402">
        <v>502610</v>
      </c>
      <c r="B10402" t="s">
        <v>10243</v>
      </c>
      <c r="C10402" t="s">
        <v>768</v>
      </c>
      <c r="D10402">
        <v>0.80400000000000005</v>
      </c>
      <c r="E10402">
        <v>3.5999999999999997E-2</v>
      </c>
    </row>
    <row r="10403" spans="1:5">
      <c r="A10403">
        <v>504380</v>
      </c>
      <c r="B10403" t="s">
        <v>5191</v>
      </c>
      <c r="C10403" t="s">
        <v>768</v>
      </c>
      <c r="D10403">
        <v>0.80400000000000005</v>
      </c>
      <c r="E10403">
        <v>3.5999999999999997E-2</v>
      </c>
    </row>
    <row r="10404" spans="1:5">
      <c r="A10404">
        <v>505430</v>
      </c>
      <c r="B10404" t="s">
        <v>1230</v>
      </c>
      <c r="C10404" t="s">
        <v>768</v>
      </c>
      <c r="D10404">
        <v>0.80400000000000005</v>
      </c>
      <c r="E10404">
        <v>3.5999999999999997E-2</v>
      </c>
    </row>
    <row r="10405" spans="1:5">
      <c r="A10405">
        <v>507620</v>
      </c>
      <c r="B10405" t="s">
        <v>10244</v>
      </c>
      <c r="C10405" t="s">
        <v>768</v>
      </c>
      <c r="D10405">
        <v>0.80400000000000005</v>
      </c>
      <c r="E10405">
        <v>3.5999999999999997E-2</v>
      </c>
    </row>
    <row r="10406" spans="1:5">
      <c r="A10406">
        <v>508700</v>
      </c>
      <c r="B10406" t="s">
        <v>10245</v>
      </c>
      <c r="C10406" t="s">
        <v>768</v>
      </c>
      <c r="D10406">
        <v>0.80400000000000005</v>
      </c>
      <c r="E10406">
        <v>3.5999999999999997E-2</v>
      </c>
    </row>
    <row r="10407" spans="1:5">
      <c r="A10407">
        <v>511700</v>
      </c>
      <c r="B10407" t="s">
        <v>10246</v>
      </c>
      <c r="C10407" t="s">
        <v>768</v>
      </c>
      <c r="D10407">
        <v>0.80400000000000005</v>
      </c>
      <c r="E10407">
        <v>3.5999999999999997E-2</v>
      </c>
    </row>
    <row r="10408" spans="1:5">
      <c r="A10408">
        <v>512060</v>
      </c>
      <c r="B10408" t="s">
        <v>10247</v>
      </c>
      <c r="C10408" t="s">
        <v>768</v>
      </c>
      <c r="D10408">
        <v>0.80400000000000005</v>
      </c>
      <c r="E10408">
        <v>3.5999999999999997E-2</v>
      </c>
    </row>
    <row r="10409" spans="1:5">
      <c r="A10409">
        <v>514020</v>
      </c>
      <c r="B10409" t="s">
        <v>10248</v>
      </c>
      <c r="C10409" t="s">
        <v>768</v>
      </c>
      <c r="D10409">
        <v>0.80400000000000005</v>
      </c>
      <c r="E10409">
        <v>3.5999999999999997E-2</v>
      </c>
    </row>
    <row r="10410" spans="1:5">
      <c r="A10410">
        <v>1733090</v>
      </c>
      <c r="B10410" t="s">
        <v>10249</v>
      </c>
      <c r="C10410" t="s">
        <v>947</v>
      </c>
      <c r="D10410">
        <v>0.80400000000000005</v>
      </c>
      <c r="E10410">
        <v>4.9000000000000002E-2</v>
      </c>
    </row>
    <row r="10411" spans="1:5">
      <c r="A10411">
        <v>1800120</v>
      </c>
      <c r="B10411" t="s">
        <v>10250</v>
      </c>
      <c r="C10411" t="s">
        <v>39</v>
      </c>
      <c r="D10411">
        <v>0.80400000000000005</v>
      </c>
      <c r="E10411">
        <v>2.4E-2</v>
      </c>
    </row>
    <row r="10412" spans="1:5">
      <c r="A10412">
        <v>1800150</v>
      </c>
      <c r="B10412" t="s">
        <v>10251</v>
      </c>
      <c r="C10412" t="s">
        <v>39</v>
      </c>
      <c r="D10412">
        <v>0.80400000000000005</v>
      </c>
      <c r="E10412">
        <v>2.4E-2</v>
      </c>
    </row>
    <row r="10413" spans="1:5">
      <c r="A10413">
        <v>1802130</v>
      </c>
      <c r="B10413" t="s">
        <v>10252</v>
      </c>
      <c r="C10413" t="s">
        <v>39</v>
      </c>
      <c r="D10413">
        <v>0.80400000000000005</v>
      </c>
      <c r="E10413">
        <v>4.1000000000000002E-2</v>
      </c>
    </row>
    <row r="10414" spans="1:5">
      <c r="A10414">
        <v>1802160</v>
      </c>
      <c r="B10414" t="s">
        <v>10253</v>
      </c>
      <c r="C10414" t="s">
        <v>39</v>
      </c>
      <c r="D10414">
        <v>0.80400000000000005</v>
      </c>
      <c r="E10414">
        <v>4.1000000000000002E-2</v>
      </c>
    </row>
    <row r="10415" spans="1:5">
      <c r="A10415">
        <v>1803300</v>
      </c>
      <c r="B10415" t="s">
        <v>10254</v>
      </c>
      <c r="C10415" t="s">
        <v>39</v>
      </c>
      <c r="D10415">
        <v>0.80400000000000005</v>
      </c>
      <c r="E10415">
        <v>2.4E-2</v>
      </c>
    </row>
    <row r="10416" spans="1:5">
      <c r="A10416">
        <v>1803660</v>
      </c>
      <c r="B10416" t="s">
        <v>10255</v>
      </c>
      <c r="C10416" t="s">
        <v>39</v>
      </c>
      <c r="D10416">
        <v>0.80400000000000005</v>
      </c>
      <c r="E10416">
        <v>4.1000000000000002E-2</v>
      </c>
    </row>
    <row r="10417" spans="1:5">
      <c r="A10417">
        <v>1808040</v>
      </c>
      <c r="B10417" t="s">
        <v>10256</v>
      </c>
      <c r="C10417" t="s">
        <v>39</v>
      </c>
      <c r="D10417">
        <v>0.80400000000000005</v>
      </c>
      <c r="E10417">
        <v>4.1000000000000002E-2</v>
      </c>
    </row>
    <row r="10418" spans="1:5">
      <c r="A10418">
        <v>1810440</v>
      </c>
      <c r="B10418" t="s">
        <v>10257</v>
      </c>
      <c r="C10418" t="s">
        <v>39</v>
      </c>
      <c r="D10418">
        <v>0.80400000000000005</v>
      </c>
      <c r="E10418">
        <v>2.4E-2</v>
      </c>
    </row>
    <row r="10419" spans="1:5">
      <c r="A10419">
        <v>1811400</v>
      </c>
      <c r="B10419" t="s">
        <v>10258</v>
      </c>
      <c r="C10419" t="s">
        <v>39</v>
      </c>
      <c r="D10419">
        <v>0.80400000000000005</v>
      </c>
      <c r="E10419">
        <v>4.1000000000000002E-2</v>
      </c>
    </row>
    <row r="10420" spans="1:5">
      <c r="A10420">
        <v>1812880</v>
      </c>
      <c r="B10420" t="s">
        <v>10259</v>
      </c>
      <c r="C10420" t="s">
        <v>39</v>
      </c>
      <c r="D10420">
        <v>0.80400000000000005</v>
      </c>
      <c r="E10420">
        <v>2.4E-2</v>
      </c>
    </row>
    <row r="10421" spans="1:5">
      <c r="A10421">
        <v>1903450</v>
      </c>
      <c r="B10421" t="s">
        <v>10260</v>
      </c>
      <c r="C10421" t="s">
        <v>3275</v>
      </c>
      <c r="D10421">
        <v>0.80400000000000005</v>
      </c>
      <c r="E10421">
        <v>3.9E-2</v>
      </c>
    </row>
    <row r="10422" spans="1:5">
      <c r="A10422">
        <v>1911790</v>
      </c>
      <c r="B10422" t="s">
        <v>10261</v>
      </c>
      <c r="C10422" t="s">
        <v>3275</v>
      </c>
      <c r="D10422">
        <v>0.80400000000000005</v>
      </c>
      <c r="E10422">
        <v>2.4E-2</v>
      </c>
    </row>
    <row r="10423" spans="1:5">
      <c r="A10423">
        <v>1926730</v>
      </c>
      <c r="B10423" t="s">
        <v>10262</v>
      </c>
      <c r="C10423" t="s">
        <v>3275</v>
      </c>
      <c r="D10423">
        <v>0.80400000000000005</v>
      </c>
      <c r="E10423">
        <v>4.1000000000000002E-2</v>
      </c>
    </row>
    <row r="10424" spans="1:5">
      <c r="A10424">
        <v>1929280</v>
      </c>
      <c r="B10424" t="s">
        <v>10263</v>
      </c>
      <c r="C10424" t="s">
        <v>3275</v>
      </c>
      <c r="D10424">
        <v>0.80400000000000005</v>
      </c>
      <c r="E10424">
        <v>0.03</v>
      </c>
    </row>
    <row r="10425" spans="1:5">
      <c r="A10425">
        <v>2600007</v>
      </c>
      <c r="B10425" t="s">
        <v>10264</v>
      </c>
      <c r="C10425" t="s">
        <v>2999</v>
      </c>
      <c r="D10425">
        <v>0.80400000000000005</v>
      </c>
      <c r="E10425">
        <v>2.8000000000000001E-2</v>
      </c>
    </row>
    <row r="10426" spans="1:5">
      <c r="A10426">
        <v>2607170</v>
      </c>
      <c r="B10426" t="s">
        <v>10265</v>
      </c>
      <c r="C10426" t="s">
        <v>2999</v>
      </c>
      <c r="D10426">
        <v>0.80400000000000005</v>
      </c>
      <c r="E10426">
        <v>0.03</v>
      </c>
    </row>
    <row r="10427" spans="1:5">
      <c r="A10427">
        <v>2607710</v>
      </c>
      <c r="B10427" t="s">
        <v>10266</v>
      </c>
      <c r="C10427" t="s">
        <v>2999</v>
      </c>
      <c r="D10427">
        <v>0.80400000000000005</v>
      </c>
      <c r="E10427">
        <v>3.5999999999999997E-2</v>
      </c>
    </row>
    <row r="10428" spans="1:5">
      <c r="A10428">
        <v>2618390</v>
      </c>
      <c r="B10428" t="s">
        <v>10267</v>
      </c>
      <c r="C10428" t="s">
        <v>2999</v>
      </c>
      <c r="D10428">
        <v>0.80400000000000005</v>
      </c>
      <c r="E10428">
        <v>3.5999999999999997E-2</v>
      </c>
    </row>
    <row r="10429" spans="1:5">
      <c r="A10429">
        <v>2619920</v>
      </c>
      <c r="B10429" t="s">
        <v>10268</v>
      </c>
      <c r="C10429" t="s">
        <v>2999</v>
      </c>
      <c r="D10429">
        <v>0.80400000000000005</v>
      </c>
      <c r="E10429">
        <v>3.5999999999999997E-2</v>
      </c>
    </row>
    <row r="10430" spans="1:5">
      <c r="A10430">
        <v>2625650</v>
      </c>
      <c r="B10430" t="s">
        <v>10269</v>
      </c>
      <c r="C10430" t="s">
        <v>2999</v>
      </c>
      <c r="D10430">
        <v>0.80400000000000005</v>
      </c>
      <c r="E10430">
        <v>3.5999999999999997E-2</v>
      </c>
    </row>
    <row r="10431" spans="1:5">
      <c r="A10431">
        <v>2628500</v>
      </c>
      <c r="B10431" t="s">
        <v>10270</v>
      </c>
      <c r="C10431" t="s">
        <v>2999</v>
      </c>
      <c r="D10431">
        <v>0.80400000000000005</v>
      </c>
      <c r="E10431">
        <v>3.5999999999999997E-2</v>
      </c>
    </row>
    <row r="10432" spans="1:5">
      <c r="A10432">
        <v>3026160</v>
      </c>
      <c r="B10432" t="s">
        <v>10271</v>
      </c>
      <c r="C10432" t="s">
        <v>6524</v>
      </c>
      <c r="D10432">
        <v>0.80400000000000005</v>
      </c>
      <c r="E10432">
        <v>1.7000000000000001E-2</v>
      </c>
    </row>
    <row r="10433" spans="1:5">
      <c r="A10433">
        <v>3100022</v>
      </c>
      <c r="B10433" t="s">
        <v>10272</v>
      </c>
      <c r="C10433" t="s">
        <v>2839</v>
      </c>
      <c r="D10433">
        <v>0.80400000000000005</v>
      </c>
      <c r="E10433">
        <v>4.4999999999999998E-2</v>
      </c>
    </row>
    <row r="10434" spans="1:5">
      <c r="A10434">
        <v>3100023</v>
      </c>
      <c r="B10434" t="s">
        <v>10273</v>
      </c>
      <c r="C10434" t="s">
        <v>2839</v>
      </c>
      <c r="D10434">
        <v>0.80400000000000005</v>
      </c>
      <c r="E10434">
        <v>4.4999999999999998E-2</v>
      </c>
    </row>
    <row r="10435" spans="1:5">
      <c r="A10435">
        <v>3100024</v>
      </c>
      <c r="B10435" t="s">
        <v>10274</v>
      </c>
      <c r="C10435" t="s">
        <v>2839</v>
      </c>
      <c r="D10435">
        <v>0.80400000000000005</v>
      </c>
      <c r="E10435">
        <v>4.4999999999999998E-2</v>
      </c>
    </row>
    <row r="10436" spans="1:5">
      <c r="A10436">
        <v>3104290</v>
      </c>
      <c r="B10436" t="s">
        <v>10275</v>
      </c>
      <c r="C10436" t="s">
        <v>2839</v>
      </c>
      <c r="D10436">
        <v>0.80400000000000005</v>
      </c>
      <c r="E10436">
        <v>4.4999999999999998E-2</v>
      </c>
    </row>
    <row r="10437" spans="1:5">
      <c r="A10437">
        <v>3171820</v>
      </c>
      <c r="B10437" t="s">
        <v>10276</v>
      </c>
      <c r="C10437" t="s">
        <v>2839</v>
      </c>
      <c r="D10437">
        <v>0.80400000000000005</v>
      </c>
      <c r="E10437">
        <v>4.4999999999999998E-2</v>
      </c>
    </row>
    <row r="10438" spans="1:5">
      <c r="A10438">
        <v>3904425</v>
      </c>
      <c r="B10438" t="s">
        <v>10277</v>
      </c>
      <c r="C10438" t="s">
        <v>2636</v>
      </c>
      <c r="D10438">
        <v>0.80400000000000005</v>
      </c>
      <c r="E10438">
        <v>4.2999999999999997E-2</v>
      </c>
    </row>
    <row r="10439" spans="1:5">
      <c r="A10439">
        <v>3904494</v>
      </c>
      <c r="B10439" t="s">
        <v>10278</v>
      </c>
      <c r="C10439" t="s">
        <v>2636</v>
      </c>
      <c r="D10439">
        <v>0.80400000000000005</v>
      </c>
      <c r="E10439">
        <v>4.2999999999999997E-2</v>
      </c>
    </row>
    <row r="10440" spans="1:5">
      <c r="A10440">
        <v>3904548</v>
      </c>
      <c r="B10440" t="s">
        <v>10279</v>
      </c>
      <c r="C10440" t="s">
        <v>2636</v>
      </c>
      <c r="D10440">
        <v>0.80400000000000005</v>
      </c>
      <c r="E10440">
        <v>4.2999999999999997E-2</v>
      </c>
    </row>
    <row r="10441" spans="1:5">
      <c r="A10441">
        <v>3904619</v>
      </c>
      <c r="B10441" t="s">
        <v>10280</v>
      </c>
      <c r="C10441" t="s">
        <v>2636</v>
      </c>
      <c r="D10441">
        <v>0.80400000000000005</v>
      </c>
      <c r="E10441">
        <v>4.2999999999999997E-2</v>
      </c>
    </row>
    <row r="10442" spans="1:5">
      <c r="A10442">
        <v>3904825</v>
      </c>
      <c r="B10442" t="s">
        <v>10281</v>
      </c>
      <c r="C10442" t="s">
        <v>2636</v>
      </c>
      <c r="D10442">
        <v>0.80400000000000005</v>
      </c>
      <c r="E10442">
        <v>4.2999999999999997E-2</v>
      </c>
    </row>
    <row r="10443" spans="1:5">
      <c r="A10443">
        <v>4008490</v>
      </c>
      <c r="B10443" t="s">
        <v>10282</v>
      </c>
      <c r="C10443" t="s">
        <v>4447</v>
      </c>
      <c r="D10443">
        <v>0.80400000000000005</v>
      </c>
      <c r="E10443">
        <v>4.8000000000000001E-2</v>
      </c>
    </row>
    <row r="10444" spans="1:5">
      <c r="A10444">
        <v>4011250</v>
      </c>
      <c r="B10444" t="s">
        <v>10283</v>
      </c>
      <c r="C10444" t="s">
        <v>4447</v>
      </c>
      <c r="D10444">
        <v>0.80400000000000005</v>
      </c>
      <c r="E10444">
        <v>4.8000000000000001E-2</v>
      </c>
    </row>
    <row r="10445" spans="1:5">
      <c r="A10445">
        <v>4019860</v>
      </c>
      <c r="B10445" t="s">
        <v>10284</v>
      </c>
      <c r="C10445" t="s">
        <v>4447</v>
      </c>
      <c r="D10445">
        <v>0.80400000000000005</v>
      </c>
      <c r="E10445">
        <v>4.8000000000000001E-2</v>
      </c>
    </row>
    <row r="10446" spans="1:5">
      <c r="A10446">
        <v>4025320</v>
      </c>
      <c r="B10446" t="s">
        <v>10285</v>
      </c>
      <c r="C10446" t="s">
        <v>4447</v>
      </c>
      <c r="D10446">
        <v>0.80400000000000005</v>
      </c>
      <c r="E10446">
        <v>4.8000000000000001E-2</v>
      </c>
    </row>
    <row r="10447" spans="1:5">
      <c r="A10447">
        <v>4033240</v>
      </c>
      <c r="B10447" t="s">
        <v>10286</v>
      </c>
      <c r="C10447" t="s">
        <v>4447</v>
      </c>
      <c r="D10447">
        <v>0.80400000000000005</v>
      </c>
      <c r="E10447">
        <v>4.8000000000000001E-2</v>
      </c>
    </row>
    <row r="10448" spans="1:5">
      <c r="A10448">
        <v>4202700</v>
      </c>
      <c r="B10448" t="s">
        <v>10287</v>
      </c>
      <c r="C10448" t="s">
        <v>1330</v>
      </c>
      <c r="D10448">
        <v>0.80400000000000005</v>
      </c>
      <c r="E10448">
        <v>4.1000000000000002E-2</v>
      </c>
    </row>
    <row r="10449" spans="1:5">
      <c r="A10449">
        <v>4204830</v>
      </c>
      <c r="B10449" t="s">
        <v>10288</v>
      </c>
      <c r="C10449" t="s">
        <v>1330</v>
      </c>
      <c r="D10449">
        <v>0.80400000000000005</v>
      </c>
      <c r="E10449">
        <v>4.1000000000000002E-2</v>
      </c>
    </row>
    <row r="10450" spans="1:5">
      <c r="A10450">
        <v>4206930</v>
      </c>
      <c r="B10450" t="s">
        <v>10289</v>
      </c>
      <c r="C10450" t="s">
        <v>1330</v>
      </c>
      <c r="D10450">
        <v>0.80400000000000005</v>
      </c>
      <c r="E10450">
        <v>4.1000000000000002E-2</v>
      </c>
    </row>
    <row r="10451" spans="1:5">
      <c r="A10451">
        <v>4210830</v>
      </c>
      <c r="B10451" t="s">
        <v>10290</v>
      </c>
      <c r="C10451" t="s">
        <v>1330</v>
      </c>
      <c r="D10451">
        <v>0.80400000000000005</v>
      </c>
      <c r="E10451">
        <v>1.9E-2</v>
      </c>
    </row>
    <row r="10452" spans="1:5">
      <c r="A10452">
        <v>4217700</v>
      </c>
      <c r="B10452" t="s">
        <v>10291</v>
      </c>
      <c r="C10452" t="s">
        <v>1330</v>
      </c>
      <c r="D10452">
        <v>0.80400000000000005</v>
      </c>
      <c r="E10452">
        <v>4.1000000000000002E-2</v>
      </c>
    </row>
    <row r="10453" spans="1:5">
      <c r="A10453">
        <v>4608520</v>
      </c>
      <c r="B10453" t="s">
        <v>10292</v>
      </c>
      <c r="C10453" t="s">
        <v>3517</v>
      </c>
      <c r="D10453">
        <v>0.80400000000000005</v>
      </c>
      <c r="E10453">
        <v>2.3E-2</v>
      </c>
    </row>
    <row r="10454" spans="1:5">
      <c r="A10454">
        <v>4651750</v>
      </c>
      <c r="B10454" t="s">
        <v>10293</v>
      </c>
      <c r="C10454" t="s">
        <v>3517</v>
      </c>
      <c r="D10454">
        <v>0.80400000000000005</v>
      </c>
      <c r="E10454">
        <v>2.9000000000000001E-2</v>
      </c>
    </row>
    <row r="10455" spans="1:5">
      <c r="A10455">
        <v>4666300</v>
      </c>
      <c r="B10455" t="s">
        <v>10294</v>
      </c>
      <c r="C10455" t="s">
        <v>3517</v>
      </c>
      <c r="D10455">
        <v>0.80400000000000005</v>
      </c>
      <c r="E10455">
        <v>2.3E-2</v>
      </c>
    </row>
    <row r="10456" spans="1:5">
      <c r="A10456">
        <v>4800002</v>
      </c>
      <c r="B10456" t="s">
        <v>10295</v>
      </c>
      <c r="C10456" t="s">
        <v>1407</v>
      </c>
      <c r="D10456">
        <v>0.80400000000000005</v>
      </c>
      <c r="E10456">
        <v>3.1E-2</v>
      </c>
    </row>
    <row r="10457" spans="1:5">
      <c r="A10457">
        <v>4809980</v>
      </c>
      <c r="B10457" t="s">
        <v>10296</v>
      </c>
      <c r="C10457" t="s">
        <v>1407</v>
      </c>
      <c r="D10457">
        <v>0.80400000000000005</v>
      </c>
      <c r="E10457">
        <v>3.1E-2</v>
      </c>
    </row>
    <row r="10458" spans="1:5">
      <c r="A10458">
        <v>4811400</v>
      </c>
      <c r="B10458" t="s">
        <v>10297</v>
      </c>
      <c r="C10458" t="s">
        <v>1407</v>
      </c>
      <c r="D10458">
        <v>0.80400000000000005</v>
      </c>
      <c r="E10458">
        <v>3.1E-2</v>
      </c>
    </row>
    <row r="10459" spans="1:5">
      <c r="A10459">
        <v>4812700</v>
      </c>
      <c r="B10459" t="s">
        <v>10298</v>
      </c>
      <c r="C10459" t="s">
        <v>1407</v>
      </c>
      <c r="D10459">
        <v>0.80400000000000005</v>
      </c>
      <c r="E10459">
        <v>3.1E-2</v>
      </c>
    </row>
    <row r="10460" spans="1:5">
      <c r="A10460">
        <v>4813860</v>
      </c>
      <c r="B10460" t="s">
        <v>10299</v>
      </c>
      <c r="C10460" t="s">
        <v>1407</v>
      </c>
      <c r="D10460">
        <v>0.80400000000000005</v>
      </c>
      <c r="E10460">
        <v>3.1E-2</v>
      </c>
    </row>
    <row r="10461" spans="1:5">
      <c r="A10461">
        <v>4813890</v>
      </c>
      <c r="B10461" t="s">
        <v>10300</v>
      </c>
      <c r="C10461" t="s">
        <v>1407</v>
      </c>
      <c r="D10461">
        <v>0.80400000000000005</v>
      </c>
      <c r="E10461">
        <v>3.1E-2</v>
      </c>
    </row>
    <row r="10462" spans="1:5">
      <c r="A10462">
        <v>4815360</v>
      </c>
      <c r="B10462" t="s">
        <v>10301</v>
      </c>
      <c r="C10462" t="s">
        <v>1407</v>
      </c>
      <c r="D10462">
        <v>0.80400000000000005</v>
      </c>
      <c r="E10462">
        <v>3.1E-2</v>
      </c>
    </row>
    <row r="10463" spans="1:5">
      <c r="A10463">
        <v>4819440</v>
      </c>
      <c r="B10463" t="s">
        <v>10302</v>
      </c>
      <c r="C10463" t="s">
        <v>1407</v>
      </c>
      <c r="D10463">
        <v>0.80400000000000005</v>
      </c>
      <c r="E10463">
        <v>3.1E-2</v>
      </c>
    </row>
    <row r="10464" spans="1:5">
      <c r="A10464">
        <v>4822050</v>
      </c>
      <c r="B10464" t="s">
        <v>10303</v>
      </c>
      <c r="C10464" t="s">
        <v>1407</v>
      </c>
      <c r="D10464">
        <v>0.80400000000000005</v>
      </c>
      <c r="E10464">
        <v>3.1E-2</v>
      </c>
    </row>
    <row r="10465" spans="1:5">
      <c r="A10465">
        <v>4822620</v>
      </c>
      <c r="B10465" t="s">
        <v>10304</v>
      </c>
      <c r="C10465" t="s">
        <v>1407</v>
      </c>
      <c r="D10465">
        <v>0.80400000000000005</v>
      </c>
      <c r="E10465">
        <v>3.1E-2</v>
      </c>
    </row>
    <row r="10466" spans="1:5">
      <c r="A10466">
        <v>4825290</v>
      </c>
      <c r="B10466" t="s">
        <v>10305</v>
      </c>
      <c r="C10466" t="s">
        <v>1407</v>
      </c>
      <c r="D10466">
        <v>0.80400000000000005</v>
      </c>
      <c r="E10466">
        <v>3.1E-2</v>
      </c>
    </row>
    <row r="10467" spans="1:5">
      <c r="A10467">
        <v>4827890</v>
      </c>
      <c r="B10467" t="s">
        <v>10306</v>
      </c>
      <c r="C10467" t="s">
        <v>1407</v>
      </c>
      <c r="D10467">
        <v>0.80400000000000005</v>
      </c>
      <c r="E10467">
        <v>3.1E-2</v>
      </c>
    </row>
    <row r="10468" spans="1:5">
      <c r="A10468">
        <v>4830180</v>
      </c>
      <c r="B10468" t="s">
        <v>10307</v>
      </c>
      <c r="C10468" t="s">
        <v>1407</v>
      </c>
      <c r="D10468">
        <v>0.80400000000000005</v>
      </c>
      <c r="E10468">
        <v>3.1E-2</v>
      </c>
    </row>
    <row r="10469" spans="1:5">
      <c r="A10469">
        <v>4831500</v>
      </c>
      <c r="B10469" t="s">
        <v>10308</v>
      </c>
      <c r="C10469" t="s">
        <v>1407</v>
      </c>
      <c r="D10469">
        <v>0.80400000000000005</v>
      </c>
      <c r="E10469">
        <v>3.1E-2</v>
      </c>
    </row>
    <row r="10470" spans="1:5">
      <c r="A10470">
        <v>4831970</v>
      </c>
      <c r="B10470" t="s">
        <v>10309</v>
      </c>
      <c r="C10470" t="s">
        <v>1407</v>
      </c>
      <c r="D10470">
        <v>0.80400000000000005</v>
      </c>
      <c r="E10470">
        <v>3.1E-2</v>
      </c>
    </row>
    <row r="10471" spans="1:5">
      <c r="A10471">
        <v>4833090</v>
      </c>
      <c r="B10471" t="s">
        <v>4084</v>
      </c>
      <c r="C10471" t="s">
        <v>1407</v>
      </c>
      <c r="D10471">
        <v>0.80400000000000005</v>
      </c>
      <c r="E10471">
        <v>3.1E-2</v>
      </c>
    </row>
    <row r="10472" spans="1:5">
      <c r="A10472">
        <v>4833900</v>
      </c>
      <c r="B10472" t="s">
        <v>10310</v>
      </c>
      <c r="C10472" t="s">
        <v>1407</v>
      </c>
      <c r="D10472">
        <v>0.80400000000000005</v>
      </c>
      <c r="E10472">
        <v>3.1E-2</v>
      </c>
    </row>
    <row r="10473" spans="1:5">
      <c r="A10473">
        <v>4834380</v>
      </c>
      <c r="B10473" t="s">
        <v>10311</v>
      </c>
      <c r="C10473" t="s">
        <v>1407</v>
      </c>
      <c r="D10473">
        <v>0.80400000000000005</v>
      </c>
      <c r="E10473">
        <v>3.1E-2</v>
      </c>
    </row>
    <row r="10474" spans="1:5">
      <c r="A10474">
        <v>4834680</v>
      </c>
      <c r="B10474" t="s">
        <v>10312</v>
      </c>
      <c r="C10474" t="s">
        <v>1407</v>
      </c>
      <c r="D10474">
        <v>0.80400000000000005</v>
      </c>
      <c r="E10474">
        <v>3.1E-2</v>
      </c>
    </row>
    <row r="10475" spans="1:5">
      <c r="A10475">
        <v>4835070</v>
      </c>
      <c r="B10475" t="s">
        <v>10313</v>
      </c>
      <c r="C10475" t="s">
        <v>1407</v>
      </c>
      <c r="D10475">
        <v>0.80400000000000005</v>
      </c>
      <c r="E10475">
        <v>3.1E-2</v>
      </c>
    </row>
    <row r="10476" spans="1:5">
      <c r="A10476">
        <v>4836180</v>
      </c>
      <c r="B10476" t="s">
        <v>10314</v>
      </c>
      <c r="C10476" t="s">
        <v>1407</v>
      </c>
      <c r="D10476">
        <v>0.80400000000000005</v>
      </c>
      <c r="E10476">
        <v>3.1E-2</v>
      </c>
    </row>
    <row r="10477" spans="1:5">
      <c r="A10477">
        <v>4839780</v>
      </c>
      <c r="B10477" t="s">
        <v>10315</v>
      </c>
      <c r="C10477" t="s">
        <v>1407</v>
      </c>
      <c r="D10477">
        <v>0.80400000000000005</v>
      </c>
      <c r="E10477">
        <v>3.1E-2</v>
      </c>
    </row>
    <row r="10478" spans="1:5">
      <c r="A10478">
        <v>4839900</v>
      </c>
      <c r="B10478" t="s">
        <v>10316</v>
      </c>
      <c r="C10478" t="s">
        <v>1407</v>
      </c>
      <c r="D10478">
        <v>0.80400000000000005</v>
      </c>
      <c r="E10478">
        <v>3.1E-2</v>
      </c>
    </row>
    <row r="10479" spans="1:5">
      <c r="A10479">
        <v>4844110</v>
      </c>
      <c r="B10479" t="s">
        <v>10317</v>
      </c>
      <c r="C10479" t="s">
        <v>1407</v>
      </c>
      <c r="D10479">
        <v>0.80400000000000005</v>
      </c>
      <c r="E10479">
        <v>3.1E-2</v>
      </c>
    </row>
    <row r="10480" spans="1:5">
      <c r="A10480">
        <v>4844890</v>
      </c>
      <c r="B10480" t="s">
        <v>10318</v>
      </c>
      <c r="C10480" t="s">
        <v>1407</v>
      </c>
      <c r="D10480">
        <v>0.80400000000000005</v>
      </c>
      <c r="E10480">
        <v>3.1E-2</v>
      </c>
    </row>
    <row r="10481" spans="1:5">
      <c r="A10481">
        <v>4845420</v>
      </c>
      <c r="B10481" t="s">
        <v>10319</v>
      </c>
      <c r="C10481" t="s">
        <v>1407</v>
      </c>
      <c r="D10481">
        <v>0.80400000000000005</v>
      </c>
      <c r="E10481">
        <v>3.1E-2</v>
      </c>
    </row>
    <row r="10482" spans="1:5">
      <c r="A10482">
        <v>803240</v>
      </c>
      <c r="B10482" t="s">
        <v>10320</v>
      </c>
      <c r="C10482" t="s">
        <v>1572</v>
      </c>
      <c r="D10482">
        <v>0.80300000000000005</v>
      </c>
      <c r="E10482">
        <v>0.02</v>
      </c>
    </row>
    <row r="10483" spans="1:5">
      <c r="A10483">
        <v>1200210</v>
      </c>
      <c r="B10483" t="s">
        <v>8927</v>
      </c>
      <c r="C10483" t="s">
        <v>2836</v>
      </c>
      <c r="D10483">
        <v>0.80300000000000005</v>
      </c>
      <c r="E10483">
        <v>4.1000000000000002E-2</v>
      </c>
    </row>
    <row r="10484" spans="1:5">
      <c r="A10484">
        <v>1200570</v>
      </c>
      <c r="B10484" t="s">
        <v>3053</v>
      </c>
      <c r="C10484" t="s">
        <v>2836</v>
      </c>
      <c r="D10484">
        <v>0.80300000000000005</v>
      </c>
      <c r="E10484">
        <v>4.1000000000000002E-2</v>
      </c>
    </row>
    <row r="10485" spans="1:5">
      <c r="A10485">
        <v>1200600</v>
      </c>
      <c r="B10485" t="s">
        <v>10321</v>
      </c>
      <c r="C10485" t="s">
        <v>2836</v>
      </c>
      <c r="D10485">
        <v>0.80300000000000005</v>
      </c>
      <c r="E10485">
        <v>4.1000000000000002E-2</v>
      </c>
    </row>
    <row r="10486" spans="1:5">
      <c r="A10486">
        <v>1200690</v>
      </c>
      <c r="B10486" t="s">
        <v>10322</v>
      </c>
      <c r="C10486" t="s">
        <v>2836</v>
      </c>
      <c r="D10486">
        <v>0.80300000000000005</v>
      </c>
      <c r="E10486">
        <v>4.1000000000000002E-2</v>
      </c>
    </row>
    <row r="10487" spans="1:5">
      <c r="A10487">
        <v>1201170</v>
      </c>
      <c r="B10487" t="s">
        <v>9893</v>
      </c>
      <c r="C10487" t="s">
        <v>2836</v>
      </c>
      <c r="D10487">
        <v>0.80300000000000005</v>
      </c>
      <c r="E10487">
        <v>4.1000000000000002E-2</v>
      </c>
    </row>
    <row r="10488" spans="1:5">
      <c r="A10488">
        <v>1201950</v>
      </c>
      <c r="B10488" t="s">
        <v>10323</v>
      </c>
      <c r="C10488" t="s">
        <v>2836</v>
      </c>
      <c r="D10488">
        <v>0.80300000000000005</v>
      </c>
      <c r="E10488">
        <v>4.1000000000000002E-2</v>
      </c>
    </row>
    <row r="10489" spans="1:5">
      <c r="A10489">
        <v>1700114</v>
      </c>
      <c r="B10489" t="s">
        <v>10324</v>
      </c>
      <c r="C10489" t="s">
        <v>947</v>
      </c>
      <c r="D10489">
        <v>0.80300000000000005</v>
      </c>
      <c r="E10489">
        <v>5.0999999999999997E-2</v>
      </c>
    </row>
    <row r="10490" spans="1:5">
      <c r="A10490">
        <v>1701404</v>
      </c>
      <c r="B10490" t="s">
        <v>10325</v>
      </c>
      <c r="C10490" t="s">
        <v>947</v>
      </c>
      <c r="D10490">
        <v>0.80300000000000005</v>
      </c>
      <c r="E10490">
        <v>5.0999999999999997E-2</v>
      </c>
    </row>
    <row r="10491" spans="1:5">
      <c r="A10491">
        <v>1707440</v>
      </c>
      <c r="B10491" t="s">
        <v>10326</v>
      </c>
      <c r="C10491" t="s">
        <v>947</v>
      </c>
      <c r="D10491">
        <v>0.80300000000000005</v>
      </c>
      <c r="E10491">
        <v>5.0999999999999997E-2</v>
      </c>
    </row>
    <row r="10492" spans="1:5">
      <c r="A10492">
        <v>1709180</v>
      </c>
      <c r="B10492" t="s">
        <v>10327</v>
      </c>
      <c r="C10492" t="s">
        <v>947</v>
      </c>
      <c r="D10492">
        <v>0.80300000000000005</v>
      </c>
      <c r="E10492">
        <v>5.0999999999999997E-2</v>
      </c>
    </row>
    <row r="10493" spans="1:5">
      <c r="A10493">
        <v>1709270</v>
      </c>
      <c r="B10493" t="s">
        <v>10328</v>
      </c>
      <c r="C10493" t="s">
        <v>947</v>
      </c>
      <c r="D10493">
        <v>0.80300000000000005</v>
      </c>
      <c r="E10493">
        <v>4.8000000000000001E-2</v>
      </c>
    </row>
    <row r="10494" spans="1:5">
      <c r="A10494">
        <v>1720250</v>
      </c>
      <c r="B10494" t="s">
        <v>10329</v>
      </c>
      <c r="C10494" t="s">
        <v>947</v>
      </c>
      <c r="D10494">
        <v>0.80300000000000005</v>
      </c>
      <c r="E10494">
        <v>5.0999999999999997E-2</v>
      </c>
    </row>
    <row r="10495" spans="1:5">
      <c r="A10495">
        <v>1720910</v>
      </c>
      <c r="B10495" t="s">
        <v>10330</v>
      </c>
      <c r="C10495" t="s">
        <v>947</v>
      </c>
      <c r="D10495">
        <v>0.80300000000000005</v>
      </c>
      <c r="E10495">
        <v>4.9000000000000002E-2</v>
      </c>
    </row>
    <row r="10496" spans="1:5">
      <c r="A10496">
        <v>1733030</v>
      </c>
      <c r="B10496" t="s">
        <v>10331</v>
      </c>
      <c r="C10496" t="s">
        <v>947</v>
      </c>
      <c r="D10496">
        <v>0.80300000000000005</v>
      </c>
      <c r="E10496">
        <v>5.0999999999999997E-2</v>
      </c>
    </row>
    <row r="10497" spans="1:5">
      <c r="A10497">
        <v>1735160</v>
      </c>
      <c r="B10497" t="s">
        <v>10332</v>
      </c>
      <c r="C10497" t="s">
        <v>947</v>
      </c>
      <c r="D10497">
        <v>0.80300000000000005</v>
      </c>
      <c r="E10497">
        <v>5.0999999999999997E-2</v>
      </c>
    </row>
    <row r="10498" spans="1:5">
      <c r="A10498">
        <v>1735190</v>
      </c>
      <c r="B10498" t="s">
        <v>10333</v>
      </c>
      <c r="C10498" t="s">
        <v>947</v>
      </c>
      <c r="D10498">
        <v>0.80300000000000005</v>
      </c>
      <c r="E10498">
        <v>5.0999999999999997E-2</v>
      </c>
    </row>
    <row r="10499" spans="1:5">
      <c r="A10499">
        <v>1735310</v>
      </c>
      <c r="B10499" t="s">
        <v>10334</v>
      </c>
      <c r="C10499" t="s">
        <v>947</v>
      </c>
      <c r="D10499">
        <v>0.80300000000000005</v>
      </c>
      <c r="E10499">
        <v>4.9000000000000002E-2</v>
      </c>
    </row>
    <row r="10500" spans="1:5">
      <c r="A10500">
        <v>1735770</v>
      </c>
      <c r="B10500" t="s">
        <v>10335</v>
      </c>
      <c r="C10500" t="s">
        <v>947</v>
      </c>
      <c r="D10500">
        <v>0.80300000000000005</v>
      </c>
      <c r="E10500">
        <v>5.0999999999999997E-2</v>
      </c>
    </row>
    <row r="10501" spans="1:5">
      <c r="A10501">
        <v>1737230</v>
      </c>
      <c r="B10501" t="s">
        <v>10336</v>
      </c>
      <c r="C10501" t="s">
        <v>947</v>
      </c>
      <c r="D10501">
        <v>0.80300000000000005</v>
      </c>
      <c r="E10501">
        <v>5.0999999999999997E-2</v>
      </c>
    </row>
    <row r="10502" spans="1:5">
      <c r="A10502">
        <v>1740140</v>
      </c>
      <c r="B10502" t="s">
        <v>10337</v>
      </c>
      <c r="C10502" t="s">
        <v>947</v>
      </c>
      <c r="D10502">
        <v>0.80300000000000005</v>
      </c>
      <c r="E10502">
        <v>0.05</v>
      </c>
    </row>
    <row r="10503" spans="1:5">
      <c r="A10503">
        <v>1805520</v>
      </c>
      <c r="B10503" t="s">
        <v>10338</v>
      </c>
      <c r="C10503" t="s">
        <v>39</v>
      </c>
      <c r="D10503">
        <v>0.80300000000000005</v>
      </c>
      <c r="E10503">
        <v>2.9000000000000001E-2</v>
      </c>
    </row>
    <row r="10504" spans="1:5">
      <c r="A10504">
        <v>1908310</v>
      </c>
      <c r="B10504" t="s">
        <v>10339</v>
      </c>
      <c r="C10504" t="s">
        <v>3275</v>
      </c>
      <c r="D10504">
        <v>0.80300000000000005</v>
      </c>
      <c r="E10504">
        <v>3.3000000000000002E-2</v>
      </c>
    </row>
    <row r="10505" spans="1:5">
      <c r="A10505">
        <v>1910350</v>
      </c>
      <c r="B10505" t="s">
        <v>10340</v>
      </c>
      <c r="C10505" t="s">
        <v>3275</v>
      </c>
      <c r="D10505">
        <v>0.80300000000000005</v>
      </c>
      <c r="E10505">
        <v>3.2000000000000001E-2</v>
      </c>
    </row>
    <row r="10506" spans="1:5">
      <c r="A10506">
        <v>1927240</v>
      </c>
      <c r="B10506" t="s">
        <v>10341</v>
      </c>
      <c r="C10506" t="s">
        <v>3275</v>
      </c>
      <c r="D10506">
        <v>0.80300000000000005</v>
      </c>
      <c r="E10506">
        <v>3.2000000000000001E-2</v>
      </c>
    </row>
    <row r="10507" spans="1:5">
      <c r="A10507">
        <v>2000350</v>
      </c>
      <c r="B10507" t="s">
        <v>10342</v>
      </c>
      <c r="C10507" t="s">
        <v>3869</v>
      </c>
      <c r="D10507">
        <v>0.80300000000000005</v>
      </c>
      <c r="E10507">
        <v>2.5000000000000001E-2</v>
      </c>
    </row>
    <row r="10508" spans="1:5">
      <c r="A10508">
        <v>2009360</v>
      </c>
      <c r="B10508" t="s">
        <v>10343</v>
      </c>
      <c r="C10508" t="s">
        <v>3869</v>
      </c>
      <c r="D10508">
        <v>0.80300000000000005</v>
      </c>
      <c r="E10508">
        <v>2.5999999999999999E-2</v>
      </c>
    </row>
    <row r="10509" spans="1:5">
      <c r="A10509">
        <v>2100870</v>
      </c>
      <c r="B10509" t="s">
        <v>10344</v>
      </c>
      <c r="C10509" t="s">
        <v>2920</v>
      </c>
      <c r="D10509">
        <v>0.80300000000000005</v>
      </c>
      <c r="E10509">
        <v>3.3000000000000002E-2</v>
      </c>
    </row>
    <row r="10510" spans="1:5">
      <c r="A10510">
        <v>2101980</v>
      </c>
      <c r="B10510" t="s">
        <v>10345</v>
      </c>
      <c r="C10510" t="s">
        <v>2920</v>
      </c>
      <c r="D10510">
        <v>0.80300000000000005</v>
      </c>
      <c r="E10510">
        <v>1.4E-2</v>
      </c>
    </row>
    <row r="10511" spans="1:5">
      <c r="A10511">
        <v>2102010</v>
      </c>
      <c r="B10511" t="s">
        <v>3053</v>
      </c>
      <c r="C10511" t="s">
        <v>2920</v>
      </c>
      <c r="D10511">
        <v>0.80300000000000005</v>
      </c>
      <c r="E10511">
        <v>1.4E-2</v>
      </c>
    </row>
    <row r="10512" spans="1:5">
      <c r="A10512">
        <v>2104380</v>
      </c>
      <c r="B10512" t="s">
        <v>10346</v>
      </c>
      <c r="C10512" t="s">
        <v>2920</v>
      </c>
      <c r="D10512">
        <v>0.80300000000000005</v>
      </c>
      <c r="E10512">
        <v>3.3000000000000002E-2</v>
      </c>
    </row>
    <row r="10513" spans="1:5">
      <c r="A10513">
        <v>2611670</v>
      </c>
      <c r="B10513" t="s">
        <v>10347</v>
      </c>
      <c r="C10513" t="s">
        <v>2999</v>
      </c>
      <c r="D10513">
        <v>0.80300000000000005</v>
      </c>
      <c r="E10513">
        <v>3.1E-2</v>
      </c>
    </row>
    <row r="10514" spans="1:5">
      <c r="A10514">
        <v>3100109</v>
      </c>
      <c r="B10514" t="s">
        <v>10348</v>
      </c>
      <c r="C10514" t="s">
        <v>2839</v>
      </c>
      <c r="D10514">
        <v>0.80300000000000005</v>
      </c>
      <c r="E10514">
        <v>4.1000000000000002E-2</v>
      </c>
    </row>
    <row r="10515" spans="1:5">
      <c r="A10515">
        <v>3904758</v>
      </c>
      <c r="B10515" t="s">
        <v>10349</v>
      </c>
      <c r="C10515" t="s">
        <v>2636</v>
      </c>
      <c r="D10515">
        <v>0.80300000000000005</v>
      </c>
      <c r="E10515">
        <v>0.03</v>
      </c>
    </row>
    <row r="10516" spans="1:5">
      <c r="A10516">
        <v>4000014</v>
      </c>
      <c r="B10516" t="s">
        <v>10350</v>
      </c>
      <c r="C10516" t="s">
        <v>4447</v>
      </c>
      <c r="D10516">
        <v>0.80300000000000005</v>
      </c>
      <c r="E10516">
        <v>4.2000000000000003E-2</v>
      </c>
    </row>
    <row r="10517" spans="1:5">
      <c r="A10517">
        <v>4003000</v>
      </c>
      <c r="B10517" t="s">
        <v>10351</v>
      </c>
      <c r="C10517" t="s">
        <v>4447</v>
      </c>
      <c r="D10517">
        <v>0.80300000000000005</v>
      </c>
      <c r="E10517">
        <v>4.2000000000000003E-2</v>
      </c>
    </row>
    <row r="10518" spans="1:5">
      <c r="A10518">
        <v>4004350</v>
      </c>
      <c r="B10518" t="s">
        <v>10352</v>
      </c>
      <c r="C10518" t="s">
        <v>4447</v>
      </c>
      <c r="D10518">
        <v>0.80300000000000005</v>
      </c>
      <c r="E10518">
        <v>4.2000000000000003E-2</v>
      </c>
    </row>
    <row r="10519" spans="1:5">
      <c r="A10519">
        <v>4005010</v>
      </c>
      <c r="B10519" t="s">
        <v>10353</v>
      </c>
      <c r="C10519" t="s">
        <v>4447</v>
      </c>
      <c r="D10519">
        <v>0.80300000000000005</v>
      </c>
      <c r="E10519">
        <v>3.9E-2</v>
      </c>
    </row>
    <row r="10520" spans="1:5">
      <c r="A10520">
        <v>4006630</v>
      </c>
      <c r="B10520" t="s">
        <v>10354</v>
      </c>
      <c r="C10520" t="s">
        <v>4447</v>
      </c>
      <c r="D10520">
        <v>0.80300000000000005</v>
      </c>
      <c r="E10520">
        <v>4.2000000000000003E-2</v>
      </c>
    </row>
    <row r="10521" spans="1:5">
      <c r="A10521">
        <v>4008640</v>
      </c>
      <c r="B10521" t="s">
        <v>10355</v>
      </c>
      <c r="C10521" t="s">
        <v>4447</v>
      </c>
      <c r="D10521">
        <v>0.80300000000000005</v>
      </c>
      <c r="E10521">
        <v>4.2000000000000003E-2</v>
      </c>
    </row>
    <row r="10522" spans="1:5">
      <c r="A10522">
        <v>4009300</v>
      </c>
      <c r="B10522" t="s">
        <v>10356</v>
      </c>
      <c r="C10522" t="s">
        <v>4447</v>
      </c>
      <c r="D10522">
        <v>0.80300000000000005</v>
      </c>
      <c r="E10522">
        <v>4.2000000000000003E-2</v>
      </c>
    </row>
    <row r="10523" spans="1:5">
      <c r="A10523">
        <v>4009480</v>
      </c>
      <c r="B10523" t="s">
        <v>10357</v>
      </c>
      <c r="C10523" t="s">
        <v>4447</v>
      </c>
      <c r="D10523">
        <v>0.80300000000000005</v>
      </c>
      <c r="E10523">
        <v>4.2000000000000003E-2</v>
      </c>
    </row>
    <row r="10524" spans="1:5">
      <c r="A10524">
        <v>4012150</v>
      </c>
      <c r="B10524" t="s">
        <v>10358</v>
      </c>
      <c r="C10524" t="s">
        <v>4447</v>
      </c>
      <c r="D10524">
        <v>0.80300000000000005</v>
      </c>
      <c r="E10524">
        <v>4.2000000000000003E-2</v>
      </c>
    </row>
    <row r="10525" spans="1:5">
      <c r="A10525">
        <v>4013080</v>
      </c>
      <c r="B10525" t="s">
        <v>10359</v>
      </c>
      <c r="C10525" t="s">
        <v>4447</v>
      </c>
      <c r="D10525">
        <v>0.80300000000000005</v>
      </c>
      <c r="E10525">
        <v>4.2000000000000003E-2</v>
      </c>
    </row>
    <row r="10526" spans="1:5">
      <c r="A10526">
        <v>4013200</v>
      </c>
      <c r="B10526" t="s">
        <v>10360</v>
      </c>
      <c r="C10526" t="s">
        <v>4447</v>
      </c>
      <c r="D10526">
        <v>0.80300000000000005</v>
      </c>
      <c r="E10526">
        <v>4.2000000000000003E-2</v>
      </c>
    </row>
    <row r="10527" spans="1:5">
      <c r="A10527">
        <v>4013380</v>
      </c>
      <c r="B10527" t="s">
        <v>10361</v>
      </c>
      <c r="C10527" t="s">
        <v>4447</v>
      </c>
      <c r="D10527">
        <v>0.80300000000000005</v>
      </c>
      <c r="E10527">
        <v>4.2000000000000003E-2</v>
      </c>
    </row>
    <row r="10528" spans="1:5">
      <c r="A10528">
        <v>4014700</v>
      </c>
      <c r="B10528" t="s">
        <v>10362</v>
      </c>
      <c r="C10528" t="s">
        <v>4447</v>
      </c>
      <c r="D10528">
        <v>0.80300000000000005</v>
      </c>
      <c r="E10528">
        <v>4.2000000000000003E-2</v>
      </c>
    </row>
    <row r="10529" spans="1:5">
      <c r="A10529">
        <v>4016590</v>
      </c>
      <c r="B10529" t="s">
        <v>10363</v>
      </c>
      <c r="C10529" t="s">
        <v>4447</v>
      </c>
      <c r="D10529">
        <v>0.80300000000000005</v>
      </c>
      <c r="E10529">
        <v>4.2000000000000003E-2</v>
      </c>
    </row>
    <row r="10530" spans="1:5">
      <c r="A10530">
        <v>4018270</v>
      </c>
      <c r="B10530" t="s">
        <v>10364</v>
      </c>
      <c r="C10530" t="s">
        <v>4447</v>
      </c>
      <c r="D10530">
        <v>0.80300000000000005</v>
      </c>
      <c r="E10530">
        <v>4.2000000000000003E-2</v>
      </c>
    </row>
    <row r="10531" spans="1:5">
      <c r="A10531">
        <v>4018390</v>
      </c>
      <c r="B10531" t="s">
        <v>10365</v>
      </c>
      <c r="C10531" t="s">
        <v>4447</v>
      </c>
      <c r="D10531">
        <v>0.80300000000000005</v>
      </c>
      <c r="E10531">
        <v>4.2000000000000003E-2</v>
      </c>
    </row>
    <row r="10532" spans="1:5">
      <c r="A10532">
        <v>4018700</v>
      </c>
      <c r="B10532" t="s">
        <v>10366</v>
      </c>
      <c r="C10532" t="s">
        <v>4447</v>
      </c>
      <c r="D10532">
        <v>0.80300000000000005</v>
      </c>
      <c r="E10532">
        <v>4.2000000000000003E-2</v>
      </c>
    </row>
    <row r="10533" spans="1:5">
      <c r="A10533">
        <v>4018990</v>
      </c>
      <c r="B10533" t="s">
        <v>10367</v>
      </c>
      <c r="C10533" t="s">
        <v>4447</v>
      </c>
      <c r="D10533">
        <v>0.80300000000000005</v>
      </c>
      <c r="E10533">
        <v>4.2000000000000003E-2</v>
      </c>
    </row>
    <row r="10534" spans="1:5">
      <c r="A10534">
        <v>4026610</v>
      </c>
      <c r="B10534" t="s">
        <v>10368</v>
      </c>
      <c r="C10534" t="s">
        <v>4447</v>
      </c>
      <c r="D10534">
        <v>0.80300000000000005</v>
      </c>
      <c r="E10534">
        <v>4.2000000000000003E-2</v>
      </c>
    </row>
    <row r="10535" spans="1:5">
      <c r="A10535">
        <v>4027930</v>
      </c>
      <c r="B10535" t="s">
        <v>10369</v>
      </c>
      <c r="C10535" t="s">
        <v>4447</v>
      </c>
      <c r="D10535">
        <v>0.80300000000000005</v>
      </c>
      <c r="E10535">
        <v>4.2000000000000003E-2</v>
      </c>
    </row>
    <row r="10536" spans="1:5">
      <c r="A10536">
        <v>4029640</v>
      </c>
      <c r="B10536" t="s">
        <v>10370</v>
      </c>
      <c r="C10536" t="s">
        <v>4447</v>
      </c>
      <c r="D10536">
        <v>0.80300000000000005</v>
      </c>
      <c r="E10536">
        <v>4.2000000000000003E-2</v>
      </c>
    </row>
    <row r="10537" spans="1:5">
      <c r="A10537">
        <v>4029760</v>
      </c>
      <c r="B10537" t="s">
        <v>10371</v>
      </c>
      <c r="C10537" t="s">
        <v>4447</v>
      </c>
      <c r="D10537">
        <v>0.80300000000000005</v>
      </c>
      <c r="E10537">
        <v>4.2000000000000003E-2</v>
      </c>
    </row>
    <row r="10538" spans="1:5">
      <c r="A10538">
        <v>4029850</v>
      </c>
      <c r="B10538" t="s">
        <v>10372</v>
      </c>
      <c r="C10538" t="s">
        <v>4447</v>
      </c>
      <c r="D10538">
        <v>0.80300000000000005</v>
      </c>
      <c r="E10538">
        <v>4.2000000000000003E-2</v>
      </c>
    </row>
    <row r="10539" spans="1:5">
      <c r="A10539">
        <v>4029886</v>
      </c>
      <c r="B10539" t="s">
        <v>10373</v>
      </c>
      <c r="C10539" t="s">
        <v>4447</v>
      </c>
      <c r="D10539">
        <v>0.80300000000000005</v>
      </c>
      <c r="E10539">
        <v>4.2000000000000003E-2</v>
      </c>
    </row>
    <row r="10540" spans="1:5">
      <c r="A10540">
        <v>4030030</v>
      </c>
      <c r="B10540" t="s">
        <v>10374</v>
      </c>
      <c r="C10540" t="s">
        <v>4447</v>
      </c>
      <c r="D10540">
        <v>0.80300000000000005</v>
      </c>
      <c r="E10540">
        <v>4.2000000000000003E-2</v>
      </c>
    </row>
    <row r="10541" spans="1:5">
      <c r="A10541">
        <v>4030300</v>
      </c>
      <c r="B10541" t="s">
        <v>10375</v>
      </c>
      <c r="C10541" t="s">
        <v>4447</v>
      </c>
      <c r="D10541">
        <v>0.80300000000000005</v>
      </c>
      <c r="E10541">
        <v>4.2000000000000003E-2</v>
      </c>
    </row>
    <row r="10542" spans="1:5">
      <c r="A10542">
        <v>4031980</v>
      </c>
      <c r="B10542" t="s">
        <v>10376</v>
      </c>
      <c r="C10542" t="s">
        <v>4447</v>
      </c>
      <c r="D10542">
        <v>0.80300000000000005</v>
      </c>
      <c r="E10542">
        <v>4.2000000000000003E-2</v>
      </c>
    </row>
    <row r="10543" spans="1:5">
      <c r="A10543">
        <v>4033602</v>
      </c>
      <c r="B10543" t="s">
        <v>10377</v>
      </c>
      <c r="C10543" t="s">
        <v>4447</v>
      </c>
      <c r="D10543">
        <v>0.80300000000000005</v>
      </c>
      <c r="E10543">
        <v>4.2000000000000003E-2</v>
      </c>
    </row>
    <row r="10544" spans="1:5">
      <c r="A10544">
        <v>4033603</v>
      </c>
      <c r="B10544" t="s">
        <v>10378</v>
      </c>
      <c r="C10544" t="s">
        <v>4447</v>
      </c>
      <c r="D10544">
        <v>0.80300000000000005</v>
      </c>
      <c r="E10544">
        <v>4.2000000000000003E-2</v>
      </c>
    </row>
    <row r="10545" spans="1:5">
      <c r="A10545">
        <v>4622560</v>
      </c>
      <c r="B10545" t="s">
        <v>10379</v>
      </c>
      <c r="C10545" t="s">
        <v>3517</v>
      </c>
      <c r="D10545">
        <v>0.80300000000000005</v>
      </c>
      <c r="E10545">
        <v>2.9000000000000001E-2</v>
      </c>
    </row>
    <row r="10546" spans="1:5">
      <c r="A10546">
        <v>4700120</v>
      </c>
      <c r="B10546" t="s">
        <v>10380</v>
      </c>
      <c r="C10546" t="s">
        <v>2271</v>
      </c>
      <c r="D10546">
        <v>0.80300000000000005</v>
      </c>
      <c r="E10546">
        <v>0.04</v>
      </c>
    </row>
    <row r="10547" spans="1:5">
      <c r="A10547">
        <v>4701140</v>
      </c>
      <c r="B10547" t="s">
        <v>10381</v>
      </c>
      <c r="C10547" t="s">
        <v>2271</v>
      </c>
      <c r="D10547">
        <v>0.80300000000000005</v>
      </c>
      <c r="E10547">
        <v>0.04</v>
      </c>
    </row>
    <row r="10548" spans="1:5">
      <c r="A10548">
        <v>4702820</v>
      </c>
      <c r="B10548" t="s">
        <v>10382</v>
      </c>
      <c r="C10548" t="s">
        <v>2271</v>
      </c>
      <c r="D10548">
        <v>0.80300000000000005</v>
      </c>
      <c r="E10548">
        <v>0.04</v>
      </c>
    </row>
    <row r="10549" spans="1:5">
      <c r="A10549">
        <v>4703450</v>
      </c>
      <c r="B10549" t="s">
        <v>6178</v>
      </c>
      <c r="C10549" t="s">
        <v>2271</v>
      </c>
      <c r="D10549">
        <v>0.80300000000000005</v>
      </c>
      <c r="E10549">
        <v>0.04</v>
      </c>
    </row>
    <row r="10550" spans="1:5">
      <c r="A10550">
        <v>4815870</v>
      </c>
      <c r="B10550" t="s">
        <v>10383</v>
      </c>
      <c r="C10550" t="s">
        <v>1407</v>
      </c>
      <c r="D10550">
        <v>0.80300000000000005</v>
      </c>
      <c r="E10550">
        <v>3.1E-2</v>
      </c>
    </row>
    <row r="10551" spans="1:5">
      <c r="A10551">
        <v>5501170</v>
      </c>
      <c r="B10551" t="s">
        <v>10384</v>
      </c>
      <c r="C10551" t="s">
        <v>3135</v>
      </c>
      <c r="D10551">
        <v>0.80300000000000005</v>
      </c>
      <c r="E10551">
        <v>0.02</v>
      </c>
    </row>
    <row r="10552" spans="1:5">
      <c r="A10552">
        <v>5502790</v>
      </c>
      <c r="B10552" t="s">
        <v>7833</v>
      </c>
      <c r="C10552" t="s">
        <v>3135</v>
      </c>
      <c r="D10552">
        <v>0.80300000000000005</v>
      </c>
      <c r="E10552">
        <v>2.7E-2</v>
      </c>
    </row>
    <row r="10553" spans="1:5">
      <c r="A10553">
        <v>100270</v>
      </c>
      <c r="B10553" t="s">
        <v>6059</v>
      </c>
      <c r="C10553" t="s">
        <v>3531</v>
      </c>
      <c r="D10553">
        <v>0.80200000000000005</v>
      </c>
      <c r="E10553">
        <v>2.5999999999999999E-2</v>
      </c>
    </row>
    <row r="10554" spans="1:5">
      <c r="A10554">
        <v>1602310</v>
      </c>
      <c r="B10554" t="s">
        <v>10385</v>
      </c>
      <c r="C10554" t="s">
        <v>3899</v>
      </c>
      <c r="D10554">
        <v>0.80200000000000005</v>
      </c>
      <c r="E10554">
        <v>4.2999999999999997E-2</v>
      </c>
    </row>
    <row r="10555" spans="1:5">
      <c r="A10555">
        <v>1730870</v>
      </c>
      <c r="B10555" t="s">
        <v>10386</v>
      </c>
      <c r="C10555" t="s">
        <v>947</v>
      </c>
      <c r="D10555">
        <v>0.80200000000000005</v>
      </c>
      <c r="E10555">
        <v>4.9000000000000002E-2</v>
      </c>
    </row>
    <row r="10556" spans="1:5">
      <c r="A10556">
        <v>1804230</v>
      </c>
      <c r="B10556" t="s">
        <v>7381</v>
      </c>
      <c r="C10556" t="s">
        <v>39</v>
      </c>
      <c r="D10556">
        <v>0.80200000000000005</v>
      </c>
      <c r="E10556">
        <v>2.5000000000000001E-2</v>
      </c>
    </row>
    <row r="10557" spans="1:5">
      <c r="A10557">
        <v>1924000</v>
      </c>
      <c r="B10557" t="s">
        <v>10387</v>
      </c>
      <c r="C10557" t="s">
        <v>3275</v>
      </c>
      <c r="D10557">
        <v>0.80200000000000005</v>
      </c>
      <c r="E10557">
        <v>3.3000000000000002E-2</v>
      </c>
    </row>
    <row r="10558" spans="1:5">
      <c r="A10558">
        <v>2010980</v>
      </c>
      <c r="B10558" t="s">
        <v>10388</v>
      </c>
      <c r="C10558" t="s">
        <v>3869</v>
      </c>
      <c r="D10558">
        <v>0.80200000000000005</v>
      </c>
      <c r="E10558">
        <v>0.02</v>
      </c>
    </row>
    <row r="10559" spans="1:5">
      <c r="A10559">
        <v>2102710</v>
      </c>
      <c r="B10559" t="s">
        <v>10389</v>
      </c>
      <c r="C10559" t="s">
        <v>2920</v>
      </c>
      <c r="D10559">
        <v>0.80200000000000005</v>
      </c>
      <c r="E10559">
        <v>3.1E-2</v>
      </c>
    </row>
    <row r="10560" spans="1:5">
      <c r="A10560">
        <v>2608400</v>
      </c>
      <c r="B10560" t="s">
        <v>10390</v>
      </c>
      <c r="C10560" t="s">
        <v>2999</v>
      </c>
      <c r="D10560">
        <v>0.80200000000000005</v>
      </c>
      <c r="E10560">
        <v>2.9000000000000001E-2</v>
      </c>
    </row>
    <row r="10561" spans="1:5">
      <c r="A10561">
        <v>2610050</v>
      </c>
      <c r="B10561" t="s">
        <v>10391</v>
      </c>
      <c r="C10561" t="s">
        <v>2999</v>
      </c>
      <c r="D10561">
        <v>0.80200000000000005</v>
      </c>
      <c r="E10561">
        <v>2.4E-2</v>
      </c>
    </row>
    <row r="10562" spans="1:5">
      <c r="A10562">
        <v>2635040</v>
      </c>
      <c r="B10562" t="s">
        <v>10392</v>
      </c>
      <c r="C10562" t="s">
        <v>2999</v>
      </c>
      <c r="D10562">
        <v>0.80200000000000005</v>
      </c>
      <c r="E10562">
        <v>3.4000000000000002E-2</v>
      </c>
    </row>
    <row r="10563" spans="1:5">
      <c r="A10563">
        <v>2930780</v>
      </c>
      <c r="B10563" t="s">
        <v>10393</v>
      </c>
      <c r="C10563" t="s">
        <v>3083</v>
      </c>
      <c r="D10563">
        <v>0.80200000000000005</v>
      </c>
      <c r="E10563">
        <v>3.2000000000000001E-2</v>
      </c>
    </row>
    <row r="10564" spans="1:5">
      <c r="A10564">
        <v>3028140</v>
      </c>
      <c r="B10564" t="s">
        <v>3401</v>
      </c>
      <c r="C10564" t="s">
        <v>6524</v>
      </c>
      <c r="D10564">
        <v>0.80200000000000005</v>
      </c>
      <c r="E10564">
        <v>1.7000000000000001E-2</v>
      </c>
    </row>
    <row r="10565" spans="1:5">
      <c r="A10565">
        <v>3904382</v>
      </c>
      <c r="B10565" t="s">
        <v>10394</v>
      </c>
      <c r="C10565" t="s">
        <v>2636</v>
      </c>
      <c r="D10565">
        <v>0.80200000000000005</v>
      </c>
      <c r="E10565">
        <v>3.2000000000000001E-2</v>
      </c>
    </row>
    <row r="10566" spans="1:5">
      <c r="A10566">
        <v>3904647</v>
      </c>
      <c r="B10566" t="s">
        <v>10395</v>
      </c>
      <c r="C10566" t="s">
        <v>2636</v>
      </c>
      <c r="D10566">
        <v>0.80200000000000005</v>
      </c>
      <c r="E10566">
        <v>3.1E-2</v>
      </c>
    </row>
    <row r="10567" spans="1:5">
      <c r="A10567">
        <v>3904678</v>
      </c>
      <c r="B10567" t="s">
        <v>10396</v>
      </c>
      <c r="C10567" t="s">
        <v>2636</v>
      </c>
      <c r="D10567">
        <v>0.80200000000000005</v>
      </c>
      <c r="E10567">
        <v>2.1999999999999999E-2</v>
      </c>
    </row>
    <row r="10568" spans="1:5">
      <c r="A10568">
        <v>3904769</v>
      </c>
      <c r="B10568" t="s">
        <v>10397</v>
      </c>
      <c r="C10568" t="s">
        <v>2636</v>
      </c>
      <c r="D10568">
        <v>0.80200000000000005</v>
      </c>
      <c r="E10568">
        <v>3.2000000000000001E-2</v>
      </c>
    </row>
    <row r="10569" spans="1:5">
      <c r="A10569">
        <v>4012900</v>
      </c>
      <c r="B10569" t="s">
        <v>10398</v>
      </c>
      <c r="C10569" t="s">
        <v>4447</v>
      </c>
      <c r="D10569">
        <v>0.80200000000000005</v>
      </c>
      <c r="E10569">
        <v>3.5000000000000003E-2</v>
      </c>
    </row>
    <row r="10570" spans="1:5">
      <c r="A10570">
        <v>4017280</v>
      </c>
      <c r="B10570" t="s">
        <v>10399</v>
      </c>
      <c r="C10570" t="s">
        <v>4447</v>
      </c>
      <c r="D10570">
        <v>0.80200000000000005</v>
      </c>
      <c r="E10570">
        <v>3.3000000000000002E-2</v>
      </c>
    </row>
    <row r="10571" spans="1:5">
      <c r="A10571">
        <v>4025860</v>
      </c>
      <c r="B10571" t="s">
        <v>10400</v>
      </c>
      <c r="C10571" t="s">
        <v>4447</v>
      </c>
      <c r="D10571">
        <v>0.80200000000000005</v>
      </c>
      <c r="E10571">
        <v>4.1000000000000002E-2</v>
      </c>
    </row>
    <row r="10572" spans="1:5">
      <c r="A10572">
        <v>4031470</v>
      </c>
      <c r="B10572" t="s">
        <v>10401</v>
      </c>
      <c r="C10572" t="s">
        <v>4447</v>
      </c>
      <c r="D10572">
        <v>0.80200000000000005</v>
      </c>
      <c r="E10572">
        <v>4.1000000000000002E-2</v>
      </c>
    </row>
    <row r="10573" spans="1:5">
      <c r="A10573">
        <v>4679350</v>
      </c>
      <c r="B10573" t="s">
        <v>10402</v>
      </c>
      <c r="C10573" t="s">
        <v>3517</v>
      </c>
      <c r="D10573">
        <v>0.80200000000000005</v>
      </c>
      <c r="E10573">
        <v>3.7999999999999999E-2</v>
      </c>
    </row>
    <row r="10574" spans="1:5">
      <c r="A10574">
        <v>4807380</v>
      </c>
      <c r="B10574" t="s">
        <v>10403</v>
      </c>
      <c r="C10574" t="s">
        <v>1407</v>
      </c>
      <c r="D10574">
        <v>0.80200000000000005</v>
      </c>
      <c r="E10574">
        <v>4.2999999999999997E-2</v>
      </c>
    </row>
    <row r="10575" spans="1:5">
      <c r="A10575">
        <v>4808520</v>
      </c>
      <c r="B10575" t="s">
        <v>10404</v>
      </c>
      <c r="C10575" t="s">
        <v>1407</v>
      </c>
      <c r="D10575">
        <v>0.80200000000000005</v>
      </c>
      <c r="E10575">
        <v>4.2999999999999997E-2</v>
      </c>
    </row>
    <row r="10576" spans="1:5">
      <c r="A10576">
        <v>4810470</v>
      </c>
      <c r="B10576" t="s">
        <v>10405</v>
      </c>
      <c r="C10576" t="s">
        <v>1407</v>
      </c>
      <c r="D10576">
        <v>0.80200000000000005</v>
      </c>
      <c r="E10576">
        <v>4.2999999999999997E-2</v>
      </c>
    </row>
    <row r="10577" spans="1:5">
      <c r="A10577">
        <v>4810650</v>
      </c>
      <c r="B10577" t="s">
        <v>10406</v>
      </c>
      <c r="C10577" t="s">
        <v>1407</v>
      </c>
      <c r="D10577">
        <v>0.80200000000000005</v>
      </c>
      <c r="E10577">
        <v>4.2999999999999997E-2</v>
      </c>
    </row>
    <row r="10578" spans="1:5">
      <c r="A10578">
        <v>4812360</v>
      </c>
      <c r="B10578" t="s">
        <v>10407</v>
      </c>
      <c r="C10578" t="s">
        <v>1407</v>
      </c>
      <c r="D10578">
        <v>0.80200000000000005</v>
      </c>
      <c r="E10578">
        <v>4.2999999999999997E-2</v>
      </c>
    </row>
    <row r="10579" spans="1:5">
      <c r="A10579">
        <v>4815330</v>
      </c>
      <c r="B10579" t="s">
        <v>10408</v>
      </c>
      <c r="C10579" t="s">
        <v>1407</v>
      </c>
      <c r="D10579">
        <v>0.80200000000000005</v>
      </c>
      <c r="E10579">
        <v>4.2999999999999997E-2</v>
      </c>
    </row>
    <row r="10580" spans="1:5">
      <c r="A10580">
        <v>4815480</v>
      </c>
      <c r="B10580" t="s">
        <v>5183</v>
      </c>
      <c r="C10580" t="s">
        <v>1407</v>
      </c>
      <c r="D10580">
        <v>0.80200000000000005</v>
      </c>
      <c r="E10580">
        <v>4.2999999999999997E-2</v>
      </c>
    </row>
    <row r="10581" spans="1:5">
      <c r="A10581">
        <v>4816380</v>
      </c>
      <c r="B10581" t="s">
        <v>7221</v>
      </c>
      <c r="C10581" t="s">
        <v>1407</v>
      </c>
      <c r="D10581">
        <v>0.80200000000000005</v>
      </c>
      <c r="E10581">
        <v>4.2999999999999997E-2</v>
      </c>
    </row>
    <row r="10582" spans="1:5">
      <c r="A10582">
        <v>4816980</v>
      </c>
      <c r="B10582" t="s">
        <v>10409</v>
      </c>
      <c r="C10582" t="s">
        <v>1407</v>
      </c>
      <c r="D10582">
        <v>0.80200000000000005</v>
      </c>
      <c r="E10582">
        <v>4.2999999999999997E-2</v>
      </c>
    </row>
    <row r="10583" spans="1:5">
      <c r="A10583">
        <v>4818940</v>
      </c>
      <c r="B10583" t="s">
        <v>10410</v>
      </c>
      <c r="C10583" t="s">
        <v>1407</v>
      </c>
      <c r="D10583">
        <v>0.80200000000000005</v>
      </c>
      <c r="E10583">
        <v>4.2999999999999997E-2</v>
      </c>
    </row>
    <row r="10584" spans="1:5">
      <c r="A10584">
        <v>4823280</v>
      </c>
      <c r="B10584" t="s">
        <v>10411</v>
      </c>
      <c r="C10584" t="s">
        <v>1407</v>
      </c>
      <c r="D10584">
        <v>0.80200000000000005</v>
      </c>
      <c r="E10584">
        <v>4.2999999999999997E-2</v>
      </c>
    </row>
    <row r="10585" spans="1:5">
      <c r="A10585">
        <v>4823730</v>
      </c>
      <c r="B10585" t="s">
        <v>6974</v>
      </c>
      <c r="C10585" t="s">
        <v>1407</v>
      </c>
      <c r="D10585">
        <v>0.80200000000000005</v>
      </c>
      <c r="E10585">
        <v>4.2000000000000003E-2</v>
      </c>
    </row>
    <row r="10586" spans="1:5">
      <c r="A10586">
        <v>4824480</v>
      </c>
      <c r="B10586" t="s">
        <v>10412</v>
      </c>
      <c r="C10586" t="s">
        <v>1407</v>
      </c>
      <c r="D10586">
        <v>0.80200000000000005</v>
      </c>
      <c r="E10586">
        <v>4.2999999999999997E-2</v>
      </c>
    </row>
    <row r="10587" spans="1:5">
      <c r="A10587">
        <v>4825530</v>
      </c>
      <c r="B10587" t="s">
        <v>10413</v>
      </c>
      <c r="C10587" t="s">
        <v>1407</v>
      </c>
      <c r="D10587">
        <v>0.80200000000000005</v>
      </c>
      <c r="E10587">
        <v>4.2999999999999997E-2</v>
      </c>
    </row>
    <row r="10588" spans="1:5">
      <c r="A10588">
        <v>4825870</v>
      </c>
      <c r="B10588" t="s">
        <v>10414</v>
      </c>
      <c r="C10588" t="s">
        <v>1407</v>
      </c>
      <c r="D10588">
        <v>0.80200000000000005</v>
      </c>
      <c r="E10588">
        <v>2.9000000000000001E-2</v>
      </c>
    </row>
    <row r="10589" spans="1:5">
      <c r="A10589">
        <v>4828800</v>
      </c>
      <c r="B10589" t="s">
        <v>10415</v>
      </c>
      <c r="C10589" t="s">
        <v>1407</v>
      </c>
      <c r="D10589">
        <v>0.80200000000000005</v>
      </c>
      <c r="E10589">
        <v>4.2999999999999997E-2</v>
      </c>
    </row>
    <row r="10590" spans="1:5">
      <c r="A10590">
        <v>4830720</v>
      </c>
      <c r="B10590" t="s">
        <v>10416</v>
      </c>
      <c r="C10590" t="s">
        <v>1407</v>
      </c>
      <c r="D10590">
        <v>0.80200000000000005</v>
      </c>
      <c r="E10590">
        <v>4.2999999999999997E-2</v>
      </c>
    </row>
    <row r="10591" spans="1:5">
      <c r="A10591">
        <v>4834560</v>
      </c>
      <c r="B10591" t="s">
        <v>10417</v>
      </c>
      <c r="C10591" t="s">
        <v>1407</v>
      </c>
      <c r="D10591">
        <v>0.80200000000000005</v>
      </c>
      <c r="E10591">
        <v>4.2999999999999997E-2</v>
      </c>
    </row>
    <row r="10592" spans="1:5">
      <c r="A10592">
        <v>4836960</v>
      </c>
      <c r="B10592" t="s">
        <v>10418</v>
      </c>
      <c r="C10592" t="s">
        <v>1407</v>
      </c>
      <c r="D10592">
        <v>0.80200000000000005</v>
      </c>
      <c r="E10592">
        <v>4.2999999999999997E-2</v>
      </c>
    </row>
    <row r="10593" spans="1:5">
      <c r="A10593">
        <v>4842300</v>
      </c>
      <c r="B10593" t="s">
        <v>10419</v>
      </c>
      <c r="C10593" t="s">
        <v>1407</v>
      </c>
      <c r="D10593">
        <v>0.80200000000000005</v>
      </c>
      <c r="E10593">
        <v>4.2999999999999997E-2</v>
      </c>
    </row>
    <row r="10594" spans="1:5">
      <c r="A10594">
        <v>4845720</v>
      </c>
      <c r="B10594" t="s">
        <v>10420</v>
      </c>
      <c r="C10594" t="s">
        <v>1407</v>
      </c>
      <c r="D10594">
        <v>0.80200000000000005</v>
      </c>
      <c r="E10594">
        <v>4.2999999999999997E-2</v>
      </c>
    </row>
    <row r="10595" spans="1:5">
      <c r="A10595">
        <v>4846470</v>
      </c>
      <c r="B10595" t="s">
        <v>10421</v>
      </c>
      <c r="C10595" t="s">
        <v>1407</v>
      </c>
      <c r="D10595">
        <v>0.80200000000000005</v>
      </c>
      <c r="E10595">
        <v>4.2000000000000003E-2</v>
      </c>
    </row>
    <row r="10596" spans="1:5">
      <c r="A10596">
        <v>5400180</v>
      </c>
      <c r="B10596" t="s">
        <v>10422</v>
      </c>
      <c r="C10596" t="s">
        <v>4335</v>
      </c>
      <c r="D10596">
        <v>0.80200000000000005</v>
      </c>
      <c r="E10596">
        <v>2.5000000000000001E-2</v>
      </c>
    </row>
    <row r="10597" spans="1:5">
      <c r="A10597">
        <v>5602140</v>
      </c>
      <c r="B10597" t="s">
        <v>10423</v>
      </c>
      <c r="C10597" t="s">
        <v>3714</v>
      </c>
      <c r="D10597">
        <v>0.80200000000000005</v>
      </c>
      <c r="E10597">
        <v>0.04</v>
      </c>
    </row>
    <row r="10598" spans="1:5">
      <c r="A10598">
        <v>5602150</v>
      </c>
      <c r="B10598" t="s">
        <v>10424</v>
      </c>
      <c r="C10598" t="s">
        <v>3714</v>
      </c>
      <c r="D10598">
        <v>0.80200000000000005</v>
      </c>
      <c r="E10598">
        <v>0.04</v>
      </c>
    </row>
    <row r="10599" spans="1:5">
      <c r="A10599">
        <v>5602990</v>
      </c>
      <c r="B10599" t="s">
        <v>10425</v>
      </c>
      <c r="C10599" t="s">
        <v>3714</v>
      </c>
      <c r="D10599">
        <v>0.80200000000000005</v>
      </c>
      <c r="E10599">
        <v>0.04</v>
      </c>
    </row>
    <row r="10600" spans="1:5">
      <c r="A10600">
        <v>5603180</v>
      </c>
      <c r="B10600" t="s">
        <v>10426</v>
      </c>
      <c r="C10600" t="s">
        <v>3714</v>
      </c>
      <c r="D10600">
        <v>0.80200000000000005</v>
      </c>
      <c r="E10600">
        <v>0.04</v>
      </c>
    </row>
    <row r="10601" spans="1:5">
      <c r="A10601">
        <v>5603770</v>
      </c>
      <c r="B10601" t="s">
        <v>10427</v>
      </c>
      <c r="C10601" t="s">
        <v>3714</v>
      </c>
      <c r="D10601">
        <v>0.80200000000000005</v>
      </c>
      <c r="E10601">
        <v>0.04</v>
      </c>
    </row>
    <row r="10602" spans="1:5">
      <c r="A10602">
        <v>5604230</v>
      </c>
      <c r="B10602" t="s">
        <v>10428</v>
      </c>
      <c r="C10602" t="s">
        <v>3714</v>
      </c>
      <c r="D10602">
        <v>0.80200000000000005</v>
      </c>
      <c r="E10602">
        <v>0.04</v>
      </c>
    </row>
    <row r="10603" spans="1:5">
      <c r="A10603">
        <v>5604830</v>
      </c>
      <c r="B10603" t="s">
        <v>10429</v>
      </c>
      <c r="C10603" t="s">
        <v>3714</v>
      </c>
      <c r="D10603">
        <v>0.80200000000000005</v>
      </c>
      <c r="E10603">
        <v>0.04</v>
      </c>
    </row>
    <row r="10604" spans="1:5">
      <c r="A10604">
        <v>5605090</v>
      </c>
      <c r="B10604" t="s">
        <v>10430</v>
      </c>
      <c r="C10604" t="s">
        <v>3714</v>
      </c>
      <c r="D10604">
        <v>0.80200000000000005</v>
      </c>
      <c r="E10604">
        <v>0.04</v>
      </c>
    </row>
    <row r="10605" spans="1:5">
      <c r="A10605">
        <v>5606090</v>
      </c>
      <c r="B10605" t="s">
        <v>10431</v>
      </c>
      <c r="C10605" t="s">
        <v>3714</v>
      </c>
      <c r="D10605">
        <v>0.80200000000000005</v>
      </c>
      <c r="E10605">
        <v>0.04</v>
      </c>
    </row>
    <row r="10606" spans="1:5">
      <c r="A10606">
        <v>1200420</v>
      </c>
      <c r="B10606" t="s">
        <v>8660</v>
      </c>
      <c r="C10606" t="s">
        <v>2836</v>
      </c>
      <c r="D10606">
        <v>0.80100000000000005</v>
      </c>
      <c r="E10606">
        <v>3.4000000000000002E-2</v>
      </c>
    </row>
    <row r="10607" spans="1:5">
      <c r="A10607">
        <v>1200660</v>
      </c>
      <c r="B10607" t="s">
        <v>10432</v>
      </c>
      <c r="C10607" t="s">
        <v>2836</v>
      </c>
      <c r="D10607">
        <v>0.80100000000000005</v>
      </c>
      <c r="E10607">
        <v>3.4000000000000002E-2</v>
      </c>
    </row>
    <row r="10608" spans="1:5">
      <c r="A10608">
        <v>1200750</v>
      </c>
      <c r="B10608" t="s">
        <v>10433</v>
      </c>
      <c r="C10608" t="s">
        <v>2836</v>
      </c>
      <c r="D10608">
        <v>0.80100000000000005</v>
      </c>
      <c r="E10608">
        <v>3.4000000000000002E-2</v>
      </c>
    </row>
    <row r="10609" spans="1:5">
      <c r="A10609">
        <v>1200780</v>
      </c>
      <c r="B10609" t="s">
        <v>10434</v>
      </c>
      <c r="C10609" t="s">
        <v>2836</v>
      </c>
      <c r="D10609">
        <v>0.80100000000000005</v>
      </c>
      <c r="E10609">
        <v>3.4000000000000002E-2</v>
      </c>
    </row>
    <row r="10610" spans="1:5">
      <c r="A10610">
        <v>1200840</v>
      </c>
      <c r="B10610" t="s">
        <v>10435</v>
      </c>
      <c r="C10610" t="s">
        <v>2836</v>
      </c>
      <c r="D10610">
        <v>0.80100000000000005</v>
      </c>
      <c r="E10610">
        <v>3.4000000000000002E-2</v>
      </c>
    </row>
    <row r="10611" spans="1:5">
      <c r="A10611">
        <v>1201050</v>
      </c>
      <c r="B10611" t="s">
        <v>9691</v>
      </c>
      <c r="C10611" t="s">
        <v>2836</v>
      </c>
      <c r="D10611">
        <v>0.80100000000000005</v>
      </c>
      <c r="E10611">
        <v>2.3E-2</v>
      </c>
    </row>
    <row r="10612" spans="1:5">
      <c r="A10612">
        <v>1201410</v>
      </c>
      <c r="B10612" t="s">
        <v>10436</v>
      </c>
      <c r="C10612" t="s">
        <v>2836</v>
      </c>
      <c r="D10612">
        <v>0.80100000000000005</v>
      </c>
      <c r="E10612">
        <v>3.4000000000000002E-2</v>
      </c>
    </row>
    <row r="10613" spans="1:5">
      <c r="A10613">
        <v>1811910</v>
      </c>
      <c r="B10613" t="s">
        <v>10437</v>
      </c>
      <c r="C10613" t="s">
        <v>39</v>
      </c>
      <c r="D10613">
        <v>0.80100000000000005</v>
      </c>
      <c r="E10613">
        <v>2.5000000000000001E-2</v>
      </c>
    </row>
    <row r="10614" spans="1:5">
      <c r="A10614">
        <v>1908130</v>
      </c>
      <c r="B10614" t="s">
        <v>10438</v>
      </c>
      <c r="C10614" t="s">
        <v>3275</v>
      </c>
      <c r="D10614">
        <v>0.80100000000000005</v>
      </c>
      <c r="E10614">
        <v>3.1E-2</v>
      </c>
    </row>
    <row r="10615" spans="1:5">
      <c r="A10615">
        <v>2005400</v>
      </c>
      <c r="B10615" t="s">
        <v>10439</v>
      </c>
      <c r="C10615" t="s">
        <v>3869</v>
      </c>
      <c r="D10615">
        <v>0.80100000000000005</v>
      </c>
      <c r="E10615">
        <v>4.8000000000000001E-2</v>
      </c>
    </row>
    <row r="10616" spans="1:5">
      <c r="A10616">
        <v>2005790</v>
      </c>
      <c r="B10616" t="s">
        <v>10440</v>
      </c>
      <c r="C10616" t="s">
        <v>3869</v>
      </c>
      <c r="D10616">
        <v>0.80100000000000005</v>
      </c>
      <c r="E10616">
        <v>4.8000000000000001E-2</v>
      </c>
    </row>
    <row r="10617" spans="1:5">
      <c r="A10617">
        <v>2006690</v>
      </c>
      <c r="B10617" t="s">
        <v>10441</v>
      </c>
      <c r="C10617" t="s">
        <v>3869</v>
      </c>
      <c r="D10617">
        <v>0.80100000000000005</v>
      </c>
      <c r="E10617">
        <v>4.8000000000000001E-2</v>
      </c>
    </row>
    <row r="10618" spans="1:5">
      <c r="A10618">
        <v>2007560</v>
      </c>
      <c r="B10618" t="s">
        <v>10442</v>
      </c>
      <c r="C10618" t="s">
        <v>3869</v>
      </c>
      <c r="D10618">
        <v>0.80100000000000005</v>
      </c>
      <c r="E10618">
        <v>4.8000000000000001E-2</v>
      </c>
    </row>
    <row r="10619" spans="1:5">
      <c r="A10619">
        <v>2007860</v>
      </c>
      <c r="B10619" t="s">
        <v>10443</v>
      </c>
      <c r="C10619" t="s">
        <v>3869</v>
      </c>
      <c r="D10619">
        <v>0.80100000000000005</v>
      </c>
      <c r="E10619">
        <v>4.8000000000000001E-2</v>
      </c>
    </row>
    <row r="10620" spans="1:5">
      <c r="A10620">
        <v>2008280</v>
      </c>
      <c r="B10620" t="s">
        <v>10444</v>
      </c>
      <c r="C10620" t="s">
        <v>3869</v>
      </c>
      <c r="D10620">
        <v>0.80100000000000005</v>
      </c>
      <c r="E10620">
        <v>4.8000000000000001E-2</v>
      </c>
    </row>
    <row r="10621" spans="1:5">
      <c r="A10621">
        <v>2008730</v>
      </c>
      <c r="B10621" t="s">
        <v>10445</v>
      </c>
      <c r="C10621" t="s">
        <v>3869</v>
      </c>
      <c r="D10621">
        <v>0.80100000000000005</v>
      </c>
      <c r="E10621">
        <v>4.8000000000000001E-2</v>
      </c>
    </row>
    <row r="10622" spans="1:5">
      <c r="A10622">
        <v>2009180</v>
      </c>
      <c r="B10622" t="s">
        <v>10446</v>
      </c>
      <c r="C10622" t="s">
        <v>3869</v>
      </c>
      <c r="D10622">
        <v>0.80100000000000005</v>
      </c>
      <c r="E10622">
        <v>2.8000000000000001E-2</v>
      </c>
    </row>
    <row r="10623" spans="1:5">
      <c r="A10623">
        <v>2009720</v>
      </c>
      <c r="B10623" t="s">
        <v>10447</v>
      </c>
      <c r="C10623" t="s">
        <v>3869</v>
      </c>
      <c r="D10623">
        <v>0.80100000000000005</v>
      </c>
      <c r="E10623">
        <v>4.8000000000000001E-2</v>
      </c>
    </row>
    <row r="10624" spans="1:5">
      <c r="A10624">
        <v>2010920</v>
      </c>
      <c r="B10624" t="s">
        <v>10448</v>
      </c>
      <c r="C10624" t="s">
        <v>3869</v>
      </c>
      <c r="D10624">
        <v>0.80100000000000005</v>
      </c>
      <c r="E10624">
        <v>2.8000000000000001E-2</v>
      </c>
    </row>
    <row r="10625" spans="1:5">
      <c r="A10625">
        <v>2011190</v>
      </c>
      <c r="B10625" t="s">
        <v>10449</v>
      </c>
      <c r="C10625" t="s">
        <v>3869</v>
      </c>
      <c r="D10625">
        <v>0.80100000000000005</v>
      </c>
      <c r="E10625">
        <v>4.8000000000000001E-2</v>
      </c>
    </row>
    <row r="10626" spans="1:5">
      <c r="A10626">
        <v>2011610</v>
      </c>
      <c r="B10626" t="s">
        <v>10450</v>
      </c>
      <c r="C10626" t="s">
        <v>3869</v>
      </c>
      <c r="D10626">
        <v>0.80100000000000005</v>
      </c>
      <c r="E10626">
        <v>4.7E-2</v>
      </c>
    </row>
    <row r="10627" spans="1:5">
      <c r="A10627">
        <v>2012150</v>
      </c>
      <c r="B10627" t="s">
        <v>10451</v>
      </c>
      <c r="C10627" t="s">
        <v>3869</v>
      </c>
      <c r="D10627">
        <v>0.80100000000000005</v>
      </c>
      <c r="E10627">
        <v>4.8000000000000001E-2</v>
      </c>
    </row>
    <row r="10628" spans="1:5">
      <c r="A10628">
        <v>2012420</v>
      </c>
      <c r="B10628" t="s">
        <v>10452</v>
      </c>
      <c r="C10628" t="s">
        <v>3869</v>
      </c>
      <c r="D10628">
        <v>0.80100000000000005</v>
      </c>
      <c r="E10628">
        <v>4.8000000000000001E-2</v>
      </c>
    </row>
    <row r="10629" spans="1:5">
      <c r="A10629">
        <v>2012900</v>
      </c>
      <c r="B10629" t="s">
        <v>10453</v>
      </c>
      <c r="C10629" t="s">
        <v>3869</v>
      </c>
      <c r="D10629">
        <v>0.80100000000000005</v>
      </c>
      <c r="E10629">
        <v>4.8000000000000001E-2</v>
      </c>
    </row>
    <row r="10630" spans="1:5">
      <c r="A10630">
        <v>2100210</v>
      </c>
      <c r="B10630" t="s">
        <v>10454</v>
      </c>
      <c r="C10630" t="s">
        <v>2920</v>
      </c>
      <c r="D10630">
        <v>0.80100000000000005</v>
      </c>
      <c r="E10630">
        <v>2.9000000000000001E-2</v>
      </c>
    </row>
    <row r="10631" spans="1:5">
      <c r="A10631">
        <v>2103960</v>
      </c>
      <c r="B10631" t="s">
        <v>10455</v>
      </c>
      <c r="C10631" t="s">
        <v>2920</v>
      </c>
      <c r="D10631">
        <v>0.80100000000000005</v>
      </c>
      <c r="E10631">
        <v>2.9000000000000001E-2</v>
      </c>
    </row>
    <row r="10632" spans="1:5">
      <c r="A10632">
        <v>2104650</v>
      </c>
      <c r="B10632" t="s">
        <v>10310</v>
      </c>
      <c r="C10632" t="s">
        <v>2920</v>
      </c>
      <c r="D10632">
        <v>0.80100000000000005</v>
      </c>
      <c r="E10632">
        <v>2.9000000000000001E-2</v>
      </c>
    </row>
    <row r="10633" spans="1:5">
      <c r="A10633">
        <v>2602040</v>
      </c>
      <c r="B10633" t="s">
        <v>10456</v>
      </c>
      <c r="C10633" t="s">
        <v>2999</v>
      </c>
      <c r="D10633">
        <v>0.80100000000000005</v>
      </c>
      <c r="E10633">
        <v>3.3000000000000002E-2</v>
      </c>
    </row>
    <row r="10634" spans="1:5">
      <c r="A10634">
        <v>2604620</v>
      </c>
      <c r="B10634" t="s">
        <v>10457</v>
      </c>
      <c r="C10634" t="s">
        <v>2999</v>
      </c>
      <c r="D10634">
        <v>0.80100000000000005</v>
      </c>
      <c r="E10634">
        <v>3.3000000000000002E-2</v>
      </c>
    </row>
    <row r="10635" spans="1:5">
      <c r="A10635">
        <v>2608610</v>
      </c>
      <c r="B10635" t="s">
        <v>10458</v>
      </c>
      <c r="C10635" t="s">
        <v>2999</v>
      </c>
      <c r="D10635">
        <v>0.80100000000000005</v>
      </c>
      <c r="E10635">
        <v>3.3000000000000002E-2</v>
      </c>
    </row>
    <row r="10636" spans="1:5">
      <c r="A10636">
        <v>2615730</v>
      </c>
      <c r="B10636" t="s">
        <v>10459</v>
      </c>
      <c r="C10636" t="s">
        <v>2999</v>
      </c>
      <c r="D10636">
        <v>0.80100000000000005</v>
      </c>
      <c r="E10636">
        <v>3.1E-2</v>
      </c>
    </row>
    <row r="10637" spans="1:5">
      <c r="A10637">
        <v>2616020</v>
      </c>
      <c r="B10637" t="s">
        <v>10460</v>
      </c>
      <c r="C10637" t="s">
        <v>2999</v>
      </c>
      <c r="D10637">
        <v>0.80100000000000005</v>
      </c>
      <c r="E10637">
        <v>3.3000000000000002E-2</v>
      </c>
    </row>
    <row r="10638" spans="1:5">
      <c r="A10638">
        <v>2621390</v>
      </c>
      <c r="B10638" t="s">
        <v>10461</v>
      </c>
      <c r="C10638" t="s">
        <v>2999</v>
      </c>
      <c r="D10638">
        <v>0.80100000000000005</v>
      </c>
      <c r="E10638">
        <v>3.3000000000000002E-2</v>
      </c>
    </row>
    <row r="10639" spans="1:5">
      <c r="A10639">
        <v>2625920</v>
      </c>
      <c r="B10639" t="s">
        <v>10462</v>
      </c>
      <c r="C10639" t="s">
        <v>2999</v>
      </c>
      <c r="D10639">
        <v>0.80100000000000005</v>
      </c>
      <c r="E10639">
        <v>3.3000000000000002E-2</v>
      </c>
    </row>
    <row r="10640" spans="1:5">
      <c r="A10640">
        <v>2633360</v>
      </c>
      <c r="B10640" t="s">
        <v>10463</v>
      </c>
      <c r="C10640" t="s">
        <v>2999</v>
      </c>
      <c r="D10640">
        <v>0.80100000000000005</v>
      </c>
      <c r="E10640">
        <v>3.3000000000000002E-2</v>
      </c>
    </row>
    <row r="10641" spans="1:5">
      <c r="A10641">
        <v>3002220</v>
      </c>
      <c r="B10641" t="s">
        <v>10464</v>
      </c>
      <c r="C10641" t="s">
        <v>6524</v>
      </c>
      <c r="D10641">
        <v>0.80100000000000005</v>
      </c>
      <c r="E10641">
        <v>2.7E-2</v>
      </c>
    </row>
    <row r="10642" spans="1:5">
      <c r="A10642">
        <v>3700330</v>
      </c>
      <c r="B10642" t="s">
        <v>10465</v>
      </c>
      <c r="C10642" t="s">
        <v>51</v>
      </c>
      <c r="D10642">
        <v>0.80100000000000005</v>
      </c>
      <c r="E10642">
        <v>3.5999999999999997E-2</v>
      </c>
    </row>
    <row r="10643" spans="1:5">
      <c r="A10643">
        <v>3700360</v>
      </c>
      <c r="B10643" t="s">
        <v>10466</v>
      </c>
      <c r="C10643" t="s">
        <v>51</v>
      </c>
      <c r="D10643">
        <v>0.80100000000000005</v>
      </c>
      <c r="E10643">
        <v>3.5999999999999997E-2</v>
      </c>
    </row>
    <row r="10644" spans="1:5">
      <c r="A10644">
        <v>3700840</v>
      </c>
      <c r="B10644" t="s">
        <v>10467</v>
      </c>
      <c r="C10644" t="s">
        <v>51</v>
      </c>
      <c r="D10644">
        <v>0.80100000000000005</v>
      </c>
      <c r="E10644">
        <v>3.5999999999999997E-2</v>
      </c>
    </row>
    <row r="10645" spans="1:5">
      <c r="A10645">
        <v>3702880</v>
      </c>
      <c r="B10645" t="s">
        <v>10468</v>
      </c>
      <c r="C10645" t="s">
        <v>51</v>
      </c>
      <c r="D10645">
        <v>0.80100000000000005</v>
      </c>
      <c r="E10645">
        <v>3.5999999999999997E-2</v>
      </c>
    </row>
    <row r="10646" spans="1:5">
      <c r="A10646">
        <v>3904768</v>
      </c>
      <c r="B10646" t="s">
        <v>10469</v>
      </c>
      <c r="C10646" t="s">
        <v>2636</v>
      </c>
      <c r="D10646">
        <v>0.80100000000000005</v>
      </c>
      <c r="E10646">
        <v>3.2000000000000001E-2</v>
      </c>
    </row>
    <row r="10647" spans="1:5">
      <c r="A10647">
        <v>4022410</v>
      </c>
      <c r="B10647" t="s">
        <v>10470</v>
      </c>
      <c r="C10647" t="s">
        <v>4447</v>
      </c>
      <c r="D10647">
        <v>0.80100000000000005</v>
      </c>
      <c r="E10647">
        <v>2.7E-2</v>
      </c>
    </row>
    <row r="10648" spans="1:5">
      <c r="A10648">
        <v>4029100</v>
      </c>
      <c r="B10648" t="s">
        <v>10471</v>
      </c>
      <c r="C10648" t="s">
        <v>4447</v>
      </c>
      <c r="D10648">
        <v>0.80100000000000005</v>
      </c>
      <c r="E10648">
        <v>2.8000000000000001E-2</v>
      </c>
    </row>
    <row r="10649" spans="1:5">
      <c r="A10649">
        <v>4220130</v>
      </c>
      <c r="B10649" t="s">
        <v>10472</v>
      </c>
      <c r="C10649" t="s">
        <v>1330</v>
      </c>
      <c r="D10649">
        <v>0.80100000000000005</v>
      </c>
      <c r="E10649">
        <v>3.2000000000000001E-2</v>
      </c>
    </row>
    <row r="10650" spans="1:5">
      <c r="A10650">
        <v>4600003</v>
      </c>
      <c r="B10650" t="s">
        <v>10473</v>
      </c>
      <c r="C10650" t="s">
        <v>3517</v>
      </c>
      <c r="D10650">
        <v>0.80100000000000005</v>
      </c>
      <c r="E10650">
        <v>4.1000000000000002E-2</v>
      </c>
    </row>
    <row r="10651" spans="1:5">
      <c r="A10651">
        <v>4600053</v>
      </c>
      <c r="B10651" t="s">
        <v>10474</v>
      </c>
      <c r="C10651" t="s">
        <v>3517</v>
      </c>
      <c r="D10651">
        <v>0.80100000000000005</v>
      </c>
      <c r="E10651">
        <v>4.2999999999999997E-2</v>
      </c>
    </row>
    <row r="10652" spans="1:5">
      <c r="A10652">
        <v>4602070</v>
      </c>
      <c r="B10652" t="s">
        <v>10475</v>
      </c>
      <c r="C10652" t="s">
        <v>3517</v>
      </c>
      <c r="D10652">
        <v>0.80100000000000005</v>
      </c>
      <c r="E10652">
        <v>3.4000000000000002E-2</v>
      </c>
    </row>
    <row r="10653" spans="1:5">
      <c r="A10653">
        <v>4612940</v>
      </c>
      <c r="B10653" t="s">
        <v>10476</v>
      </c>
      <c r="C10653" t="s">
        <v>3517</v>
      </c>
      <c r="D10653">
        <v>0.80100000000000005</v>
      </c>
      <c r="E10653">
        <v>4.2999999999999997E-2</v>
      </c>
    </row>
    <row r="10654" spans="1:5">
      <c r="A10654">
        <v>4619170</v>
      </c>
      <c r="B10654" t="s">
        <v>10477</v>
      </c>
      <c r="C10654" t="s">
        <v>3517</v>
      </c>
      <c r="D10654">
        <v>0.80100000000000005</v>
      </c>
      <c r="E10654">
        <v>4.2999999999999997E-2</v>
      </c>
    </row>
    <row r="10655" spans="1:5">
      <c r="A10655">
        <v>4621400</v>
      </c>
      <c r="B10655" t="s">
        <v>10478</v>
      </c>
      <c r="C10655" t="s">
        <v>3517</v>
      </c>
      <c r="D10655">
        <v>0.80100000000000005</v>
      </c>
      <c r="E10655">
        <v>3.4000000000000002E-2</v>
      </c>
    </row>
    <row r="10656" spans="1:5">
      <c r="A10656">
        <v>4641640</v>
      </c>
      <c r="B10656" t="s">
        <v>10479</v>
      </c>
      <c r="C10656" t="s">
        <v>3517</v>
      </c>
      <c r="D10656">
        <v>0.80100000000000005</v>
      </c>
      <c r="E10656">
        <v>3.4000000000000002E-2</v>
      </c>
    </row>
    <row r="10657" spans="1:5">
      <c r="A10657">
        <v>4663360</v>
      </c>
      <c r="B10657" t="s">
        <v>10480</v>
      </c>
      <c r="C10657" t="s">
        <v>3517</v>
      </c>
      <c r="D10657">
        <v>0.80100000000000005</v>
      </c>
      <c r="E10657">
        <v>4.2999999999999997E-2</v>
      </c>
    </row>
    <row r="10658" spans="1:5">
      <c r="A10658">
        <v>4676020</v>
      </c>
      <c r="B10658" t="s">
        <v>10481</v>
      </c>
      <c r="C10658" t="s">
        <v>3517</v>
      </c>
      <c r="D10658">
        <v>0.80100000000000005</v>
      </c>
      <c r="E10658">
        <v>3.4000000000000002E-2</v>
      </c>
    </row>
    <row r="10659" spans="1:5">
      <c r="A10659">
        <v>4676680</v>
      </c>
      <c r="B10659" t="s">
        <v>10482</v>
      </c>
      <c r="C10659" t="s">
        <v>3517</v>
      </c>
      <c r="D10659">
        <v>0.80100000000000005</v>
      </c>
      <c r="E10659">
        <v>4.2000000000000003E-2</v>
      </c>
    </row>
    <row r="10660" spans="1:5">
      <c r="A10660">
        <v>4820040</v>
      </c>
      <c r="B10660" t="s">
        <v>10483</v>
      </c>
      <c r="C10660" t="s">
        <v>1407</v>
      </c>
      <c r="D10660">
        <v>0.80100000000000005</v>
      </c>
      <c r="E10660">
        <v>4.2999999999999997E-2</v>
      </c>
    </row>
    <row r="10661" spans="1:5">
      <c r="A10661">
        <v>5501590</v>
      </c>
      <c r="B10661" t="s">
        <v>10484</v>
      </c>
      <c r="C10661" t="s">
        <v>3135</v>
      </c>
      <c r="D10661">
        <v>0.80100000000000005</v>
      </c>
      <c r="E10661">
        <v>2.8000000000000001E-2</v>
      </c>
    </row>
    <row r="10662" spans="1:5">
      <c r="A10662">
        <v>5509090</v>
      </c>
      <c r="B10662" t="s">
        <v>10485</v>
      </c>
      <c r="C10662" t="s">
        <v>3135</v>
      </c>
      <c r="D10662">
        <v>0.80100000000000005</v>
      </c>
      <c r="E10662">
        <v>2.9000000000000001E-2</v>
      </c>
    </row>
    <row r="10663" spans="1:5">
      <c r="A10663">
        <v>2011100</v>
      </c>
      <c r="B10663" t="s">
        <v>10486</v>
      </c>
      <c r="C10663" t="s">
        <v>3869</v>
      </c>
      <c r="D10663">
        <v>0.8</v>
      </c>
      <c r="E10663">
        <v>0.03</v>
      </c>
    </row>
    <row r="10664" spans="1:5">
      <c r="A10664">
        <v>2609750</v>
      </c>
      <c r="B10664" t="s">
        <v>10487</v>
      </c>
      <c r="C10664" t="s">
        <v>2999</v>
      </c>
      <c r="D10664">
        <v>0.8</v>
      </c>
      <c r="E10664">
        <v>2.9000000000000001E-2</v>
      </c>
    </row>
    <row r="10665" spans="1:5">
      <c r="A10665">
        <v>2613110</v>
      </c>
      <c r="B10665" t="s">
        <v>10488</v>
      </c>
      <c r="C10665" t="s">
        <v>2999</v>
      </c>
      <c r="D10665">
        <v>0.8</v>
      </c>
      <c r="E10665">
        <v>3.3000000000000002E-2</v>
      </c>
    </row>
    <row r="10666" spans="1:5">
      <c r="A10666">
        <v>2622350</v>
      </c>
      <c r="B10666" t="s">
        <v>10489</v>
      </c>
      <c r="C10666" t="s">
        <v>2999</v>
      </c>
      <c r="D10666">
        <v>0.8</v>
      </c>
      <c r="E10666">
        <v>3.1E-2</v>
      </c>
    </row>
    <row r="10667" spans="1:5">
      <c r="A10667">
        <v>2801620</v>
      </c>
      <c r="B10667" t="s">
        <v>10490</v>
      </c>
      <c r="C10667" t="s">
        <v>4367</v>
      </c>
      <c r="D10667">
        <v>0.8</v>
      </c>
      <c r="E10667">
        <v>3.6999999999999998E-2</v>
      </c>
    </row>
    <row r="10668" spans="1:5">
      <c r="A10668">
        <v>2801890</v>
      </c>
      <c r="B10668" t="s">
        <v>10491</v>
      </c>
      <c r="C10668" t="s">
        <v>4367</v>
      </c>
      <c r="D10668">
        <v>0.8</v>
      </c>
      <c r="E10668">
        <v>3.6999999999999998E-2</v>
      </c>
    </row>
    <row r="10669" spans="1:5">
      <c r="A10669">
        <v>2802610</v>
      </c>
      <c r="B10669" t="s">
        <v>10492</v>
      </c>
      <c r="C10669" t="s">
        <v>4367</v>
      </c>
      <c r="D10669">
        <v>0.8</v>
      </c>
      <c r="E10669">
        <v>3.6999999999999998E-2</v>
      </c>
    </row>
    <row r="10670" spans="1:5">
      <c r="A10670">
        <v>2911700</v>
      </c>
      <c r="B10670" t="s">
        <v>10493</v>
      </c>
      <c r="C10670" t="s">
        <v>3083</v>
      </c>
      <c r="D10670">
        <v>0.8</v>
      </c>
      <c r="E10670">
        <v>1.4E-2</v>
      </c>
    </row>
    <row r="10671" spans="1:5">
      <c r="A10671">
        <v>2919170</v>
      </c>
      <c r="B10671" t="s">
        <v>10494</v>
      </c>
      <c r="C10671" t="s">
        <v>3083</v>
      </c>
      <c r="D10671">
        <v>0.8</v>
      </c>
      <c r="E10671">
        <v>2.8000000000000001E-2</v>
      </c>
    </row>
    <row r="10672" spans="1:5">
      <c r="A10672">
        <v>3002250</v>
      </c>
      <c r="B10672" t="s">
        <v>10495</v>
      </c>
      <c r="C10672" t="s">
        <v>6524</v>
      </c>
      <c r="D10672">
        <v>0.8</v>
      </c>
      <c r="E10672">
        <v>2.7E-2</v>
      </c>
    </row>
    <row r="10673" spans="1:5">
      <c r="A10673">
        <v>3100065</v>
      </c>
      <c r="B10673" t="s">
        <v>10496</v>
      </c>
      <c r="C10673" t="s">
        <v>2839</v>
      </c>
      <c r="D10673">
        <v>0.8</v>
      </c>
      <c r="E10673">
        <v>0.05</v>
      </c>
    </row>
    <row r="10674" spans="1:5">
      <c r="A10674">
        <v>3100115</v>
      </c>
      <c r="B10674" t="s">
        <v>10497</v>
      </c>
      <c r="C10674" t="s">
        <v>2839</v>
      </c>
      <c r="D10674">
        <v>0.8</v>
      </c>
      <c r="E10674">
        <v>2.7E-2</v>
      </c>
    </row>
    <row r="10675" spans="1:5">
      <c r="A10675">
        <v>3100134</v>
      </c>
      <c r="B10675" t="s">
        <v>10498</v>
      </c>
      <c r="C10675" t="s">
        <v>2839</v>
      </c>
      <c r="D10675">
        <v>0.8</v>
      </c>
      <c r="E10675">
        <v>0.05</v>
      </c>
    </row>
    <row r="10676" spans="1:5">
      <c r="A10676">
        <v>3103420</v>
      </c>
      <c r="B10676" t="s">
        <v>10499</v>
      </c>
      <c r="C10676" t="s">
        <v>2839</v>
      </c>
      <c r="D10676">
        <v>0.8</v>
      </c>
      <c r="E10676">
        <v>0.05</v>
      </c>
    </row>
    <row r="10677" spans="1:5">
      <c r="A10677">
        <v>3104020</v>
      </c>
      <c r="B10677" t="s">
        <v>10500</v>
      </c>
      <c r="C10677" t="s">
        <v>2839</v>
      </c>
      <c r="D10677">
        <v>0.8</v>
      </c>
      <c r="E10677">
        <v>4.2999999999999997E-2</v>
      </c>
    </row>
    <row r="10678" spans="1:5">
      <c r="A10678">
        <v>3171940</v>
      </c>
      <c r="B10678" t="s">
        <v>10501</v>
      </c>
      <c r="C10678" t="s">
        <v>2839</v>
      </c>
      <c r="D10678">
        <v>0.8</v>
      </c>
      <c r="E10678">
        <v>0.05</v>
      </c>
    </row>
    <row r="10679" spans="1:5">
      <c r="A10679">
        <v>3172990</v>
      </c>
      <c r="B10679" t="s">
        <v>10502</v>
      </c>
      <c r="C10679" t="s">
        <v>2839</v>
      </c>
      <c r="D10679">
        <v>0.8</v>
      </c>
      <c r="E10679">
        <v>0.05</v>
      </c>
    </row>
    <row r="10680" spans="1:5">
      <c r="A10680">
        <v>3600012</v>
      </c>
      <c r="B10680" t="s">
        <v>10503</v>
      </c>
      <c r="C10680" t="s">
        <v>339</v>
      </c>
      <c r="D10680">
        <v>0.8</v>
      </c>
      <c r="E10680">
        <v>2.5000000000000001E-2</v>
      </c>
    </row>
    <row r="10681" spans="1:5">
      <c r="A10681">
        <v>3600017</v>
      </c>
      <c r="B10681" t="s">
        <v>10504</v>
      </c>
      <c r="C10681" t="s">
        <v>339</v>
      </c>
      <c r="D10681">
        <v>0.8</v>
      </c>
      <c r="E10681">
        <v>2.5000000000000001E-2</v>
      </c>
    </row>
    <row r="10682" spans="1:5">
      <c r="A10682">
        <v>3603030</v>
      </c>
      <c r="B10682" t="s">
        <v>10505</v>
      </c>
      <c r="C10682" t="s">
        <v>339</v>
      </c>
      <c r="D10682">
        <v>0.8</v>
      </c>
      <c r="E10682">
        <v>2.5000000000000001E-2</v>
      </c>
    </row>
    <row r="10683" spans="1:5">
      <c r="A10683">
        <v>3604350</v>
      </c>
      <c r="B10683" t="s">
        <v>10506</v>
      </c>
      <c r="C10683" t="s">
        <v>339</v>
      </c>
      <c r="D10683">
        <v>0.8</v>
      </c>
      <c r="E10683">
        <v>2.5000000000000001E-2</v>
      </c>
    </row>
    <row r="10684" spans="1:5">
      <c r="A10684">
        <v>3611070</v>
      </c>
      <c r="B10684" t="s">
        <v>10507</v>
      </c>
      <c r="C10684" t="s">
        <v>339</v>
      </c>
      <c r="D10684">
        <v>0.8</v>
      </c>
      <c r="E10684">
        <v>2.5000000000000001E-2</v>
      </c>
    </row>
    <row r="10685" spans="1:5">
      <c r="A10685">
        <v>3611640</v>
      </c>
      <c r="B10685" t="s">
        <v>10508</v>
      </c>
      <c r="C10685" t="s">
        <v>339</v>
      </c>
      <c r="D10685">
        <v>0.8</v>
      </c>
      <c r="E10685">
        <v>2.5000000000000001E-2</v>
      </c>
    </row>
    <row r="10686" spans="1:5">
      <c r="A10686">
        <v>3626190</v>
      </c>
      <c r="B10686" t="s">
        <v>10509</v>
      </c>
      <c r="C10686" t="s">
        <v>339</v>
      </c>
      <c r="D10686">
        <v>0.8</v>
      </c>
      <c r="E10686">
        <v>2.5000000000000001E-2</v>
      </c>
    </row>
    <row r="10687" spans="1:5">
      <c r="A10687">
        <v>3630480</v>
      </c>
      <c r="B10687" t="s">
        <v>10510</v>
      </c>
      <c r="C10687" t="s">
        <v>339</v>
      </c>
      <c r="D10687">
        <v>0.8</v>
      </c>
      <c r="E10687">
        <v>2.5000000000000001E-2</v>
      </c>
    </row>
    <row r="10688" spans="1:5">
      <c r="A10688">
        <v>3904859</v>
      </c>
      <c r="B10688" t="s">
        <v>10511</v>
      </c>
      <c r="C10688" t="s">
        <v>2636</v>
      </c>
      <c r="D10688">
        <v>0.8</v>
      </c>
      <c r="E10688">
        <v>2.5000000000000001E-2</v>
      </c>
    </row>
    <row r="10689" spans="1:5">
      <c r="A10689">
        <v>3905025</v>
      </c>
      <c r="B10689" t="s">
        <v>10512</v>
      </c>
      <c r="C10689" t="s">
        <v>2636</v>
      </c>
      <c r="D10689">
        <v>0.8</v>
      </c>
      <c r="E10689">
        <v>1.6E-2</v>
      </c>
    </row>
    <row r="10690" spans="1:5">
      <c r="A10690">
        <v>4006960</v>
      </c>
      <c r="B10690" t="s">
        <v>10513</v>
      </c>
      <c r="C10690" t="s">
        <v>4447</v>
      </c>
      <c r="D10690">
        <v>0.8</v>
      </c>
      <c r="E10690">
        <v>3.3000000000000002E-2</v>
      </c>
    </row>
    <row r="10691" spans="1:5">
      <c r="A10691">
        <v>4600041</v>
      </c>
      <c r="B10691" t="s">
        <v>10514</v>
      </c>
      <c r="C10691" t="s">
        <v>3517</v>
      </c>
      <c r="D10691">
        <v>0.8</v>
      </c>
      <c r="E10691">
        <v>3.5999999999999997E-2</v>
      </c>
    </row>
    <row r="10692" spans="1:5">
      <c r="A10692">
        <v>4600045</v>
      </c>
      <c r="B10692" t="s">
        <v>10515</v>
      </c>
      <c r="C10692" t="s">
        <v>3517</v>
      </c>
      <c r="D10692">
        <v>0.8</v>
      </c>
      <c r="E10692">
        <v>2.9000000000000001E-2</v>
      </c>
    </row>
    <row r="10693" spans="1:5">
      <c r="A10693">
        <v>4640860</v>
      </c>
      <c r="B10693" t="s">
        <v>10516</v>
      </c>
      <c r="C10693" t="s">
        <v>3517</v>
      </c>
      <c r="D10693">
        <v>0.8</v>
      </c>
      <c r="E10693">
        <v>3.5000000000000003E-2</v>
      </c>
    </row>
    <row r="10694" spans="1:5">
      <c r="A10694">
        <v>4660450</v>
      </c>
      <c r="B10694" t="s">
        <v>10517</v>
      </c>
      <c r="C10694" t="s">
        <v>3517</v>
      </c>
      <c r="D10694">
        <v>0.8</v>
      </c>
      <c r="E10694">
        <v>4.1000000000000002E-2</v>
      </c>
    </row>
    <row r="10695" spans="1:5">
      <c r="A10695">
        <v>4830750</v>
      </c>
      <c r="B10695" t="s">
        <v>10518</v>
      </c>
      <c r="C10695" t="s">
        <v>1407</v>
      </c>
      <c r="D10695">
        <v>0.8</v>
      </c>
      <c r="E10695">
        <v>4.8000000000000001E-2</v>
      </c>
    </row>
    <row r="10696" spans="1:5">
      <c r="A10696">
        <v>100060</v>
      </c>
      <c r="B10696" t="s">
        <v>10519</v>
      </c>
      <c r="C10696" t="s">
        <v>3531</v>
      </c>
      <c r="D10696">
        <v>0.79900000000000004</v>
      </c>
      <c r="E10696">
        <v>3.3000000000000002E-2</v>
      </c>
    </row>
    <row r="10697" spans="1:5">
      <c r="A10697">
        <v>100870</v>
      </c>
      <c r="B10697" t="s">
        <v>10520</v>
      </c>
      <c r="C10697" t="s">
        <v>3531</v>
      </c>
      <c r="D10697">
        <v>0.79900000000000004</v>
      </c>
      <c r="E10697">
        <v>3.3000000000000002E-2</v>
      </c>
    </row>
    <row r="10698" spans="1:5">
      <c r="A10698">
        <v>100930</v>
      </c>
      <c r="B10698" t="s">
        <v>10521</v>
      </c>
      <c r="C10698" t="s">
        <v>3531</v>
      </c>
      <c r="D10698">
        <v>0.79900000000000004</v>
      </c>
      <c r="E10698">
        <v>3.3000000000000002E-2</v>
      </c>
    </row>
    <row r="10699" spans="1:5">
      <c r="A10699">
        <v>101640</v>
      </c>
      <c r="B10699" t="s">
        <v>5718</v>
      </c>
      <c r="C10699" t="s">
        <v>3531</v>
      </c>
      <c r="D10699">
        <v>0.79900000000000004</v>
      </c>
      <c r="E10699">
        <v>3.3000000000000002E-2</v>
      </c>
    </row>
    <row r="10700" spans="1:5">
      <c r="A10700">
        <v>101660</v>
      </c>
      <c r="B10700" t="s">
        <v>10522</v>
      </c>
      <c r="C10700" t="s">
        <v>3531</v>
      </c>
      <c r="D10700">
        <v>0.79900000000000004</v>
      </c>
      <c r="E10700">
        <v>3.3000000000000002E-2</v>
      </c>
    </row>
    <row r="10701" spans="1:5">
      <c r="A10701">
        <v>102610</v>
      </c>
      <c r="B10701" t="s">
        <v>10523</v>
      </c>
      <c r="C10701" t="s">
        <v>3531</v>
      </c>
      <c r="D10701">
        <v>0.79900000000000004</v>
      </c>
      <c r="E10701">
        <v>3.3000000000000002E-2</v>
      </c>
    </row>
    <row r="10702" spans="1:5">
      <c r="A10702">
        <v>1601620</v>
      </c>
      <c r="B10702" t="s">
        <v>10524</v>
      </c>
      <c r="C10702" t="s">
        <v>3899</v>
      </c>
      <c r="D10702">
        <v>0.79900000000000004</v>
      </c>
      <c r="E10702">
        <v>0.03</v>
      </c>
    </row>
    <row r="10703" spans="1:5">
      <c r="A10703">
        <v>1903060</v>
      </c>
      <c r="B10703" t="s">
        <v>10525</v>
      </c>
      <c r="C10703" t="s">
        <v>3275</v>
      </c>
      <c r="D10703">
        <v>0.79900000000000004</v>
      </c>
      <c r="E10703">
        <v>3.3000000000000002E-2</v>
      </c>
    </row>
    <row r="10704" spans="1:5">
      <c r="A10704">
        <v>1914310</v>
      </c>
      <c r="B10704" t="s">
        <v>10526</v>
      </c>
      <c r="C10704" t="s">
        <v>3275</v>
      </c>
      <c r="D10704">
        <v>0.79900000000000004</v>
      </c>
      <c r="E10704">
        <v>4.2999999999999997E-2</v>
      </c>
    </row>
    <row r="10705" spans="1:5">
      <c r="A10705">
        <v>1931830</v>
      </c>
      <c r="B10705" t="s">
        <v>10527</v>
      </c>
      <c r="C10705" t="s">
        <v>3275</v>
      </c>
      <c r="D10705">
        <v>0.79900000000000004</v>
      </c>
      <c r="E10705">
        <v>2.9000000000000001E-2</v>
      </c>
    </row>
    <row r="10706" spans="1:5">
      <c r="A10706">
        <v>2005280</v>
      </c>
      <c r="B10706" t="s">
        <v>10528</v>
      </c>
      <c r="C10706" t="s">
        <v>3869</v>
      </c>
      <c r="D10706">
        <v>0.79900000000000004</v>
      </c>
      <c r="E10706">
        <v>4.2000000000000003E-2</v>
      </c>
    </row>
    <row r="10707" spans="1:5">
      <c r="A10707">
        <v>2610980</v>
      </c>
      <c r="B10707" t="s">
        <v>10529</v>
      </c>
      <c r="C10707" t="s">
        <v>2999</v>
      </c>
      <c r="D10707">
        <v>0.79900000000000004</v>
      </c>
      <c r="E10707">
        <v>3.2000000000000001E-2</v>
      </c>
    </row>
    <row r="10708" spans="1:5">
      <c r="A10708">
        <v>2634380</v>
      </c>
      <c r="B10708" t="s">
        <v>10530</v>
      </c>
      <c r="C10708" t="s">
        <v>2999</v>
      </c>
      <c r="D10708">
        <v>0.79900000000000004</v>
      </c>
      <c r="E10708">
        <v>2.4E-2</v>
      </c>
    </row>
    <row r="10709" spans="1:5">
      <c r="A10709">
        <v>2903270</v>
      </c>
      <c r="B10709" t="s">
        <v>10531</v>
      </c>
      <c r="C10709" t="s">
        <v>3083</v>
      </c>
      <c r="D10709">
        <v>0.79900000000000004</v>
      </c>
      <c r="E10709">
        <v>1.0999999999999999E-2</v>
      </c>
    </row>
    <row r="10710" spans="1:5">
      <c r="A10710">
        <v>2905400</v>
      </c>
      <c r="B10710" t="s">
        <v>10532</v>
      </c>
      <c r="C10710" t="s">
        <v>3083</v>
      </c>
      <c r="D10710">
        <v>0.79900000000000004</v>
      </c>
      <c r="E10710">
        <v>3.5000000000000003E-2</v>
      </c>
    </row>
    <row r="10711" spans="1:5">
      <c r="A10711">
        <v>2905660</v>
      </c>
      <c r="B10711" t="s">
        <v>10533</v>
      </c>
      <c r="C10711" t="s">
        <v>3083</v>
      </c>
      <c r="D10711">
        <v>0.79900000000000004</v>
      </c>
      <c r="E10711">
        <v>3.4000000000000002E-2</v>
      </c>
    </row>
    <row r="10712" spans="1:5">
      <c r="A10712">
        <v>2911400</v>
      </c>
      <c r="B10712" t="s">
        <v>10534</v>
      </c>
      <c r="C10712" t="s">
        <v>3083</v>
      </c>
      <c r="D10712">
        <v>0.79900000000000004</v>
      </c>
      <c r="E10712">
        <v>3.5000000000000003E-2</v>
      </c>
    </row>
    <row r="10713" spans="1:5">
      <c r="A10713">
        <v>2919260</v>
      </c>
      <c r="B10713" t="s">
        <v>10535</v>
      </c>
      <c r="C10713" t="s">
        <v>3083</v>
      </c>
      <c r="D10713">
        <v>0.79900000000000004</v>
      </c>
      <c r="E10713">
        <v>3.5000000000000003E-2</v>
      </c>
    </row>
    <row r="10714" spans="1:5">
      <c r="A10714">
        <v>2920810</v>
      </c>
      <c r="B10714" t="s">
        <v>10536</v>
      </c>
      <c r="C10714" t="s">
        <v>3083</v>
      </c>
      <c r="D10714">
        <v>0.79900000000000004</v>
      </c>
      <c r="E10714">
        <v>3.5000000000000003E-2</v>
      </c>
    </row>
    <row r="10715" spans="1:5">
      <c r="A10715">
        <v>2922560</v>
      </c>
      <c r="B10715" t="s">
        <v>10537</v>
      </c>
      <c r="C10715" t="s">
        <v>3083</v>
      </c>
      <c r="D10715">
        <v>0.79900000000000004</v>
      </c>
      <c r="E10715">
        <v>3.6999999999999998E-2</v>
      </c>
    </row>
    <row r="10716" spans="1:5">
      <c r="A10716">
        <v>2925140</v>
      </c>
      <c r="B10716" t="s">
        <v>10538</v>
      </c>
      <c r="C10716" t="s">
        <v>3083</v>
      </c>
      <c r="D10716">
        <v>0.79900000000000004</v>
      </c>
      <c r="E10716">
        <v>3.5000000000000003E-2</v>
      </c>
    </row>
    <row r="10717" spans="1:5">
      <c r="A10717">
        <v>2930450</v>
      </c>
      <c r="B10717" t="s">
        <v>10539</v>
      </c>
      <c r="C10717" t="s">
        <v>3083</v>
      </c>
      <c r="D10717">
        <v>0.79900000000000004</v>
      </c>
      <c r="E10717">
        <v>3.4000000000000002E-2</v>
      </c>
    </row>
    <row r="10718" spans="1:5">
      <c r="A10718">
        <v>2932190</v>
      </c>
      <c r="B10718" t="s">
        <v>10540</v>
      </c>
      <c r="C10718" t="s">
        <v>3083</v>
      </c>
      <c r="D10718">
        <v>0.79900000000000004</v>
      </c>
      <c r="E10718">
        <v>3.5000000000000003E-2</v>
      </c>
    </row>
    <row r="10719" spans="1:5">
      <c r="A10719">
        <v>3022260</v>
      </c>
      <c r="B10719" t="s">
        <v>10541</v>
      </c>
      <c r="C10719" t="s">
        <v>6524</v>
      </c>
      <c r="D10719">
        <v>0.79900000000000004</v>
      </c>
      <c r="E10719">
        <v>3.7999999999999999E-2</v>
      </c>
    </row>
    <row r="10720" spans="1:5">
      <c r="A10720">
        <v>3100080</v>
      </c>
      <c r="B10720" t="s">
        <v>9255</v>
      </c>
      <c r="C10720" t="s">
        <v>2839</v>
      </c>
      <c r="D10720">
        <v>0.79900000000000004</v>
      </c>
      <c r="E10720">
        <v>0.05</v>
      </c>
    </row>
    <row r="10721" spans="1:5">
      <c r="A10721">
        <v>3100114</v>
      </c>
      <c r="B10721" t="s">
        <v>10542</v>
      </c>
      <c r="C10721" t="s">
        <v>2839</v>
      </c>
      <c r="D10721">
        <v>0.79900000000000004</v>
      </c>
      <c r="E10721">
        <v>2.9000000000000001E-2</v>
      </c>
    </row>
    <row r="10722" spans="1:5">
      <c r="A10722">
        <v>3170220</v>
      </c>
      <c r="B10722" t="s">
        <v>10543</v>
      </c>
      <c r="C10722" t="s">
        <v>2839</v>
      </c>
      <c r="D10722">
        <v>0.79900000000000004</v>
      </c>
      <c r="E10722">
        <v>4.4999999999999998E-2</v>
      </c>
    </row>
    <row r="10723" spans="1:5">
      <c r="A10723">
        <v>3173830</v>
      </c>
      <c r="B10723" t="s">
        <v>10544</v>
      </c>
      <c r="C10723" t="s">
        <v>2839</v>
      </c>
      <c r="D10723">
        <v>0.79900000000000004</v>
      </c>
      <c r="E10723">
        <v>0.05</v>
      </c>
    </row>
    <row r="10724" spans="1:5">
      <c r="A10724">
        <v>3303330</v>
      </c>
      <c r="B10724" t="s">
        <v>10545</v>
      </c>
      <c r="C10724" t="s">
        <v>2434</v>
      </c>
      <c r="D10724">
        <v>0.79900000000000004</v>
      </c>
      <c r="E10724">
        <v>2.9000000000000001E-2</v>
      </c>
    </row>
    <row r="10725" spans="1:5">
      <c r="A10725">
        <v>3500570</v>
      </c>
      <c r="B10725" t="s">
        <v>10546</v>
      </c>
      <c r="C10725" t="s">
        <v>219</v>
      </c>
      <c r="D10725">
        <v>0.79900000000000004</v>
      </c>
      <c r="E10725">
        <v>3.6999999999999998E-2</v>
      </c>
    </row>
    <row r="10726" spans="1:5">
      <c r="A10726">
        <v>3904406</v>
      </c>
      <c r="B10726" t="s">
        <v>10547</v>
      </c>
      <c r="C10726" t="s">
        <v>2636</v>
      </c>
      <c r="D10726">
        <v>0.79900000000000004</v>
      </c>
      <c r="E10726">
        <v>1.7999999999999999E-2</v>
      </c>
    </row>
    <row r="10727" spans="1:5">
      <c r="A10727">
        <v>3904449</v>
      </c>
      <c r="B10727" t="s">
        <v>10548</v>
      </c>
      <c r="C10727" t="s">
        <v>2636</v>
      </c>
      <c r="D10727">
        <v>0.79900000000000004</v>
      </c>
      <c r="E10727">
        <v>1.7999999999999999E-2</v>
      </c>
    </row>
    <row r="10728" spans="1:5">
      <c r="A10728">
        <v>3904499</v>
      </c>
      <c r="B10728" t="s">
        <v>10549</v>
      </c>
      <c r="C10728" t="s">
        <v>2636</v>
      </c>
      <c r="D10728">
        <v>0.79900000000000004</v>
      </c>
      <c r="E10728">
        <v>1.7999999999999999E-2</v>
      </c>
    </row>
    <row r="10729" spans="1:5">
      <c r="A10729">
        <v>3904542</v>
      </c>
      <c r="B10729" t="s">
        <v>10550</v>
      </c>
      <c r="C10729" t="s">
        <v>2636</v>
      </c>
      <c r="D10729">
        <v>0.79900000000000004</v>
      </c>
      <c r="E10729">
        <v>1.7999999999999999E-2</v>
      </c>
    </row>
    <row r="10730" spans="1:5">
      <c r="A10730">
        <v>3904556</v>
      </c>
      <c r="B10730" t="s">
        <v>10551</v>
      </c>
      <c r="C10730" t="s">
        <v>2636</v>
      </c>
      <c r="D10730">
        <v>0.79900000000000004</v>
      </c>
      <c r="E10730">
        <v>1.7999999999999999E-2</v>
      </c>
    </row>
    <row r="10731" spans="1:5">
      <c r="A10731">
        <v>3904909</v>
      </c>
      <c r="B10731" t="s">
        <v>10552</v>
      </c>
      <c r="C10731" t="s">
        <v>2636</v>
      </c>
      <c r="D10731">
        <v>0.79900000000000004</v>
      </c>
      <c r="E10731">
        <v>3.2000000000000001E-2</v>
      </c>
    </row>
    <row r="10732" spans="1:5">
      <c r="A10732">
        <v>3905009</v>
      </c>
      <c r="B10732" t="s">
        <v>10553</v>
      </c>
      <c r="C10732" t="s">
        <v>2636</v>
      </c>
      <c r="D10732">
        <v>0.79900000000000004</v>
      </c>
      <c r="E10732">
        <v>1.7999999999999999E-2</v>
      </c>
    </row>
    <row r="10733" spans="1:5">
      <c r="A10733">
        <v>3905011</v>
      </c>
      <c r="B10733" t="s">
        <v>10554</v>
      </c>
      <c r="C10733" t="s">
        <v>2636</v>
      </c>
      <c r="D10733">
        <v>0.79900000000000004</v>
      </c>
      <c r="E10733">
        <v>1.7999999999999999E-2</v>
      </c>
    </row>
    <row r="10734" spans="1:5">
      <c r="A10734">
        <v>3905012</v>
      </c>
      <c r="B10734" t="s">
        <v>10555</v>
      </c>
      <c r="C10734" t="s">
        <v>2636</v>
      </c>
      <c r="D10734">
        <v>0.79900000000000004</v>
      </c>
      <c r="E10734">
        <v>1.7999999999999999E-2</v>
      </c>
    </row>
    <row r="10735" spans="1:5">
      <c r="A10735">
        <v>3905013</v>
      </c>
      <c r="B10735" t="s">
        <v>10556</v>
      </c>
      <c r="C10735" t="s">
        <v>2636</v>
      </c>
      <c r="D10735">
        <v>0.79900000000000004</v>
      </c>
      <c r="E10735">
        <v>1.7999999999999999E-2</v>
      </c>
    </row>
    <row r="10736" spans="1:5">
      <c r="A10736">
        <v>3905015</v>
      </c>
      <c r="B10736" t="s">
        <v>10557</v>
      </c>
      <c r="C10736" t="s">
        <v>2636</v>
      </c>
      <c r="D10736">
        <v>0.79900000000000004</v>
      </c>
      <c r="E10736">
        <v>1.7999999999999999E-2</v>
      </c>
    </row>
    <row r="10737" spans="1:5">
      <c r="A10737">
        <v>3905016</v>
      </c>
      <c r="B10737" t="s">
        <v>10558</v>
      </c>
      <c r="C10737" t="s">
        <v>2636</v>
      </c>
      <c r="D10737">
        <v>0.79900000000000004</v>
      </c>
      <c r="E10737">
        <v>1.7999999999999999E-2</v>
      </c>
    </row>
    <row r="10738" spans="1:5">
      <c r="A10738">
        <v>3905017</v>
      </c>
      <c r="B10738" t="s">
        <v>10559</v>
      </c>
      <c r="C10738" t="s">
        <v>2636</v>
      </c>
      <c r="D10738">
        <v>0.79900000000000004</v>
      </c>
      <c r="E10738">
        <v>1.7999999999999999E-2</v>
      </c>
    </row>
    <row r="10739" spans="1:5">
      <c r="A10739">
        <v>3905018</v>
      </c>
      <c r="B10739" t="s">
        <v>10560</v>
      </c>
      <c r="C10739" t="s">
        <v>2636</v>
      </c>
      <c r="D10739">
        <v>0.79900000000000004</v>
      </c>
      <c r="E10739">
        <v>1.7999999999999999E-2</v>
      </c>
    </row>
    <row r="10740" spans="1:5">
      <c r="A10740">
        <v>3905019</v>
      </c>
      <c r="B10740" t="s">
        <v>10561</v>
      </c>
      <c r="C10740" t="s">
        <v>2636</v>
      </c>
      <c r="D10740">
        <v>0.79900000000000004</v>
      </c>
      <c r="E10740">
        <v>1.7999999999999999E-2</v>
      </c>
    </row>
    <row r="10741" spans="1:5">
      <c r="A10741">
        <v>3905020</v>
      </c>
      <c r="B10741" t="s">
        <v>10562</v>
      </c>
      <c r="C10741" t="s">
        <v>2636</v>
      </c>
      <c r="D10741">
        <v>0.79900000000000004</v>
      </c>
      <c r="E10741">
        <v>1.7999999999999999E-2</v>
      </c>
    </row>
    <row r="10742" spans="1:5">
      <c r="A10742">
        <v>3905021</v>
      </c>
      <c r="B10742" t="s">
        <v>10563</v>
      </c>
      <c r="C10742" t="s">
        <v>2636</v>
      </c>
      <c r="D10742">
        <v>0.79900000000000004</v>
      </c>
      <c r="E10742">
        <v>1.7999999999999999E-2</v>
      </c>
    </row>
    <row r="10743" spans="1:5">
      <c r="A10743">
        <v>3905022</v>
      </c>
      <c r="B10743" t="s">
        <v>10564</v>
      </c>
      <c r="C10743" t="s">
        <v>2636</v>
      </c>
      <c r="D10743">
        <v>0.79900000000000004</v>
      </c>
      <c r="E10743">
        <v>1.7999999999999999E-2</v>
      </c>
    </row>
    <row r="10744" spans="1:5">
      <c r="A10744">
        <v>3905023</v>
      </c>
      <c r="B10744" t="s">
        <v>10565</v>
      </c>
      <c r="C10744" t="s">
        <v>2636</v>
      </c>
      <c r="D10744">
        <v>0.79900000000000004</v>
      </c>
      <c r="E10744">
        <v>1.7999999999999999E-2</v>
      </c>
    </row>
    <row r="10745" spans="1:5">
      <c r="A10745">
        <v>3905024</v>
      </c>
      <c r="B10745" t="s">
        <v>10566</v>
      </c>
      <c r="C10745" t="s">
        <v>2636</v>
      </c>
      <c r="D10745">
        <v>0.79900000000000004</v>
      </c>
      <c r="E10745">
        <v>1.7999999999999999E-2</v>
      </c>
    </row>
    <row r="10746" spans="1:5">
      <c r="A10746">
        <v>4003840</v>
      </c>
      <c r="B10746" t="s">
        <v>10567</v>
      </c>
      <c r="C10746" t="s">
        <v>4447</v>
      </c>
      <c r="D10746">
        <v>0.79900000000000004</v>
      </c>
      <c r="E10746">
        <v>2.9000000000000001E-2</v>
      </c>
    </row>
    <row r="10747" spans="1:5">
      <c r="A10747">
        <v>4006510</v>
      </c>
      <c r="B10747" t="s">
        <v>10568</v>
      </c>
      <c r="C10747" t="s">
        <v>4447</v>
      </c>
      <c r="D10747">
        <v>0.79900000000000004</v>
      </c>
      <c r="E10747">
        <v>3.5000000000000003E-2</v>
      </c>
    </row>
    <row r="10748" spans="1:5">
      <c r="A10748">
        <v>4016650</v>
      </c>
      <c r="B10748" t="s">
        <v>10569</v>
      </c>
      <c r="C10748" t="s">
        <v>4447</v>
      </c>
      <c r="D10748">
        <v>0.79900000000000004</v>
      </c>
      <c r="E10748">
        <v>3.4000000000000002E-2</v>
      </c>
    </row>
    <row r="10749" spans="1:5">
      <c r="A10749">
        <v>4619410</v>
      </c>
      <c r="B10749" t="s">
        <v>10570</v>
      </c>
      <c r="C10749" t="s">
        <v>3517</v>
      </c>
      <c r="D10749">
        <v>0.79900000000000004</v>
      </c>
      <c r="E10749">
        <v>1.6E-2</v>
      </c>
    </row>
    <row r="10750" spans="1:5">
      <c r="A10750">
        <v>4700330</v>
      </c>
      <c r="B10750" t="s">
        <v>10571</v>
      </c>
      <c r="C10750" t="s">
        <v>2271</v>
      </c>
      <c r="D10750">
        <v>0.79900000000000004</v>
      </c>
      <c r="E10750">
        <v>2.1000000000000001E-2</v>
      </c>
    </row>
    <row r="10751" spans="1:5">
      <c r="A10751">
        <v>4700690</v>
      </c>
      <c r="B10751" t="s">
        <v>10572</v>
      </c>
      <c r="C10751" t="s">
        <v>2271</v>
      </c>
      <c r="D10751">
        <v>0.79900000000000004</v>
      </c>
      <c r="E10751">
        <v>2.1000000000000001E-2</v>
      </c>
    </row>
    <row r="10752" spans="1:5">
      <c r="A10752">
        <v>100240</v>
      </c>
      <c r="B10752" t="s">
        <v>10573</v>
      </c>
      <c r="C10752" t="s">
        <v>3531</v>
      </c>
      <c r="D10752">
        <v>0.79800000000000004</v>
      </c>
      <c r="E10752">
        <v>3.5000000000000003E-2</v>
      </c>
    </row>
    <row r="10753" spans="1:5">
      <c r="A10753">
        <v>101290</v>
      </c>
      <c r="B10753" t="s">
        <v>10574</v>
      </c>
      <c r="C10753" t="s">
        <v>3531</v>
      </c>
      <c r="D10753">
        <v>0.79800000000000004</v>
      </c>
      <c r="E10753">
        <v>3.5000000000000003E-2</v>
      </c>
    </row>
    <row r="10754" spans="1:5">
      <c r="A10754">
        <v>1919710</v>
      </c>
      <c r="B10754" t="s">
        <v>10575</v>
      </c>
      <c r="C10754" t="s">
        <v>3275</v>
      </c>
      <c r="D10754">
        <v>0.79800000000000004</v>
      </c>
      <c r="E10754">
        <v>2.5999999999999999E-2</v>
      </c>
    </row>
    <row r="10755" spans="1:5">
      <c r="A10755">
        <v>1927390</v>
      </c>
      <c r="B10755" t="s">
        <v>10576</v>
      </c>
      <c r="C10755" t="s">
        <v>3275</v>
      </c>
      <c r="D10755">
        <v>0.79800000000000004</v>
      </c>
      <c r="E10755">
        <v>3.5000000000000003E-2</v>
      </c>
    </row>
    <row r="10756" spans="1:5">
      <c r="A10756">
        <v>2100810</v>
      </c>
      <c r="B10756" t="s">
        <v>5539</v>
      </c>
      <c r="C10756" t="s">
        <v>2920</v>
      </c>
      <c r="D10756">
        <v>0.79800000000000004</v>
      </c>
      <c r="E10756">
        <v>5.5E-2</v>
      </c>
    </row>
    <row r="10757" spans="1:5">
      <c r="A10757">
        <v>2101620</v>
      </c>
      <c r="B10757" t="s">
        <v>10577</v>
      </c>
      <c r="C10757" t="s">
        <v>2920</v>
      </c>
      <c r="D10757">
        <v>0.79800000000000004</v>
      </c>
      <c r="E10757">
        <v>5.5E-2</v>
      </c>
    </row>
    <row r="10758" spans="1:5">
      <c r="A10758">
        <v>2102340</v>
      </c>
      <c r="B10758" t="s">
        <v>10578</v>
      </c>
      <c r="C10758" t="s">
        <v>2920</v>
      </c>
      <c r="D10758">
        <v>0.79800000000000004</v>
      </c>
      <c r="E10758">
        <v>5.5E-2</v>
      </c>
    </row>
    <row r="10759" spans="1:5">
      <c r="A10759">
        <v>2102640</v>
      </c>
      <c r="B10759" t="s">
        <v>10579</v>
      </c>
      <c r="C10759" t="s">
        <v>2920</v>
      </c>
      <c r="D10759">
        <v>0.79800000000000004</v>
      </c>
      <c r="E10759">
        <v>5.5E-2</v>
      </c>
    </row>
    <row r="10760" spans="1:5">
      <c r="A10760">
        <v>2103180</v>
      </c>
      <c r="B10760" t="s">
        <v>10580</v>
      </c>
      <c r="C10760" t="s">
        <v>2920</v>
      </c>
      <c r="D10760">
        <v>0.79800000000000004</v>
      </c>
      <c r="E10760">
        <v>5.5E-2</v>
      </c>
    </row>
    <row r="10761" spans="1:5">
      <c r="A10761">
        <v>2103780</v>
      </c>
      <c r="B10761" t="s">
        <v>9534</v>
      </c>
      <c r="C10761" t="s">
        <v>2920</v>
      </c>
      <c r="D10761">
        <v>0.79800000000000004</v>
      </c>
      <c r="E10761">
        <v>5.5E-2</v>
      </c>
    </row>
    <row r="10762" spans="1:5">
      <c r="A10762">
        <v>2104500</v>
      </c>
      <c r="B10762" t="s">
        <v>10581</v>
      </c>
      <c r="C10762" t="s">
        <v>2920</v>
      </c>
      <c r="D10762">
        <v>0.79800000000000004</v>
      </c>
      <c r="E10762">
        <v>5.5E-2</v>
      </c>
    </row>
    <row r="10763" spans="1:5">
      <c r="A10763">
        <v>2603870</v>
      </c>
      <c r="B10763" t="s">
        <v>10582</v>
      </c>
      <c r="C10763" t="s">
        <v>2999</v>
      </c>
      <c r="D10763">
        <v>0.79800000000000004</v>
      </c>
      <c r="E10763">
        <v>3.3000000000000002E-2</v>
      </c>
    </row>
    <row r="10764" spans="1:5">
      <c r="A10764">
        <v>2603960</v>
      </c>
      <c r="B10764" t="s">
        <v>10583</v>
      </c>
      <c r="C10764" t="s">
        <v>2999</v>
      </c>
      <c r="D10764">
        <v>0.79800000000000004</v>
      </c>
      <c r="E10764">
        <v>3.3000000000000002E-2</v>
      </c>
    </row>
    <row r="10765" spans="1:5">
      <c r="A10765">
        <v>2617880</v>
      </c>
      <c r="B10765" t="s">
        <v>10584</v>
      </c>
      <c r="C10765" t="s">
        <v>2999</v>
      </c>
      <c r="D10765">
        <v>0.79800000000000004</v>
      </c>
      <c r="E10765">
        <v>3.3000000000000002E-2</v>
      </c>
    </row>
    <row r="10766" spans="1:5">
      <c r="A10766">
        <v>2621210</v>
      </c>
      <c r="B10766" t="s">
        <v>10585</v>
      </c>
      <c r="C10766" t="s">
        <v>2999</v>
      </c>
      <c r="D10766">
        <v>0.79800000000000004</v>
      </c>
      <c r="E10766">
        <v>3.3000000000000002E-2</v>
      </c>
    </row>
    <row r="10767" spans="1:5">
      <c r="A10767">
        <v>2627660</v>
      </c>
      <c r="B10767" t="s">
        <v>10586</v>
      </c>
      <c r="C10767" t="s">
        <v>2999</v>
      </c>
      <c r="D10767">
        <v>0.79800000000000004</v>
      </c>
      <c r="E10767">
        <v>3.3000000000000002E-2</v>
      </c>
    </row>
    <row r="10768" spans="1:5">
      <c r="A10768">
        <v>2804680</v>
      </c>
      <c r="B10768" t="s">
        <v>10587</v>
      </c>
      <c r="C10768" t="s">
        <v>4367</v>
      </c>
      <c r="D10768">
        <v>0.79800000000000004</v>
      </c>
      <c r="E10768">
        <v>3.5999999999999997E-2</v>
      </c>
    </row>
    <row r="10769" spans="1:5">
      <c r="A10769">
        <v>2910260</v>
      </c>
      <c r="B10769" t="s">
        <v>10588</v>
      </c>
      <c r="C10769" t="s">
        <v>3083</v>
      </c>
      <c r="D10769">
        <v>0.79800000000000004</v>
      </c>
      <c r="E10769">
        <v>3.9E-2</v>
      </c>
    </row>
    <row r="10770" spans="1:5">
      <c r="A10770">
        <v>2911760</v>
      </c>
      <c r="B10770" t="s">
        <v>10589</v>
      </c>
      <c r="C10770" t="s">
        <v>3083</v>
      </c>
      <c r="D10770">
        <v>0.79800000000000004</v>
      </c>
      <c r="E10770">
        <v>3.9E-2</v>
      </c>
    </row>
    <row r="10771" spans="1:5">
      <c r="A10771">
        <v>2916200</v>
      </c>
      <c r="B10771" t="s">
        <v>10590</v>
      </c>
      <c r="C10771" t="s">
        <v>3083</v>
      </c>
      <c r="D10771">
        <v>0.79800000000000004</v>
      </c>
      <c r="E10771">
        <v>3.9E-2</v>
      </c>
    </row>
    <row r="10772" spans="1:5">
      <c r="A10772">
        <v>2920490</v>
      </c>
      <c r="B10772" t="s">
        <v>10591</v>
      </c>
      <c r="C10772" t="s">
        <v>3083</v>
      </c>
      <c r="D10772">
        <v>0.79800000000000004</v>
      </c>
      <c r="E10772">
        <v>3.9E-2</v>
      </c>
    </row>
    <row r="10773" spans="1:5">
      <c r="A10773">
        <v>2921480</v>
      </c>
      <c r="B10773" t="s">
        <v>10592</v>
      </c>
      <c r="C10773" t="s">
        <v>3083</v>
      </c>
      <c r="D10773">
        <v>0.79800000000000004</v>
      </c>
      <c r="E10773">
        <v>3.9E-2</v>
      </c>
    </row>
    <row r="10774" spans="1:5">
      <c r="A10774">
        <v>2921690</v>
      </c>
      <c r="B10774" t="s">
        <v>10593</v>
      </c>
      <c r="C10774" t="s">
        <v>3083</v>
      </c>
      <c r="D10774">
        <v>0.79800000000000004</v>
      </c>
      <c r="E10774">
        <v>3.9E-2</v>
      </c>
    </row>
    <row r="10775" spans="1:5">
      <c r="A10775">
        <v>2923190</v>
      </c>
      <c r="B10775" t="s">
        <v>10594</v>
      </c>
      <c r="C10775" t="s">
        <v>3083</v>
      </c>
      <c r="D10775">
        <v>0.79800000000000004</v>
      </c>
      <c r="E10775">
        <v>3.9E-2</v>
      </c>
    </row>
    <row r="10776" spans="1:5">
      <c r="A10776">
        <v>2926790</v>
      </c>
      <c r="B10776" t="s">
        <v>10595</v>
      </c>
      <c r="C10776" t="s">
        <v>3083</v>
      </c>
      <c r="D10776">
        <v>0.79800000000000004</v>
      </c>
      <c r="E10776">
        <v>3.9E-2</v>
      </c>
    </row>
    <row r="10777" spans="1:5">
      <c r="A10777">
        <v>2928290</v>
      </c>
      <c r="B10777" t="s">
        <v>10596</v>
      </c>
      <c r="C10777" t="s">
        <v>3083</v>
      </c>
      <c r="D10777">
        <v>0.79800000000000004</v>
      </c>
      <c r="E10777">
        <v>3.4000000000000002E-2</v>
      </c>
    </row>
    <row r="10778" spans="1:5">
      <c r="A10778">
        <v>2928500</v>
      </c>
      <c r="B10778" t="s">
        <v>10597</v>
      </c>
      <c r="C10778" t="s">
        <v>3083</v>
      </c>
      <c r="D10778">
        <v>0.79800000000000004</v>
      </c>
      <c r="E10778">
        <v>3.9E-2</v>
      </c>
    </row>
    <row r="10779" spans="1:5">
      <c r="A10779">
        <v>2929940</v>
      </c>
      <c r="B10779" t="s">
        <v>10598</v>
      </c>
      <c r="C10779" t="s">
        <v>3083</v>
      </c>
      <c r="D10779">
        <v>0.79800000000000004</v>
      </c>
      <c r="E10779">
        <v>3.9E-2</v>
      </c>
    </row>
    <row r="10780" spans="1:5">
      <c r="A10780">
        <v>2930900</v>
      </c>
      <c r="B10780" t="s">
        <v>10599</v>
      </c>
      <c r="C10780" t="s">
        <v>3083</v>
      </c>
      <c r="D10780">
        <v>0.79800000000000004</v>
      </c>
      <c r="E10780">
        <v>3.9E-2</v>
      </c>
    </row>
    <row r="10781" spans="1:5">
      <c r="A10781">
        <v>3100025</v>
      </c>
      <c r="B10781" t="s">
        <v>10600</v>
      </c>
      <c r="C10781" t="s">
        <v>2839</v>
      </c>
      <c r="D10781">
        <v>0.79800000000000004</v>
      </c>
      <c r="E10781">
        <v>2.4E-2</v>
      </c>
    </row>
    <row r="10782" spans="1:5">
      <c r="A10782">
        <v>3904376</v>
      </c>
      <c r="B10782" t="s">
        <v>10601</v>
      </c>
      <c r="C10782" t="s">
        <v>2636</v>
      </c>
      <c r="D10782">
        <v>0.79800000000000004</v>
      </c>
      <c r="E10782">
        <v>3.3000000000000002E-2</v>
      </c>
    </row>
    <row r="10783" spans="1:5">
      <c r="A10783">
        <v>3904424</v>
      </c>
      <c r="B10783" t="s">
        <v>10602</v>
      </c>
      <c r="C10783" t="s">
        <v>2636</v>
      </c>
      <c r="D10783">
        <v>0.79800000000000004</v>
      </c>
      <c r="E10783">
        <v>3.3000000000000002E-2</v>
      </c>
    </row>
    <row r="10784" spans="1:5">
      <c r="A10784">
        <v>3904447</v>
      </c>
      <c r="B10784" t="s">
        <v>10603</v>
      </c>
      <c r="C10784" t="s">
        <v>2636</v>
      </c>
      <c r="D10784">
        <v>0.79800000000000004</v>
      </c>
      <c r="E10784">
        <v>3.3000000000000002E-2</v>
      </c>
    </row>
    <row r="10785" spans="1:5">
      <c r="A10785">
        <v>3904525</v>
      </c>
      <c r="B10785" t="s">
        <v>10604</v>
      </c>
      <c r="C10785" t="s">
        <v>2636</v>
      </c>
      <c r="D10785">
        <v>0.79800000000000004</v>
      </c>
      <c r="E10785">
        <v>3.1E-2</v>
      </c>
    </row>
    <row r="10786" spans="1:5">
      <c r="A10786">
        <v>3904535</v>
      </c>
      <c r="B10786" t="s">
        <v>10605</v>
      </c>
      <c r="C10786" t="s">
        <v>2636</v>
      </c>
      <c r="D10786">
        <v>0.79800000000000004</v>
      </c>
      <c r="E10786">
        <v>3.3000000000000002E-2</v>
      </c>
    </row>
    <row r="10787" spans="1:5">
      <c r="A10787">
        <v>3904680</v>
      </c>
      <c r="B10787" t="s">
        <v>10606</v>
      </c>
      <c r="C10787" t="s">
        <v>2636</v>
      </c>
      <c r="D10787">
        <v>0.79800000000000004</v>
      </c>
      <c r="E10787">
        <v>2.1999999999999999E-2</v>
      </c>
    </row>
    <row r="10788" spans="1:5">
      <c r="A10788">
        <v>3904858</v>
      </c>
      <c r="B10788" t="s">
        <v>10607</v>
      </c>
      <c r="C10788" t="s">
        <v>2636</v>
      </c>
      <c r="D10788">
        <v>0.79800000000000004</v>
      </c>
      <c r="E10788">
        <v>2.5999999999999999E-2</v>
      </c>
    </row>
    <row r="10789" spans="1:5">
      <c r="A10789">
        <v>3904906</v>
      </c>
      <c r="B10789" t="s">
        <v>10608</v>
      </c>
      <c r="C10789" t="s">
        <v>2636</v>
      </c>
      <c r="D10789">
        <v>0.79800000000000004</v>
      </c>
      <c r="E10789">
        <v>3.3000000000000002E-2</v>
      </c>
    </row>
    <row r="10790" spans="1:5">
      <c r="A10790">
        <v>4100003</v>
      </c>
      <c r="B10790" t="s">
        <v>10609</v>
      </c>
      <c r="C10790" t="s">
        <v>1088</v>
      </c>
      <c r="D10790">
        <v>0.79800000000000004</v>
      </c>
      <c r="E10790">
        <v>4.3999999999999997E-2</v>
      </c>
    </row>
    <row r="10791" spans="1:5">
      <c r="A10791">
        <v>4102840</v>
      </c>
      <c r="B10791" t="s">
        <v>10610</v>
      </c>
      <c r="C10791" t="s">
        <v>1088</v>
      </c>
      <c r="D10791">
        <v>0.79800000000000004</v>
      </c>
      <c r="E10791">
        <v>4.3999999999999997E-2</v>
      </c>
    </row>
    <row r="10792" spans="1:5">
      <c r="A10792">
        <v>4103860</v>
      </c>
      <c r="B10792" t="s">
        <v>10611</v>
      </c>
      <c r="C10792" t="s">
        <v>1088</v>
      </c>
      <c r="D10792">
        <v>0.79800000000000004</v>
      </c>
      <c r="E10792">
        <v>4.3999999999999997E-2</v>
      </c>
    </row>
    <row r="10793" spans="1:5">
      <c r="A10793">
        <v>4108650</v>
      </c>
      <c r="B10793" t="s">
        <v>10612</v>
      </c>
      <c r="C10793" t="s">
        <v>1088</v>
      </c>
      <c r="D10793">
        <v>0.79800000000000004</v>
      </c>
      <c r="E10793">
        <v>4.3999999999999997E-2</v>
      </c>
    </row>
    <row r="10794" spans="1:5">
      <c r="A10794">
        <v>4108700</v>
      </c>
      <c r="B10794" t="s">
        <v>10613</v>
      </c>
      <c r="C10794" t="s">
        <v>1088</v>
      </c>
      <c r="D10794">
        <v>0.79800000000000004</v>
      </c>
      <c r="E10794">
        <v>4.3999999999999997E-2</v>
      </c>
    </row>
    <row r="10795" spans="1:5">
      <c r="A10795">
        <v>4109530</v>
      </c>
      <c r="B10795" t="s">
        <v>10614</v>
      </c>
      <c r="C10795" t="s">
        <v>1088</v>
      </c>
      <c r="D10795">
        <v>0.79800000000000004</v>
      </c>
      <c r="E10795">
        <v>4.3999999999999997E-2</v>
      </c>
    </row>
    <row r="10796" spans="1:5">
      <c r="A10796">
        <v>4112320</v>
      </c>
      <c r="B10796" t="s">
        <v>10615</v>
      </c>
      <c r="C10796" t="s">
        <v>1088</v>
      </c>
      <c r="D10796">
        <v>0.79800000000000004</v>
      </c>
      <c r="E10796">
        <v>4.3999999999999997E-2</v>
      </c>
    </row>
    <row r="10797" spans="1:5">
      <c r="A10797">
        <v>4223970</v>
      </c>
      <c r="B10797" t="s">
        <v>10616</v>
      </c>
      <c r="C10797" t="s">
        <v>1330</v>
      </c>
      <c r="D10797">
        <v>0.79800000000000004</v>
      </c>
      <c r="E10797">
        <v>2.3E-2</v>
      </c>
    </row>
    <row r="10798" spans="1:5">
      <c r="A10798">
        <v>5400090</v>
      </c>
      <c r="B10798" t="s">
        <v>6391</v>
      </c>
      <c r="C10798" t="s">
        <v>4335</v>
      </c>
      <c r="D10798">
        <v>0.79800000000000004</v>
      </c>
      <c r="E10798">
        <v>4.2000000000000003E-2</v>
      </c>
    </row>
    <row r="10799" spans="1:5">
      <c r="A10799">
        <v>5400660</v>
      </c>
      <c r="B10799" t="s">
        <v>3054</v>
      </c>
      <c r="C10799" t="s">
        <v>4335</v>
      </c>
      <c r="D10799">
        <v>0.79800000000000004</v>
      </c>
      <c r="E10799">
        <v>4.2000000000000003E-2</v>
      </c>
    </row>
    <row r="10800" spans="1:5">
      <c r="A10800">
        <v>5400690</v>
      </c>
      <c r="B10800" t="s">
        <v>10617</v>
      </c>
      <c r="C10800" t="s">
        <v>4335</v>
      </c>
      <c r="D10800">
        <v>0.79800000000000004</v>
      </c>
      <c r="E10800">
        <v>4.2000000000000003E-2</v>
      </c>
    </row>
    <row r="10801" spans="1:5">
      <c r="A10801">
        <v>5400780</v>
      </c>
      <c r="B10801" t="s">
        <v>10618</v>
      </c>
      <c r="C10801" t="s">
        <v>4335</v>
      </c>
      <c r="D10801">
        <v>0.79800000000000004</v>
      </c>
      <c r="E10801">
        <v>3.1E-2</v>
      </c>
    </row>
    <row r="10802" spans="1:5">
      <c r="A10802">
        <v>5400810</v>
      </c>
      <c r="B10802" t="s">
        <v>10619</v>
      </c>
      <c r="C10802" t="s">
        <v>4335</v>
      </c>
      <c r="D10802">
        <v>0.79800000000000004</v>
      </c>
      <c r="E10802">
        <v>4.2000000000000003E-2</v>
      </c>
    </row>
    <row r="10803" spans="1:5">
      <c r="A10803">
        <v>5400900</v>
      </c>
      <c r="B10803" t="s">
        <v>10620</v>
      </c>
      <c r="C10803" t="s">
        <v>4335</v>
      </c>
      <c r="D10803">
        <v>0.79800000000000004</v>
      </c>
      <c r="E10803">
        <v>4.2000000000000003E-2</v>
      </c>
    </row>
    <row r="10804" spans="1:5">
      <c r="A10804">
        <v>5401200</v>
      </c>
      <c r="B10804" t="s">
        <v>8757</v>
      </c>
      <c r="C10804" t="s">
        <v>4335</v>
      </c>
      <c r="D10804">
        <v>0.79800000000000004</v>
      </c>
      <c r="E10804">
        <v>3.1E-2</v>
      </c>
    </row>
    <row r="10805" spans="1:5">
      <c r="A10805">
        <v>5401500</v>
      </c>
      <c r="B10805" t="s">
        <v>9268</v>
      </c>
      <c r="C10805" t="s">
        <v>4335</v>
      </c>
      <c r="D10805">
        <v>0.79800000000000004</v>
      </c>
      <c r="E10805">
        <v>4.2000000000000003E-2</v>
      </c>
    </row>
    <row r="10806" spans="1:5">
      <c r="A10806">
        <v>103120</v>
      </c>
      <c r="B10806" t="s">
        <v>10621</v>
      </c>
      <c r="C10806" t="s">
        <v>3531</v>
      </c>
      <c r="D10806">
        <v>0.79700000000000004</v>
      </c>
      <c r="E10806">
        <v>5.6000000000000001E-2</v>
      </c>
    </row>
    <row r="10807" spans="1:5">
      <c r="A10807">
        <v>103150</v>
      </c>
      <c r="B10807" t="s">
        <v>10622</v>
      </c>
      <c r="C10807" t="s">
        <v>3531</v>
      </c>
      <c r="D10807">
        <v>0.79700000000000004</v>
      </c>
      <c r="E10807">
        <v>5.6000000000000001E-2</v>
      </c>
    </row>
    <row r="10808" spans="1:5">
      <c r="A10808">
        <v>103180</v>
      </c>
      <c r="B10808" t="s">
        <v>10623</v>
      </c>
      <c r="C10808" t="s">
        <v>3531</v>
      </c>
      <c r="D10808">
        <v>0.79700000000000004</v>
      </c>
      <c r="E10808">
        <v>5.6000000000000001E-2</v>
      </c>
    </row>
    <row r="10809" spans="1:5">
      <c r="A10809">
        <v>500012</v>
      </c>
      <c r="B10809" t="s">
        <v>4330</v>
      </c>
      <c r="C10809" t="s">
        <v>768</v>
      </c>
      <c r="D10809">
        <v>0.79700000000000004</v>
      </c>
      <c r="E10809">
        <v>2.5999999999999999E-2</v>
      </c>
    </row>
    <row r="10810" spans="1:5">
      <c r="A10810">
        <v>502820</v>
      </c>
      <c r="B10810" t="s">
        <v>10624</v>
      </c>
      <c r="C10810" t="s">
        <v>768</v>
      </c>
      <c r="D10810">
        <v>0.79700000000000004</v>
      </c>
      <c r="E10810">
        <v>2.5999999999999999E-2</v>
      </c>
    </row>
    <row r="10811" spans="1:5">
      <c r="A10811">
        <v>503640</v>
      </c>
      <c r="B10811" t="s">
        <v>10625</v>
      </c>
      <c r="C10811" t="s">
        <v>768</v>
      </c>
      <c r="D10811">
        <v>0.79700000000000004</v>
      </c>
      <c r="E10811">
        <v>2.5999999999999999E-2</v>
      </c>
    </row>
    <row r="10812" spans="1:5">
      <c r="A10812">
        <v>508280</v>
      </c>
      <c r="B10812" t="s">
        <v>10626</v>
      </c>
      <c r="C10812" t="s">
        <v>768</v>
      </c>
      <c r="D10812">
        <v>0.79700000000000004</v>
      </c>
      <c r="E10812">
        <v>2.5999999999999999E-2</v>
      </c>
    </row>
    <row r="10813" spans="1:5">
      <c r="A10813">
        <v>510440</v>
      </c>
      <c r="B10813" t="s">
        <v>8767</v>
      </c>
      <c r="C10813" t="s">
        <v>768</v>
      </c>
      <c r="D10813">
        <v>0.79700000000000004</v>
      </c>
      <c r="E10813">
        <v>2.5999999999999999E-2</v>
      </c>
    </row>
    <row r="10814" spans="1:5">
      <c r="A10814">
        <v>513380</v>
      </c>
      <c r="B10814" t="s">
        <v>9735</v>
      </c>
      <c r="C10814" t="s">
        <v>768</v>
      </c>
      <c r="D10814">
        <v>0.79700000000000004</v>
      </c>
      <c r="E10814">
        <v>2.5999999999999999E-2</v>
      </c>
    </row>
    <row r="10815" spans="1:5">
      <c r="A10815">
        <v>1200060</v>
      </c>
      <c r="B10815" t="s">
        <v>4071</v>
      </c>
      <c r="C10815" t="s">
        <v>2836</v>
      </c>
      <c r="D10815">
        <v>0.79700000000000004</v>
      </c>
      <c r="E10815">
        <v>3.7999999999999999E-2</v>
      </c>
    </row>
    <row r="10816" spans="1:5">
      <c r="A10816">
        <v>1200120</v>
      </c>
      <c r="B10816" t="s">
        <v>10627</v>
      </c>
      <c r="C10816" t="s">
        <v>2836</v>
      </c>
      <c r="D10816">
        <v>0.79700000000000004</v>
      </c>
      <c r="E10816">
        <v>3.7999999999999999E-2</v>
      </c>
    </row>
    <row r="10817" spans="1:5">
      <c r="A10817">
        <v>1200360</v>
      </c>
      <c r="B10817" t="s">
        <v>6102</v>
      </c>
      <c r="C10817" t="s">
        <v>2836</v>
      </c>
      <c r="D10817">
        <v>0.79700000000000004</v>
      </c>
      <c r="E10817">
        <v>3.7999999999999999E-2</v>
      </c>
    </row>
    <row r="10818" spans="1:5">
      <c r="A10818">
        <v>1201890</v>
      </c>
      <c r="B10818" t="s">
        <v>7691</v>
      </c>
      <c r="C10818" t="s">
        <v>2836</v>
      </c>
      <c r="D10818">
        <v>0.79700000000000004</v>
      </c>
      <c r="E10818">
        <v>3.7999999999999999E-2</v>
      </c>
    </row>
    <row r="10819" spans="1:5">
      <c r="A10819">
        <v>1802520</v>
      </c>
      <c r="B10819" t="s">
        <v>10628</v>
      </c>
      <c r="C10819" t="s">
        <v>39</v>
      </c>
      <c r="D10819">
        <v>0.79700000000000004</v>
      </c>
      <c r="E10819">
        <v>3.3000000000000002E-2</v>
      </c>
    </row>
    <row r="10820" spans="1:5">
      <c r="A10820">
        <v>1803060</v>
      </c>
      <c r="B10820" t="s">
        <v>10629</v>
      </c>
      <c r="C10820" t="s">
        <v>39</v>
      </c>
      <c r="D10820">
        <v>0.79700000000000004</v>
      </c>
      <c r="E10820">
        <v>4.3999999999999997E-2</v>
      </c>
    </row>
    <row r="10821" spans="1:5">
      <c r="A10821">
        <v>1803840</v>
      </c>
      <c r="B10821" t="s">
        <v>10630</v>
      </c>
      <c r="C10821" t="s">
        <v>39</v>
      </c>
      <c r="D10821">
        <v>0.79700000000000004</v>
      </c>
      <c r="E10821">
        <v>4.3999999999999997E-2</v>
      </c>
    </row>
    <row r="10822" spans="1:5">
      <c r="A10822">
        <v>1810230</v>
      </c>
      <c r="B10822" t="s">
        <v>10631</v>
      </c>
      <c r="C10822" t="s">
        <v>39</v>
      </c>
      <c r="D10822">
        <v>0.79700000000000004</v>
      </c>
      <c r="E10822">
        <v>2.1999999999999999E-2</v>
      </c>
    </row>
    <row r="10823" spans="1:5">
      <c r="A10823">
        <v>1905970</v>
      </c>
      <c r="B10823" t="s">
        <v>10632</v>
      </c>
      <c r="C10823" t="s">
        <v>3275</v>
      </c>
      <c r="D10823">
        <v>0.79700000000000004</v>
      </c>
      <c r="E10823">
        <v>4.2999999999999997E-2</v>
      </c>
    </row>
    <row r="10824" spans="1:5">
      <c r="A10824">
        <v>1913470</v>
      </c>
      <c r="B10824" t="s">
        <v>10633</v>
      </c>
      <c r="C10824" t="s">
        <v>3275</v>
      </c>
      <c r="D10824">
        <v>0.79700000000000004</v>
      </c>
      <c r="E10824">
        <v>3.9E-2</v>
      </c>
    </row>
    <row r="10825" spans="1:5">
      <c r="A10825">
        <v>1913500</v>
      </c>
      <c r="B10825" t="s">
        <v>10634</v>
      </c>
      <c r="C10825" t="s">
        <v>3275</v>
      </c>
      <c r="D10825">
        <v>0.79700000000000004</v>
      </c>
      <c r="E10825">
        <v>3.2000000000000001E-2</v>
      </c>
    </row>
    <row r="10826" spans="1:5">
      <c r="A10826">
        <v>1917460</v>
      </c>
      <c r="B10826" t="s">
        <v>10635</v>
      </c>
      <c r="C10826" t="s">
        <v>3275</v>
      </c>
      <c r="D10826">
        <v>0.79700000000000004</v>
      </c>
      <c r="E10826">
        <v>3.2000000000000001E-2</v>
      </c>
    </row>
    <row r="10827" spans="1:5">
      <c r="A10827">
        <v>1930960</v>
      </c>
      <c r="B10827" t="s">
        <v>10636</v>
      </c>
      <c r="C10827" t="s">
        <v>3275</v>
      </c>
      <c r="D10827">
        <v>0.79700000000000004</v>
      </c>
      <c r="E10827">
        <v>3.2000000000000001E-2</v>
      </c>
    </row>
    <row r="10828" spans="1:5">
      <c r="A10828">
        <v>1931110</v>
      </c>
      <c r="B10828" t="s">
        <v>10637</v>
      </c>
      <c r="C10828" t="s">
        <v>3275</v>
      </c>
      <c r="D10828">
        <v>0.79700000000000004</v>
      </c>
      <c r="E10828">
        <v>3.2000000000000001E-2</v>
      </c>
    </row>
    <row r="10829" spans="1:5">
      <c r="A10829">
        <v>1931620</v>
      </c>
      <c r="B10829" t="s">
        <v>10638</v>
      </c>
      <c r="C10829" t="s">
        <v>3275</v>
      </c>
      <c r="D10829">
        <v>0.79700000000000004</v>
      </c>
      <c r="E10829">
        <v>3.2000000000000001E-2</v>
      </c>
    </row>
    <row r="10830" spans="1:5">
      <c r="A10830">
        <v>1931920</v>
      </c>
      <c r="B10830" t="s">
        <v>10639</v>
      </c>
      <c r="C10830" t="s">
        <v>3275</v>
      </c>
      <c r="D10830">
        <v>0.79700000000000004</v>
      </c>
      <c r="E10830">
        <v>3.2000000000000001E-2</v>
      </c>
    </row>
    <row r="10831" spans="1:5">
      <c r="A10831">
        <v>2616050</v>
      </c>
      <c r="B10831" t="s">
        <v>10640</v>
      </c>
      <c r="C10831" t="s">
        <v>2999</v>
      </c>
      <c r="D10831">
        <v>0.79700000000000004</v>
      </c>
      <c r="E10831">
        <v>3.3000000000000002E-2</v>
      </c>
    </row>
    <row r="10832" spans="1:5">
      <c r="A10832">
        <v>2621240</v>
      </c>
      <c r="B10832" t="s">
        <v>10641</v>
      </c>
      <c r="C10832" t="s">
        <v>2999</v>
      </c>
      <c r="D10832">
        <v>0.79700000000000004</v>
      </c>
      <c r="E10832">
        <v>3.3000000000000002E-2</v>
      </c>
    </row>
    <row r="10833" spans="1:5">
      <c r="A10833">
        <v>2921660</v>
      </c>
      <c r="B10833" t="s">
        <v>10642</v>
      </c>
      <c r="C10833" t="s">
        <v>3083</v>
      </c>
      <c r="D10833">
        <v>0.79700000000000004</v>
      </c>
      <c r="E10833">
        <v>3.9E-2</v>
      </c>
    </row>
    <row r="10834" spans="1:5">
      <c r="A10834">
        <v>3904413</v>
      </c>
      <c r="B10834" t="s">
        <v>10643</v>
      </c>
      <c r="C10834" t="s">
        <v>2636</v>
      </c>
      <c r="D10834">
        <v>0.79700000000000004</v>
      </c>
      <c r="E10834">
        <v>2.7E-2</v>
      </c>
    </row>
    <row r="10835" spans="1:5">
      <c r="A10835">
        <v>3904474</v>
      </c>
      <c r="B10835" t="s">
        <v>10644</v>
      </c>
      <c r="C10835" t="s">
        <v>2636</v>
      </c>
      <c r="D10835">
        <v>0.79700000000000004</v>
      </c>
      <c r="E10835">
        <v>2.7E-2</v>
      </c>
    </row>
    <row r="10836" spans="1:5">
      <c r="A10836">
        <v>3904531</v>
      </c>
      <c r="B10836" t="s">
        <v>10645</v>
      </c>
      <c r="C10836" t="s">
        <v>2636</v>
      </c>
      <c r="D10836">
        <v>0.79700000000000004</v>
      </c>
      <c r="E10836">
        <v>2.7E-2</v>
      </c>
    </row>
    <row r="10837" spans="1:5">
      <c r="A10837">
        <v>3904679</v>
      </c>
      <c r="B10837" t="s">
        <v>10646</v>
      </c>
      <c r="C10837" t="s">
        <v>2636</v>
      </c>
      <c r="D10837">
        <v>0.79700000000000004</v>
      </c>
      <c r="E10837">
        <v>2.7E-2</v>
      </c>
    </row>
    <row r="10838" spans="1:5">
      <c r="A10838">
        <v>3904681</v>
      </c>
      <c r="B10838" t="s">
        <v>10647</v>
      </c>
      <c r="C10838" t="s">
        <v>2636</v>
      </c>
      <c r="D10838">
        <v>0.79700000000000004</v>
      </c>
      <c r="E10838">
        <v>2.7E-2</v>
      </c>
    </row>
    <row r="10839" spans="1:5">
      <c r="A10839">
        <v>3904857</v>
      </c>
      <c r="B10839" t="s">
        <v>10648</v>
      </c>
      <c r="C10839" t="s">
        <v>2636</v>
      </c>
      <c r="D10839">
        <v>0.79700000000000004</v>
      </c>
      <c r="E10839">
        <v>2.7E-2</v>
      </c>
    </row>
    <row r="10840" spans="1:5">
      <c r="A10840">
        <v>3904877</v>
      </c>
      <c r="B10840" t="s">
        <v>10649</v>
      </c>
      <c r="C10840" t="s">
        <v>2636</v>
      </c>
      <c r="D10840">
        <v>0.79700000000000004</v>
      </c>
      <c r="E10840">
        <v>3.3000000000000002E-2</v>
      </c>
    </row>
    <row r="10841" spans="1:5">
      <c r="A10841">
        <v>3904890</v>
      </c>
      <c r="B10841" t="s">
        <v>10650</v>
      </c>
      <c r="C10841" t="s">
        <v>2636</v>
      </c>
      <c r="D10841">
        <v>0.79700000000000004</v>
      </c>
      <c r="E10841">
        <v>3.1E-2</v>
      </c>
    </row>
    <row r="10842" spans="1:5">
      <c r="A10842">
        <v>3904908</v>
      </c>
      <c r="B10842" t="s">
        <v>10651</v>
      </c>
      <c r="C10842" t="s">
        <v>2636</v>
      </c>
      <c r="D10842">
        <v>0.79700000000000004</v>
      </c>
      <c r="E10842">
        <v>3.3000000000000002E-2</v>
      </c>
    </row>
    <row r="10843" spans="1:5">
      <c r="A10843">
        <v>3904910</v>
      </c>
      <c r="B10843" t="s">
        <v>10652</v>
      </c>
      <c r="C10843" t="s">
        <v>2636</v>
      </c>
      <c r="D10843">
        <v>0.79700000000000004</v>
      </c>
      <c r="E10843">
        <v>3.3000000000000002E-2</v>
      </c>
    </row>
    <row r="10844" spans="1:5">
      <c r="A10844">
        <v>3905035</v>
      </c>
      <c r="B10844" t="s">
        <v>9417</v>
      </c>
      <c r="C10844" t="s">
        <v>2636</v>
      </c>
      <c r="D10844">
        <v>0.79700000000000004</v>
      </c>
      <c r="E10844">
        <v>2.7E-2</v>
      </c>
    </row>
    <row r="10845" spans="1:5">
      <c r="A10845">
        <v>3905039</v>
      </c>
      <c r="B10845" t="s">
        <v>10653</v>
      </c>
      <c r="C10845" t="s">
        <v>2636</v>
      </c>
      <c r="D10845">
        <v>0.79700000000000004</v>
      </c>
      <c r="E10845">
        <v>3.3000000000000002E-2</v>
      </c>
    </row>
    <row r="10846" spans="1:5">
      <c r="A10846">
        <v>3910022</v>
      </c>
      <c r="B10846" t="s">
        <v>10654</v>
      </c>
      <c r="C10846" t="s">
        <v>2636</v>
      </c>
      <c r="D10846">
        <v>0.79700000000000004</v>
      </c>
      <c r="E10846">
        <v>2.7E-2</v>
      </c>
    </row>
    <row r="10847" spans="1:5">
      <c r="A10847">
        <v>3910023</v>
      </c>
      <c r="B10847" t="s">
        <v>10655</v>
      </c>
      <c r="C10847" t="s">
        <v>2636</v>
      </c>
      <c r="D10847">
        <v>0.79700000000000004</v>
      </c>
      <c r="E10847">
        <v>2.7E-2</v>
      </c>
    </row>
    <row r="10848" spans="1:5">
      <c r="A10848">
        <v>3910030</v>
      </c>
      <c r="B10848" t="s">
        <v>10656</v>
      </c>
      <c r="C10848" t="s">
        <v>2636</v>
      </c>
      <c r="D10848">
        <v>0.79700000000000004</v>
      </c>
      <c r="E10848">
        <v>2.7E-2</v>
      </c>
    </row>
    <row r="10849" spans="1:5">
      <c r="A10849">
        <v>4005430</v>
      </c>
      <c r="B10849" t="s">
        <v>10657</v>
      </c>
      <c r="C10849" t="s">
        <v>4447</v>
      </c>
      <c r="D10849">
        <v>0.79700000000000004</v>
      </c>
      <c r="E10849">
        <v>3.7999999999999999E-2</v>
      </c>
    </row>
    <row r="10850" spans="1:5">
      <c r="A10850">
        <v>4005580</v>
      </c>
      <c r="B10850" t="s">
        <v>10658</v>
      </c>
      <c r="C10850" t="s">
        <v>4447</v>
      </c>
      <c r="D10850">
        <v>0.79700000000000004</v>
      </c>
      <c r="E10850">
        <v>3.7999999999999999E-2</v>
      </c>
    </row>
    <row r="10851" spans="1:5">
      <c r="A10851">
        <v>4007140</v>
      </c>
      <c r="B10851" t="s">
        <v>10659</v>
      </c>
      <c r="C10851" t="s">
        <v>4447</v>
      </c>
      <c r="D10851">
        <v>0.79700000000000004</v>
      </c>
      <c r="E10851">
        <v>3.7999999999999999E-2</v>
      </c>
    </row>
    <row r="10852" spans="1:5">
      <c r="A10852">
        <v>4012390</v>
      </c>
      <c r="B10852" t="s">
        <v>10660</v>
      </c>
      <c r="C10852" t="s">
        <v>4447</v>
      </c>
      <c r="D10852">
        <v>0.79700000000000004</v>
      </c>
      <c r="E10852">
        <v>3.7999999999999999E-2</v>
      </c>
    </row>
    <row r="10853" spans="1:5">
      <c r="A10853">
        <v>4013230</v>
      </c>
      <c r="B10853" t="s">
        <v>10661</v>
      </c>
      <c r="C10853" t="s">
        <v>4447</v>
      </c>
      <c r="D10853">
        <v>0.79700000000000004</v>
      </c>
      <c r="E10853">
        <v>3.7999999999999999E-2</v>
      </c>
    </row>
    <row r="10854" spans="1:5">
      <c r="A10854">
        <v>4015240</v>
      </c>
      <c r="B10854" t="s">
        <v>10662</v>
      </c>
      <c r="C10854" t="s">
        <v>4447</v>
      </c>
      <c r="D10854">
        <v>0.79700000000000004</v>
      </c>
      <c r="E10854">
        <v>3.7999999999999999E-2</v>
      </c>
    </row>
    <row r="10855" spans="1:5">
      <c r="A10855">
        <v>4016440</v>
      </c>
      <c r="B10855" t="s">
        <v>10663</v>
      </c>
      <c r="C10855" t="s">
        <v>4447</v>
      </c>
      <c r="D10855">
        <v>0.79700000000000004</v>
      </c>
      <c r="E10855">
        <v>3.7999999999999999E-2</v>
      </c>
    </row>
    <row r="10856" spans="1:5">
      <c r="A10856">
        <v>4017700</v>
      </c>
      <c r="B10856" t="s">
        <v>10664</v>
      </c>
      <c r="C10856" t="s">
        <v>4447</v>
      </c>
      <c r="D10856">
        <v>0.79700000000000004</v>
      </c>
      <c r="E10856">
        <v>3.7999999999999999E-2</v>
      </c>
    </row>
    <row r="10857" spans="1:5">
      <c r="A10857">
        <v>4018480</v>
      </c>
      <c r="B10857" t="s">
        <v>10665</v>
      </c>
      <c r="C10857" t="s">
        <v>4447</v>
      </c>
      <c r="D10857">
        <v>0.79700000000000004</v>
      </c>
      <c r="E10857">
        <v>3.7999999999999999E-2</v>
      </c>
    </row>
    <row r="10858" spans="1:5">
      <c r="A10858">
        <v>4018960</v>
      </c>
      <c r="B10858" t="s">
        <v>10666</v>
      </c>
      <c r="C10858" t="s">
        <v>4447</v>
      </c>
      <c r="D10858">
        <v>0.79700000000000004</v>
      </c>
      <c r="E10858">
        <v>3.7999999999999999E-2</v>
      </c>
    </row>
    <row r="10859" spans="1:5">
      <c r="A10859">
        <v>4020100</v>
      </c>
      <c r="B10859" t="s">
        <v>10667</v>
      </c>
      <c r="C10859" t="s">
        <v>4447</v>
      </c>
      <c r="D10859">
        <v>0.79700000000000004</v>
      </c>
      <c r="E10859">
        <v>4.3999999999999997E-2</v>
      </c>
    </row>
    <row r="10860" spans="1:5">
      <c r="A10860">
        <v>4020160</v>
      </c>
      <c r="B10860" t="s">
        <v>10668</v>
      </c>
      <c r="C10860" t="s">
        <v>4447</v>
      </c>
      <c r="D10860">
        <v>0.79700000000000004</v>
      </c>
      <c r="E10860">
        <v>3.7999999999999999E-2</v>
      </c>
    </row>
    <row r="10861" spans="1:5">
      <c r="A10861">
        <v>4020880</v>
      </c>
      <c r="B10861" t="s">
        <v>10669</v>
      </c>
      <c r="C10861" t="s">
        <v>4447</v>
      </c>
      <c r="D10861">
        <v>0.79700000000000004</v>
      </c>
      <c r="E10861">
        <v>3.7999999999999999E-2</v>
      </c>
    </row>
    <row r="10862" spans="1:5">
      <c r="A10862">
        <v>4021900</v>
      </c>
      <c r="B10862" t="s">
        <v>10670</v>
      </c>
      <c r="C10862" t="s">
        <v>4447</v>
      </c>
      <c r="D10862">
        <v>0.79700000000000004</v>
      </c>
      <c r="E10862">
        <v>3.7999999999999999E-2</v>
      </c>
    </row>
    <row r="10863" spans="1:5">
      <c r="A10863">
        <v>4023730</v>
      </c>
      <c r="B10863" t="s">
        <v>10671</v>
      </c>
      <c r="C10863" t="s">
        <v>4447</v>
      </c>
      <c r="D10863">
        <v>0.79700000000000004</v>
      </c>
      <c r="E10863">
        <v>3.7999999999999999E-2</v>
      </c>
    </row>
    <row r="10864" spans="1:5">
      <c r="A10864">
        <v>4026310</v>
      </c>
      <c r="B10864" t="s">
        <v>10672</v>
      </c>
      <c r="C10864" t="s">
        <v>4447</v>
      </c>
      <c r="D10864">
        <v>0.79700000000000004</v>
      </c>
      <c r="E10864">
        <v>3.7999999999999999E-2</v>
      </c>
    </row>
    <row r="10865" spans="1:5">
      <c r="A10865">
        <v>4026790</v>
      </c>
      <c r="B10865" t="s">
        <v>10673</v>
      </c>
      <c r="C10865" t="s">
        <v>4447</v>
      </c>
      <c r="D10865">
        <v>0.79700000000000004</v>
      </c>
      <c r="E10865">
        <v>3.7999999999999999E-2</v>
      </c>
    </row>
    <row r="10866" spans="1:5">
      <c r="A10866">
        <v>4027420</v>
      </c>
      <c r="B10866" t="s">
        <v>10674</v>
      </c>
      <c r="C10866" t="s">
        <v>4447</v>
      </c>
      <c r="D10866">
        <v>0.79700000000000004</v>
      </c>
      <c r="E10866">
        <v>3.7999999999999999E-2</v>
      </c>
    </row>
    <row r="10867" spans="1:5">
      <c r="A10867">
        <v>4029380</v>
      </c>
      <c r="B10867" t="s">
        <v>10675</v>
      </c>
      <c r="C10867" t="s">
        <v>4447</v>
      </c>
      <c r="D10867">
        <v>0.79700000000000004</v>
      </c>
      <c r="E10867">
        <v>3.7999999999999999E-2</v>
      </c>
    </row>
    <row r="10868" spans="1:5">
      <c r="A10868">
        <v>4029670</v>
      </c>
      <c r="B10868" t="s">
        <v>10676</v>
      </c>
      <c r="C10868" t="s">
        <v>4447</v>
      </c>
      <c r="D10868">
        <v>0.79700000000000004</v>
      </c>
      <c r="E10868">
        <v>3.7999999999999999E-2</v>
      </c>
    </row>
    <row r="10869" spans="1:5">
      <c r="A10869">
        <v>4031140</v>
      </c>
      <c r="B10869" t="s">
        <v>10677</v>
      </c>
      <c r="C10869" t="s">
        <v>4447</v>
      </c>
      <c r="D10869">
        <v>0.79700000000000004</v>
      </c>
      <c r="E10869">
        <v>3.7999999999999999E-2</v>
      </c>
    </row>
    <row r="10870" spans="1:5">
      <c r="A10870">
        <v>4033090</v>
      </c>
      <c r="B10870" t="s">
        <v>10678</v>
      </c>
      <c r="C10870" t="s">
        <v>4447</v>
      </c>
      <c r="D10870">
        <v>0.79700000000000004</v>
      </c>
      <c r="E10870">
        <v>3.7999999999999999E-2</v>
      </c>
    </row>
    <row r="10871" spans="1:5">
      <c r="A10871">
        <v>4210530</v>
      </c>
      <c r="B10871" t="s">
        <v>10679</v>
      </c>
      <c r="C10871" t="s">
        <v>1330</v>
      </c>
      <c r="D10871">
        <v>0.79700000000000004</v>
      </c>
      <c r="E10871">
        <v>3.5000000000000003E-2</v>
      </c>
    </row>
    <row r="10872" spans="1:5">
      <c r="A10872">
        <v>4502490</v>
      </c>
      <c r="B10872" t="s">
        <v>10680</v>
      </c>
      <c r="C10872" t="s">
        <v>2698</v>
      </c>
      <c r="D10872">
        <v>0.79700000000000004</v>
      </c>
      <c r="E10872">
        <v>1.7999999999999999E-2</v>
      </c>
    </row>
    <row r="10873" spans="1:5">
      <c r="A10873">
        <v>4809750</v>
      </c>
      <c r="B10873" t="s">
        <v>5969</v>
      </c>
      <c r="C10873" t="s">
        <v>1407</v>
      </c>
      <c r="D10873">
        <v>0.79700000000000004</v>
      </c>
      <c r="E10873">
        <v>2.3E-2</v>
      </c>
    </row>
    <row r="10874" spans="1:5">
      <c r="A10874">
        <v>4812120</v>
      </c>
      <c r="B10874" t="s">
        <v>10681</v>
      </c>
      <c r="C10874" t="s">
        <v>1407</v>
      </c>
      <c r="D10874">
        <v>0.79700000000000004</v>
      </c>
      <c r="E10874">
        <v>2.3E-2</v>
      </c>
    </row>
    <row r="10875" spans="1:5">
      <c r="A10875">
        <v>4814130</v>
      </c>
      <c r="B10875" t="s">
        <v>10682</v>
      </c>
      <c r="C10875" t="s">
        <v>1407</v>
      </c>
      <c r="D10875">
        <v>0.79700000000000004</v>
      </c>
      <c r="E10875">
        <v>2.3E-2</v>
      </c>
    </row>
    <row r="10876" spans="1:5">
      <c r="A10876">
        <v>4818330</v>
      </c>
      <c r="B10876" t="s">
        <v>10683</v>
      </c>
      <c r="C10876" t="s">
        <v>1407</v>
      </c>
      <c r="D10876">
        <v>0.79700000000000004</v>
      </c>
      <c r="E10876">
        <v>2.3E-2</v>
      </c>
    </row>
    <row r="10877" spans="1:5">
      <c r="A10877">
        <v>4822980</v>
      </c>
      <c r="B10877" t="s">
        <v>10684</v>
      </c>
      <c r="C10877" t="s">
        <v>1407</v>
      </c>
      <c r="D10877">
        <v>0.79700000000000004</v>
      </c>
      <c r="E10877">
        <v>2.3E-2</v>
      </c>
    </row>
    <row r="10878" spans="1:5">
      <c r="A10878">
        <v>4824840</v>
      </c>
      <c r="B10878" t="s">
        <v>10685</v>
      </c>
      <c r="C10878" t="s">
        <v>1407</v>
      </c>
      <c r="D10878">
        <v>0.79700000000000004</v>
      </c>
      <c r="E10878">
        <v>3.9E-2</v>
      </c>
    </row>
    <row r="10879" spans="1:5">
      <c r="A10879">
        <v>4830660</v>
      </c>
      <c r="B10879" t="s">
        <v>7022</v>
      </c>
      <c r="C10879" t="s">
        <v>1407</v>
      </c>
      <c r="D10879">
        <v>0.79700000000000004</v>
      </c>
      <c r="E10879">
        <v>2.3E-2</v>
      </c>
    </row>
    <row r="10880" spans="1:5">
      <c r="A10880">
        <v>4834710</v>
      </c>
      <c r="B10880" t="s">
        <v>10686</v>
      </c>
      <c r="C10880" t="s">
        <v>1407</v>
      </c>
      <c r="D10880">
        <v>0.79700000000000004</v>
      </c>
      <c r="E10880">
        <v>2.3E-2</v>
      </c>
    </row>
    <row r="10881" spans="1:5">
      <c r="A10881">
        <v>4845780</v>
      </c>
      <c r="B10881" t="s">
        <v>10687</v>
      </c>
      <c r="C10881" t="s">
        <v>1407</v>
      </c>
      <c r="D10881">
        <v>0.79700000000000004</v>
      </c>
      <c r="E10881">
        <v>2.3E-2</v>
      </c>
    </row>
    <row r="10882" spans="1:5">
      <c r="A10882">
        <v>101110</v>
      </c>
      <c r="B10882" t="s">
        <v>10688</v>
      </c>
      <c r="C10882" t="s">
        <v>3531</v>
      </c>
      <c r="D10882">
        <v>0.79600000000000004</v>
      </c>
      <c r="E10882">
        <v>3.9E-2</v>
      </c>
    </row>
    <row r="10883" spans="1:5">
      <c r="A10883">
        <v>102160</v>
      </c>
      <c r="B10883" t="s">
        <v>8576</v>
      </c>
      <c r="C10883" t="s">
        <v>3531</v>
      </c>
      <c r="D10883">
        <v>0.79600000000000004</v>
      </c>
      <c r="E10883">
        <v>3.9E-2</v>
      </c>
    </row>
    <row r="10884" spans="1:5">
      <c r="A10884">
        <v>102970</v>
      </c>
      <c r="B10884" t="s">
        <v>10689</v>
      </c>
      <c r="C10884" t="s">
        <v>3531</v>
      </c>
      <c r="D10884">
        <v>0.79600000000000004</v>
      </c>
      <c r="E10884">
        <v>3.9E-2</v>
      </c>
    </row>
    <row r="10885" spans="1:5">
      <c r="A10885">
        <v>103510</v>
      </c>
      <c r="B10885" t="s">
        <v>10690</v>
      </c>
      <c r="C10885" t="s">
        <v>3531</v>
      </c>
      <c r="D10885">
        <v>0.79600000000000004</v>
      </c>
      <c r="E10885">
        <v>3.9E-2</v>
      </c>
    </row>
    <row r="10886" spans="1:5">
      <c r="A10886">
        <v>1302010</v>
      </c>
      <c r="B10886" t="s">
        <v>10691</v>
      </c>
      <c r="C10886" t="s">
        <v>1135</v>
      </c>
      <c r="D10886">
        <v>0.79600000000000004</v>
      </c>
      <c r="E10886">
        <v>3.4000000000000002E-2</v>
      </c>
    </row>
    <row r="10887" spans="1:5">
      <c r="A10887">
        <v>1302250</v>
      </c>
      <c r="B10887" t="s">
        <v>3053</v>
      </c>
      <c r="C10887" t="s">
        <v>1135</v>
      </c>
      <c r="D10887">
        <v>0.79600000000000004</v>
      </c>
      <c r="E10887">
        <v>3.4000000000000002E-2</v>
      </c>
    </row>
    <row r="10888" spans="1:5">
      <c r="A10888">
        <v>1302730</v>
      </c>
      <c r="B10888" t="s">
        <v>10579</v>
      </c>
      <c r="C10888" t="s">
        <v>1135</v>
      </c>
      <c r="D10888">
        <v>0.79600000000000004</v>
      </c>
      <c r="E10888">
        <v>3.4000000000000002E-2</v>
      </c>
    </row>
    <row r="10889" spans="1:5">
      <c r="A10889">
        <v>1303570</v>
      </c>
      <c r="B10889" t="s">
        <v>10692</v>
      </c>
      <c r="C10889" t="s">
        <v>1135</v>
      </c>
      <c r="D10889">
        <v>0.79600000000000004</v>
      </c>
      <c r="E10889">
        <v>3.4000000000000002E-2</v>
      </c>
    </row>
    <row r="10890" spans="1:5">
      <c r="A10890">
        <v>1304560</v>
      </c>
      <c r="B10890" t="s">
        <v>10693</v>
      </c>
      <c r="C10890" t="s">
        <v>1135</v>
      </c>
      <c r="D10890">
        <v>0.79600000000000004</v>
      </c>
      <c r="E10890">
        <v>3.4000000000000002E-2</v>
      </c>
    </row>
    <row r="10891" spans="1:5">
      <c r="A10891">
        <v>1305760</v>
      </c>
      <c r="B10891" t="s">
        <v>10694</v>
      </c>
      <c r="C10891" t="s">
        <v>1135</v>
      </c>
      <c r="D10891">
        <v>0.79600000000000004</v>
      </c>
      <c r="E10891">
        <v>3.4000000000000002E-2</v>
      </c>
    </row>
    <row r="10892" spans="1:5">
      <c r="A10892">
        <v>1716590</v>
      </c>
      <c r="B10892" t="s">
        <v>10695</v>
      </c>
      <c r="C10892" t="s">
        <v>947</v>
      </c>
      <c r="D10892">
        <v>0.79600000000000004</v>
      </c>
      <c r="E10892">
        <v>0.02</v>
      </c>
    </row>
    <row r="10893" spans="1:5">
      <c r="A10893">
        <v>1801590</v>
      </c>
      <c r="B10893" t="s">
        <v>10696</v>
      </c>
      <c r="C10893" t="s">
        <v>39</v>
      </c>
      <c r="D10893">
        <v>0.79600000000000004</v>
      </c>
      <c r="E10893">
        <v>4.2999999999999997E-2</v>
      </c>
    </row>
    <row r="10894" spans="1:5">
      <c r="A10894">
        <v>1811490</v>
      </c>
      <c r="B10894" t="s">
        <v>10697</v>
      </c>
      <c r="C10894" t="s">
        <v>39</v>
      </c>
      <c r="D10894">
        <v>0.79600000000000004</v>
      </c>
      <c r="E10894">
        <v>0.03</v>
      </c>
    </row>
    <row r="10895" spans="1:5">
      <c r="A10895">
        <v>1900032</v>
      </c>
      <c r="B10895" t="s">
        <v>10698</v>
      </c>
      <c r="C10895" t="s">
        <v>3275</v>
      </c>
      <c r="D10895">
        <v>0.79600000000000004</v>
      </c>
      <c r="E10895">
        <v>4.4999999999999998E-2</v>
      </c>
    </row>
    <row r="10896" spans="1:5">
      <c r="A10896">
        <v>1914730</v>
      </c>
      <c r="B10896" t="s">
        <v>10699</v>
      </c>
      <c r="C10896" t="s">
        <v>3275</v>
      </c>
      <c r="D10896">
        <v>0.79600000000000004</v>
      </c>
      <c r="E10896">
        <v>4.4999999999999998E-2</v>
      </c>
    </row>
    <row r="10897" spans="1:5">
      <c r="A10897">
        <v>1916140</v>
      </c>
      <c r="B10897" t="s">
        <v>10700</v>
      </c>
      <c r="C10897" t="s">
        <v>3275</v>
      </c>
      <c r="D10897">
        <v>0.79600000000000004</v>
      </c>
      <c r="E10897">
        <v>3.9E-2</v>
      </c>
    </row>
    <row r="10898" spans="1:5">
      <c r="A10898">
        <v>2314796</v>
      </c>
      <c r="B10898" t="s">
        <v>10701</v>
      </c>
      <c r="C10898" t="s">
        <v>3948</v>
      </c>
      <c r="D10898">
        <v>0.79600000000000004</v>
      </c>
      <c r="E10898">
        <v>2.1000000000000001E-2</v>
      </c>
    </row>
    <row r="10899" spans="1:5">
      <c r="A10899">
        <v>2600012</v>
      </c>
      <c r="B10899" t="s">
        <v>10702</v>
      </c>
      <c r="C10899" t="s">
        <v>2999</v>
      </c>
      <c r="D10899">
        <v>0.79600000000000004</v>
      </c>
      <c r="E10899">
        <v>4.4999999999999998E-2</v>
      </c>
    </row>
    <row r="10900" spans="1:5">
      <c r="A10900">
        <v>2606300</v>
      </c>
      <c r="B10900" t="s">
        <v>10703</v>
      </c>
      <c r="C10900" t="s">
        <v>2999</v>
      </c>
      <c r="D10900">
        <v>0.79600000000000004</v>
      </c>
      <c r="E10900">
        <v>4.4999999999999998E-2</v>
      </c>
    </row>
    <row r="10901" spans="1:5">
      <c r="A10901">
        <v>2608910</v>
      </c>
      <c r="B10901" t="s">
        <v>10704</v>
      </c>
      <c r="C10901" t="s">
        <v>2999</v>
      </c>
      <c r="D10901">
        <v>0.79600000000000004</v>
      </c>
      <c r="E10901">
        <v>4.4999999999999998E-2</v>
      </c>
    </row>
    <row r="10902" spans="1:5">
      <c r="A10902">
        <v>2615600</v>
      </c>
      <c r="B10902" t="s">
        <v>10705</v>
      </c>
      <c r="C10902" t="s">
        <v>2999</v>
      </c>
      <c r="D10902">
        <v>0.79600000000000004</v>
      </c>
      <c r="E10902">
        <v>4.4999999999999998E-2</v>
      </c>
    </row>
    <row r="10903" spans="1:5">
      <c r="A10903">
        <v>2619170</v>
      </c>
      <c r="B10903" t="s">
        <v>10706</v>
      </c>
      <c r="C10903" t="s">
        <v>2999</v>
      </c>
      <c r="D10903">
        <v>0.79600000000000004</v>
      </c>
      <c r="E10903">
        <v>4.4999999999999998E-2</v>
      </c>
    </row>
    <row r="10904" spans="1:5">
      <c r="A10904">
        <v>2621420</v>
      </c>
      <c r="B10904" t="s">
        <v>10707</v>
      </c>
      <c r="C10904" t="s">
        <v>2999</v>
      </c>
      <c r="D10904">
        <v>0.79600000000000004</v>
      </c>
      <c r="E10904">
        <v>4.4999999999999998E-2</v>
      </c>
    </row>
    <row r="10905" spans="1:5">
      <c r="A10905">
        <v>2622230</v>
      </c>
      <c r="B10905" t="s">
        <v>10708</v>
      </c>
      <c r="C10905" t="s">
        <v>2999</v>
      </c>
      <c r="D10905">
        <v>0.79600000000000004</v>
      </c>
      <c r="E10905">
        <v>4.4999999999999998E-2</v>
      </c>
    </row>
    <row r="10906" spans="1:5">
      <c r="A10906">
        <v>2622470</v>
      </c>
      <c r="B10906" t="s">
        <v>10709</v>
      </c>
      <c r="C10906" t="s">
        <v>2999</v>
      </c>
      <c r="D10906">
        <v>0.79600000000000004</v>
      </c>
      <c r="E10906">
        <v>4.4999999999999998E-2</v>
      </c>
    </row>
    <row r="10907" spans="1:5">
      <c r="A10907">
        <v>2624540</v>
      </c>
      <c r="B10907" t="s">
        <v>10710</v>
      </c>
      <c r="C10907" t="s">
        <v>2999</v>
      </c>
      <c r="D10907">
        <v>0.79600000000000004</v>
      </c>
      <c r="E10907">
        <v>4.4999999999999998E-2</v>
      </c>
    </row>
    <row r="10908" spans="1:5">
      <c r="A10908">
        <v>2628200</v>
      </c>
      <c r="B10908" t="s">
        <v>10711</v>
      </c>
      <c r="C10908" t="s">
        <v>2999</v>
      </c>
      <c r="D10908">
        <v>0.79600000000000004</v>
      </c>
      <c r="E10908">
        <v>2.7E-2</v>
      </c>
    </row>
    <row r="10909" spans="1:5">
      <c r="A10909">
        <v>2636480</v>
      </c>
      <c r="B10909" t="s">
        <v>10712</v>
      </c>
      <c r="C10909" t="s">
        <v>2999</v>
      </c>
      <c r="D10909">
        <v>0.79600000000000004</v>
      </c>
      <c r="E10909">
        <v>4.4999999999999998E-2</v>
      </c>
    </row>
    <row r="10910" spans="1:5">
      <c r="A10910">
        <v>3100003</v>
      </c>
      <c r="B10910" t="s">
        <v>10713</v>
      </c>
      <c r="C10910" t="s">
        <v>2839</v>
      </c>
      <c r="D10910">
        <v>0.79600000000000004</v>
      </c>
      <c r="E10910">
        <v>3.1E-2</v>
      </c>
    </row>
    <row r="10911" spans="1:5">
      <c r="A10911">
        <v>3103330</v>
      </c>
      <c r="B10911" t="s">
        <v>10714</v>
      </c>
      <c r="C10911" t="s">
        <v>2839</v>
      </c>
      <c r="D10911">
        <v>0.79600000000000004</v>
      </c>
      <c r="E10911">
        <v>3.5999999999999997E-2</v>
      </c>
    </row>
    <row r="10912" spans="1:5">
      <c r="A10912">
        <v>3170530</v>
      </c>
      <c r="B10912" t="s">
        <v>10715</v>
      </c>
      <c r="C10912" t="s">
        <v>2839</v>
      </c>
      <c r="D10912">
        <v>0.79600000000000004</v>
      </c>
      <c r="E10912">
        <v>3.5999999999999997E-2</v>
      </c>
    </row>
    <row r="10913" spans="1:5">
      <c r="A10913">
        <v>3172335</v>
      </c>
      <c r="B10913" t="s">
        <v>10716</v>
      </c>
      <c r="C10913" t="s">
        <v>2839</v>
      </c>
      <c r="D10913">
        <v>0.79600000000000004</v>
      </c>
      <c r="E10913">
        <v>3.3000000000000002E-2</v>
      </c>
    </row>
    <row r="10914" spans="1:5">
      <c r="A10914">
        <v>3175330</v>
      </c>
      <c r="B10914" t="s">
        <v>10717</v>
      </c>
      <c r="C10914" t="s">
        <v>2839</v>
      </c>
      <c r="D10914">
        <v>0.79600000000000004</v>
      </c>
      <c r="E10914">
        <v>3.5999999999999997E-2</v>
      </c>
    </row>
    <row r="10915" spans="1:5">
      <c r="A10915">
        <v>3502580</v>
      </c>
      <c r="B10915" t="s">
        <v>10718</v>
      </c>
      <c r="C10915" t="s">
        <v>219</v>
      </c>
      <c r="D10915">
        <v>0.79600000000000004</v>
      </c>
      <c r="E10915">
        <v>3.4000000000000002E-2</v>
      </c>
    </row>
    <row r="10916" spans="1:5">
      <c r="A10916">
        <v>3700630</v>
      </c>
      <c r="B10916" t="s">
        <v>10719</v>
      </c>
      <c r="C10916" t="s">
        <v>51</v>
      </c>
      <c r="D10916">
        <v>0.79600000000000004</v>
      </c>
      <c r="E10916">
        <v>2.4E-2</v>
      </c>
    </row>
    <row r="10917" spans="1:5">
      <c r="A10917">
        <v>3703720</v>
      </c>
      <c r="B10917" t="s">
        <v>10720</v>
      </c>
      <c r="C10917" t="s">
        <v>51</v>
      </c>
      <c r="D10917">
        <v>0.79600000000000004</v>
      </c>
      <c r="E10917">
        <v>3.3000000000000002E-2</v>
      </c>
    </row>
    <row r="10918" spans="1:5">
      <c r="A10918">
        <v>3704080</v>
      </c>
      <c r="B10918" t="s">
        <v>10721</v>
      </c>
      <c r="C10918" t="s">
        <v>51</v>
      </c>
      <c r="D10918">
        <v>0.79600000000000004</v>
      </c>
      <c r="E10918">
        <v>3.3000000000000002E-2</v>
      </c>
    </row>
    <row r="10919" spans="1:5">
      <c r="A10919">
        <v>3904946</v>
      </c>
      <c r="B10919" t="s">
        <v>10722</v>
      </c>
      <c r="C10919" t="s">
        <v>2636</v>
      </c>
      <c r="D10919">
        <v>0.79600000000000004</v>
      </c>
      <c r="E10919">
        <v>2.3E-2</v>
      </c>
    </row>
    <row r="10920" spans="1:5">
      <c r="A10920">
        <v>4000782</v>
      </c>
      <c r="B10920" t="s">
        <v>10723</v>
      </c>
      <c r="C10920" t="s">
        <v>4447</v>
      </c>
      <c r="D10920">
        <v>0.79600000000000004</v>
      </c>
      <c r="E10920">
        <v>2.9000000000000001E-2</v>
      </c>
    </row>
    <row r="10921" spans="1:5">
      <c r="A10921">
        <v>4824260</v>
      </c>
      <c r="B10921" t="s">
        <v>10724</v>
      </c>
      <c r="C10921" t="s">
        <v>1407</v>
      </c>
      <c r="D10921">
        <v>0.79600000000000004</v>
      </c>
      <c r="E10921">
        <v>2.3E-2</v>
      </c>
    </row>
    <row r="10922" spans="1:5">
      <c r="A10922">
        <v>5500900</v>
      </c>
      <c r="B10922" t="s">
        <v>10725</v>
      </c>
      <c r="C10922" t="s">
        <v>3135</v>
      </c>
      <c r="D10922">
        <v>0.79600000000000004</v>
      </c>
      <c r="E10922">
        <v>3.9E-2</v>
      </c>
    </row>
    <row r="10923" spans="1:5">
      <c r="A10923">
        <v>504020</v>
      </c>
      <c r="B10923" t="s">
        <v>10726</v>
      </c>
      <c r="C10923" t="s">
        <v>768</v>
      </c>
      <c r="D10923">
        <v>0.79500000000000004</v>
      </c>
      <c r="E10923">
        <v>2.5000000000000001E-2</v>
      </c>
    </row>
    <row r="10924" spans="1:5">
      <c r="A10924">
        <v>1900021</v>
      </c>
      <c r="B10924" t="s">
        <v>10727</v>
      </c>
      <c r="C10924" t="s">
        <v>3275</v>
      </c>
      <c r="D10924">
        <v>0.79500000000000004</v>
      </c>
      <c r="E10924">
        <v>4.4999999999999998E-2</v>
      </c>
    </row>
    <row r="10925" spans="1:5">
      <c r="A10925">
        <v>1910690</v>
      </c>
      <c r="B10925" t="s">
        <v>10728</v>
      </c>
      <c r="C10925" t="s">
        <v>3275</v>
      </c>
      <c r="D10925">
        <v>0.79500000000000004</v>
      </c>
      <c r="E10925">
        <v>4.4999999999999998E-2</v>
      </c>
    </row>
    <row r="10926" spans="1:5">
      <c r="A10926">
        <v>2003360</v>
      </c>
      <c r="B10926" t="s">
        <v>10729</v>
      </c>
      <c r="C10926" t="s">
        <v>3869</v>
      </c>
      <c r="D10926">
        <v>0.79500000000000004</v>
      </c>
      <c r="E10926">
        <v>1.7000000000000001E-2</v>
      </c>
    </row>
    <row r="10927" spans="1:5">
      <c r="A10927">
        <v>2101110</v>
      </c>
      <c r="B10927" t="s">
        <v>10730</v>
      </c>
      <c r="C10927" t="s">
        <v>2920</v>
      </c>
      <c r="D10927">
        <v>0.79500000000000004</v>
      </c>
      <c r="E10927">
        <v>2.8000000000000001E-2</v>
      </c>
    </row>
    <row r="10928" spans="1:5">
      <c r="A10928">
        <v>2607590</v>
      </c>
      <c r="B10928" t="s">
        <v>10731</v>
      </c>
      <c r="C10928" t="s">
        <v>2999</v>
      </c>
      <c r="D10928">
        <v>0.79500000000000004</v>
      </c>
      <c r="E10928">
        <v>4.2999999999999997E-2</v>
      </c>
    </row>
    <row r="10929" spans="1:5">
      <c r="A10929">
        <v>2614100</v>
      </c>
      <c r="B10929" t="s">
        <v>10732</v>
      </c>
      <c r="C10929" t="s">
        <v>2999</v>
      </c>
      <c r="D10929">
        <v>0.79500000000000004</v>
      </c>
      <c r="E10929">
        <v>3.1E-2</v>
      </c>
    </row>
    <row r="10930" spans="1:5">
      <c r="A10930">
        <v>2614570</v>
      </c>
      <c r="B10930" t="s">
        <v>10733</v>
      </c>
      <c r="C10930" t="s">
        <v>2999</v>
      </c>
      <c r="D10930">
        <v>0.79500000000000004</v>
      </c>
      <c r="E10930">
        <v>2.9000000000000001E-2</v>
      </c>
    </row>
    <row r="10931" spans="1:5">
      <c r="A10931">
        <v>2910020</v>
      </c>
      <c r="B10931" t="s">
        <v>10734</v>
      </c>
      <c r="C10931" t="s">
        <v>3083</v>
      </c>
      <c r="D10931">
        <v>0.79500000000000004</v>
      </c>
      <c r="E10931">
        <v>3.2000000000000001E-2</v>
      </c>
    </row>
    <row r="10932" spans="1:5">
      <c r="A10932">
        <v>3100179</v>
      </c>
      <c r="B10932" t="s">
        <v>10735</v>
      </c>
      <c r="C10932" t="s">
        <v>2839</v>
      </c>
      <c r="D10932">
        <v>0.79500000000000004</v>
      </c>
      <c r="E10932">
        <v>3.5999999999999997E-2</v>
      </c>
    </row>
    <row r="10933" spans="1:5">
      <c r="A10933">
        <v>3173210</v>
      </c>
      <c r="B10933" t="s">
        <v>10736</v>
      </c>
      <c r="C10933" t="s">
        <v>2839</v>
      </c>
      <c r="D10933">
        <v>0.79500000000000004</v>
      </c>
      <c r="E10933">
        <v>2.8000000000000001E-2</v>
      </c>
    </row>
    <row r="10934" spans="1:5">
      <c r="A10934">
        <v>3501140</v>
      </c>
      <c r="B10934" t="s">
        <v>10737</v>
      </c>
      <c r="C10934" t="s">
        <v>219</v>
      </c>
      <c r="D10934">
        <v>0.79500000000000004</v>
      </c>
      <c r="E10934">
        <v>3.3000000000000002E-2</v>
      </c>
    </row>
    <row r="10935" spans="1:5">
      <c r="A10935">
        <v>4031080</v>
      </c>
      <c r="B10935" t="s">
        <v>10738</v>
      </c>
      <c r="C10935" t="s">
        <v>4447</v>
      </c>
      <c r="D10935">
        <v>0.79500000000000004</v>
      </c>
      <c r="E10935">
        <v>3.7999999999999999E-2</v>
      </c>
    </row>
    <row r="10936" spans="1:5">
      <c r="A10936">
        <v>4206060</v>
      </c>
      <c r="B10936" t="s">
        <v>10739</v>
      </c>
      <c r="C10936" t="s">
        <v>1330</v>
      </c>
      <c r="D10936">
        <v>0.79500000000000004</v>
      </c>
      <c r="E10936">
        <v>3.7999999999999999E-2</v>
      </c>
    </row>
    <row r="10937" spans="1:5">
      <c r="A10937">
        <v>4212720</v>
      </c>
      <c r="B10937" t="s">
        <v>10740</v>
      </c>
      <c r="C10937" t="s">
        <v>1330</v>
      </c>
      <c r="D10937">
        <v>0.79500000000000004</v>
      </c>
      <c r="E10937">
        <v>3.7999999999999999E-2</v>
      </c>
    </row>
    <row r="10938" spans="1:5">
      <c r="A10938">
        <v>4217130</v>
      </c>
      <c r="B10938" t="s">
        <v>10741</v>
      </c>
      <c r="C10938" t="s">
        <v>1330</v>
      </c>
      <c r="D10938">
        <v>0.79500000000000004</v>
      </c>
      <c r="E10938">
        <v>3.7999999999999999E-2</v>
      </c>
    </row>
    <row r="10939" spans="1:5">
      <c r="A10939">
        <v>4224120</v>
      </c>
      <c r="B10939" t="s">
        <v>2526</v>
      </c>
      <c r="C10939" t="s">
        <v>1330</v>
      </c>
      <c r="D10939">
        <v>0.79500000000000004</v>
      </c>
      <c r="E10939">
        <v>3.7999999999999999E-2</v>
      </c>
    </row>
    <row r="10940" spans="1:5">
      <c r="A10940">
        <v>5503810</v>
      </c>
      <c r="B10940" t="s">
        <v>10742</v>
      </c>
      <c r="C10940" t="s">
        <v>3135</v>
      </c>
      <c r="D10940">
        <v>0.79500000000000004</v>
      </c>
      <c r="E10940">
        <v>4.2000000000000003E-2</v>
      </c>
    </row>
    <row r="10941" spans="1:5">
      <c r="A10941">
        <v>5512030</v>
      </c>
      <c r="B10941" t="s">
        <v>10743</v>
      </c>
      <c r="C10941" t="s">
        <v>3135</v>
      </c>
      <c r="D10941">
        <v>0.79500000000000004</v>
      </c>
      <c r="E10941">
        <v>4.2999999999999997E-2</v>
      </c>
    </row>
    <row r="10942" spans="1:5">
      <c r="A10942">
        <v>5515540</v>
      </c>
      <c r="B10942" t="s">
        <v>10744</v>
      </c>
      <c r="C10942" t="s">
        <v>3135</v>
      </c>
      <c r="D10942">
        <v>0.79500000000000004</v>
      </c>
      <c r="E10942">
        <v>4.2999999999999997E-2</v>
      </c>
    </row>
    <row r="10943" spans="1:5">
      <c r="A10943">
        <v>1900031</v>
      </c>
      <c r="B10943" t="s">
        <v>10745</v>
      </c>
      <c r="C10943" t="s">
        <v>3275</v>
      </c>
      <c r="D10943">
        <v>0.79400000000000004</v>
      </c>
      <c r="E10943">
        <v>3.4000000000000002E-2</v>
      </c>
    </row>
    <row r="10944" spans="1:5">
      <c r="A10944">
        <v>1908730</v>
      </c>
      <c r="B10944" t="s">
        <v>10746</v>
      </c>
      <c r="C10944" t="s">
        <v>3275</v>
      </c>
      <c r="D10944">
        <v>0.79400000000000004</v>
      </c>
      <c r="E10944">
        <v>3.7999999999999999E-2</v>
      </c>
    </row>
    <row r="10945" spans="1:5">
      <c r="A10945">
        <v>1926790</v>
      </c>
      <c r="B10945" t="s">
        <v>10747</v>
      </c>
      <c r="C10945" t="s">
        <v>3275</v>
      </c>
      <c r="D10945">
        <v>0.79400000000000004</v>
      </c>
      <c r="E10945">
        <v>3.7999999999999999E-2</v>
      </c>
    </row>
    <row r="10946" spans="1:5">
      <c r="A10946">
        <v>2004170</v>
      </c>
      <c r="B10946" t="s">
        <v>10748</v>
      </c>
      <c r="C10946" t="s">
        <v>3869</v>
      </c>
      <c r="D10946">
        <v>0.79400000000000004</v>
      </c>
      <c r="E10946">
        <v>4.8000000000000001E-2</v>
      </c>
    </row>
    <row r="10947" spans="1:5">
      <c r="A10947">
        <v>2006120</v>
      </c>
      <c r="B10947" t="s">
        <v>10749</v>
      </c>
      <c r="C10947" t="s">
        <v>3869</v>
      </c>
      <c r="D10947">
        <v>0.79400000000000004</v>
      </c>
      <c r="E10947">
        <v>4.8000000000000001E-2</v>
      </c>
    </row>
    <row r="10948" spans="1:5">
      <c r="A10948">
        <v>2006870</v>
      </c>
      <c r="B10948" t="s">
        <v>10750</v>
      </c>
      <c r="C10948" t="s">
        <v>3869</v>
      </c>
      <c r="D10948">
        <v>0.79400000000000004</v>
      </c>
      <c r="E10948">
        <v>4.8000000000000001E-2</v>
      </c>
    </row>
    <row r="10949" spans="1:5">
      <c r="A10949">
        <v>2013110</v>
      </c>
      <c r="B10949" t="s">
        <v>10751</v>
      </c>
      <c r="C10949" t="s">
        <v>3869</v>
      </c>
      <c r="D10949">
        <v>0.79400000000000004</v>
      </c>
      <c r="E10949">
        <v>4.8000000000000001E-2</v>
      </c>
    </row>
    <row r="10950" spans="1:5">
      <c r="A10950">
        <v>2100070</v>
      </c>
      <c r="B10950" t="s">
        <v>10752</v>
      </c>
      <c r="C10950" t="s">
        <v>2920</v>
      </c>
      <c r="D10950">
        <v>0.79400000000000004</v>
      </c>
      <c r="E10950">
        <v>3.4000000000000002E-2</v>
      </c>
    </row>
    <row r="10951" spans="1:5">
      <c r="A10951">
        <v>2100180</v>
      </c>
      <c r="B10951" t="s">
        <v>10753</v>
      </c>
      <c r="C10951" t="s">
        <v>2920</v>
      </c>
      <c r="D10951">
        <v>0.79400000000000004</v>
      </c>
      <c r="E10951">
        <v>3.1E-2</v>
      </c>
    </row>
    <row r="10952" spans="1:5">
      <c r="A10952">
        <v>2100300</v>
      </c>
      <c r="B10952" t="s">
        <v>10754</v>
      </c>
      <c r="C10952" t="s">
        <v>2920</v>
      </c>
      <c r="D10952">
        <v>0.79400000000000004</v>
      </c>
      <c r="E10952">
        <v>3.4000000000000002E-2</v>
      </c>
    </row>
    <row r="10953" spans="1:5">
      <c r="A10953">
        <v>2100330</v>
      </c>
      <c r="B10953" t="s">
        <v>10755</v>
      </c>
      <c r="C10953" t="s">
        <v>2920</v>
      </c>
      <c r="D10953">
        <v>0.79400000000000004</v>
      </c>
      <c r="E10953">
        <v>3.1E-2</v>
      </c>
    </row>
    <row r="10954" spans="1:5">
      <c r="A10954">
        <v>2100660</v>
      </c>
      <c r="B10954" t="s">
        <v>10756</v>
      </c>
      <c r="C10954" t="s">
        <v>2920</v>
      </c>
      <c r="D10954">
        <v>0.79400000000000004</v>
      </c>
      <c r="E10954">
        <v>3.1E-2</v>
      </c>
    </row>
    <row r="10955" spans="1:5">
      <c r="A10955">
        <v>2101920</v>
      </c>
      <c r="B10955" t="s">
        <v>10757</v>
      </c>
      <c r="C10955" t="s">
        <v>2920</v>
      </c>
      <c r="D10955">
        <v>0.79400000000000004</v>
      </c>
      <c r="E10955">
        <v>3.1E-2</v>
      </c>
    </row>
    <row r="10956" spans="1:5">
      <c r="A10956">
        <v>2102220</v>
      </c>
      <c r="B10956" t="s">
        <v>10758</v>
      </c>
      <c r="C10956" t="s">
        <v>2920</v>
      </c>
      <c r="D10956">
        <v>0.79400000000000004</v>
      </c>
      <c r="E10956">
        <v>3.4000000000000002E-2</v>
      </c>
    </row>
    <row r="10957" spans="1:5">
      <c r="A10957">
        <v>2102400</v>
      </c>
      <c r="B10957" t="s">
        <v>10759</v>
      </c>
      <c r="C10957" t="s">
        <v>2920</v>
      </c>
      <c r="D10957">
        <v>0.79400000000000004</v>
      </c>
      <c r="E10957">
        <v>3.1E-2</v>
      </c>
    </row>
    <row r="10958" spans="1:5">
      <c r="A10958">
        <v>2102580</v>
      </c>
      <c r="B10958" t="s">
        <v>7844</v>
      </c>
      <c r="C10958" t="s">
        <v>2920</v>
      </c>
      <c r="D10958">
        <v>0.79400000000000004</v>
      </c>
      <c r="E10958">
        <v>3.1E-2</v>
      </c>
    </row>
    <row r="10959" spans="1:5">
      <c r="A10959">
        <v>2103390</v>
      </c>
      <c r="B10959" t="s">
        <v>10760</v>
      </c>
      <c r="C10959" t="s">
        <v>2920</v>
      </c>
      <c r="D10959">
        <v>0.79400000000000004</v>
      </c>
      <c r="E10959">
        <v>3.1E-2</v>
      </c>
    </row>
    <row r="10960" spans="1:5">
      <c r="A10960">
        <v>2103870</v>
      </c>
      <c r="B10960" t="s">
        <v>10618</v>
      </c>
      <c r="C10960" t="s">
        <v>2920</v>
      </c>
      <c r="D10960">
        <v>0.79400000000000004</v>
      </c>
      <c r="E10960">
        <v>3.1E-2</v>
      </c>
    </row>
    <row r="10961" spans="1:5">
      <c r="A10961">
        <v>2104200</v>
      </c>
      <c r="B10961" t="s">
        <v>5543</v>
      </c>
      <c r="C10961" t="s">
        <v>2920</v>
      </c>
      <c r="D10961">
        <v>0.79400000000000004</v>
      </c>
      <c r="E10961">
        <v>3.4000000000000002E-2</v>
      </c>
    </row>
    <row r="10962" spans="1:5">
      <c r="A10962">
        <v>2104470</v>
      </c>
      <c r="B10962" t="s">
        <v>10761</v>
      </c>
      <c r="C10962" t="s">
        <v>2920</v>
      </c>
      <c r="D10962">
        <v>0.79400000000000004</v>
      </c>
      <c r="E10962">
        <v>3.1E-2</v>
      </c>
    </row>
    <row r="10963" spans="1:5">
      <c r="A10963">
        <v>2104980</v>
      </c>
      <c r="B10963" t="s">
        <v>10762</v>
      </c>
      <c r="C10963" t="s">
        <v>2920</v>
      </c>
      <c r="D10963">
        <v>0.79400000000000004</v>
      </c>
      <c r="E10963">
        <v>3.1E-2</v>
      </c>
    </row>
    <row r="10964" spans="1:5">
      <c r="A10964">
        <v>2105040</v>
      </c>
      <c r="B10964" t="s">
        <v>8783</v>
      </c>
      <c r="C10964" t="s">
        <v>2920</v>
      </c>
      <c r="D10964">
        <v>0.79400000000000004</v>
      </c>
      <c r="E10964">
        <v>3.1E-2</v>
      </c>
    </row>
    <row r="10965" spans="1:5">
      <c r="A10965">
        <v>2105130</v>
      </c>
      <c r="B10965" t="s">
        <v>10763</v>
      </c>
      <c r="C10965" t="s">
        <v>2920</v>
      </c>
      <c r="D10965">
        <v>0.79400000000000004</v>
      </c>
      <c r="E10965">
        <v>3.1E-2</v>
      </c>
    </row>
    <row r="10966" spans="1:5">
      <c r="A10966">
        <v>2302500</v>
      </c>
      <c r="B10966" t="s">
        <v>10764</v>
      </c>
      <c r="C10966" t="s">
        <v>3948</v>
      </c>
      <c r="D10966">
        <v>0.79400000000000004</v>
      </c>
      <c r="E10966">
        <v>2.1999999999999999E-2</v>
      </c>
    </row>
    <row r="10967" spans="1:5">
      <c r="A10967">
        <v>2302850</v>
      </c>
      <c r="B10967" t="s">
        <v>10765</v>
      </c>
      <c r="C10967" t="s">
        <v>3948</v>
      </c>
      <c r="D10967">
        <v>0.79400000000000004</v>
      </c>
      <c r="E10967">
        <v>2.1999999999999999E-2</v>
      </c>
    </row>
    <row r="10968" spans="1:5">
      <c r="A10968">
        <v>2303210</v>
      </c>
      <c r="B10968" t="s">
        <v>10766</v>
      </c>
      <c r="C10968" t="s">
        <v>3948</v>
      </c>
      <c r="D10968">
        <v>0.79400000000000004</v>
      </c>
      <c r="E10968">
        <v>2.1999999999999999E-2</v>
      </c>
    </row>
    <row r="10969" spans="1:5">
      <c r="A10969">
        <v>2303610</v>
      </c>
      <c r="B10969" t="s">
        <v>10767</v>
      </c>
      <c r="C10969" t="s">
        <v>3948</v>
      </c>
      <c r="D10969">
        <v>0.79400000000000004</v>
      </c>
      <c r="E10969">
        <v>2.1999999999999999E-2</v>
      </c>
    </row>
    <row r="10970" spans="1:5">
      <c r="A10970">
        <v>2303640</v>
      </c>
      <c r="B10970" t="s">
        <v>10768</v>
      </c>
      <c r="C10970" t="s">
        <v>3948</v>
      </c>
      <c r="D10970">
        <v>0.79400000000000004</v>
      </c>
      <c r="E10970">
        <v>2.1999999999999999E-2</v>
      </c>
    </row>
    <row r="10971" spans="1:5">
      <c r="A10971">
        <v>2304080</v>
      </c>
      <c r="B10971" t="s">
        <v>10769</v>
      </c>
      <c r="C10971" t="s">
        <v>3948</v>
      </c>
      <c r="D10971">
        <v>0.79400000000000004</v>
      </c>
      <c r="E10971">
        <v>2.1999999999999999E-2</v>
      </c>
    </row>
    <row r="10972" spans="1:5">
      <c r="A10972">
        <v>2304620</v>
      </c>
      <c r="B10972" t="s">
        <v>10770</v>
      </c>
      <c r="C10972" t="s">
        <v>3948</v>
      </c>
      <c r="D10972">
        <v>0.79400000000000004</v>
      </c>
      <c r="E10972">
        <v>2.1999999999999999E-2</v>
      </c>
    </row>
    <row r="10973" spans="1:5">
      <c r="A10973">
        <v>2304890</v>
      </c>
      <c r="B10973" t="s">
        <v>10771</v>
      </c>
      <c r="C10973" t="s">
        <v>3948</v>
      </c>
      <c r="D10973">
        <v>0.79400000000000004</v>
      </c>
      <c r="E10973">
        <v>2.1999999999999999E-2</v>
      </c>
    </row>
    <row r="10974" spans="1:5">
      <c r="A10974">
        <v>2304895</v>
      </c>
      <c r="B10974" t="s">
        <v>10772</v>
      </c>
      <c r="C10974" t="s">
        <v>3948</v>
      </c>
      <c r="D10974">
        <v>0.79400000000000004</v>
      </c>
      <c r="E10974">
        <v>2.1999999999999999E-2</v>
      </c>
    </row>
    <row r="10975" spans="1:5">
      <c r="A10975">
        <v>2305500</v>
      </c>
      <c r="B10975" t="s">
        <v>10773</v>
      </c>
      <c r="C10975" t="s">
        <v>3948</v>
      </c>
      <c r="D10975">
        <v>0.79400000000000004</v>
      </c>
      <c r="E10975">
        <v>2.1999999999999999E-2</v>
      </c>
    </row>
    <row r="10976" spans="1:5">
      <c r="A10976">
        <v>2306260</v>
      </c>
      <c r="B10976" t="s">
        <v>9761</v>
      </c>
      <c r="C10976" t="s">
        <v>3948</v>
      </c>
      <c r="D10976">
        <v>0.79400000000000004</v>
      </c>
      <c r="E10976">
        <v>2.1999999999999999E-2</v>
      </c>
    </row>
    <row r="10977" spans="1:5">
      <c r="A10977">
        <v>2307250</v>
      </c>
      <c r="B10977" t="s">
        <v>10774</v>
      </c>
      <c r="C10977" t="s">
        <v>3948</v>
      </c>
      <c r="D10977">
        <v>0.79400000000000004</v>
      </c>
      <c r="E10977">
        <v>2.1999999999999999E-2</v>
      </c>
    </row>
    <row r="10978" spans="1:5">
      <c r="A10978">
        <v>2307590</v>
      </c>
      <c r="B10978" t="s">
        <v>10775</v>
      </c>
      <c r="C10978" t="s">
        <v>3948</v>
      </c>
      <c r="D10978">
        <v>0.79400000000000004</v>
      </c>
      <c r="E10978">
        <v>2.1999999999999999E-2</v>
      </c>
    </row>
    <row r="10979" spans="1:5">
      <c r="A10979">
        <v>2308490</v>
      </c>
      <c r="B10979" t="s">
        <v>10776</v>
      </c>
      <c r="C10979" t="s">
        <v>3948</v>
      </c>
      <c r="D10979">
        <v>0.79400000000000004</v>
      </c>
      <c r="E10979">
        <v>2.1999999999999999E-2</v>
      </c>
    </row>
    <row r="10980" spans="1:5">
      <c r="A10980">
        <v>2308500</v>
      </c>
      <c r="B10980" t="s">
        <v>10777</v>
      </c>
      <c r="C10980" t="s">
        <v>3948</v>
      </c>
      <c r="D10980">
        <v>0.79400000000000004</v>
      </c>
      <c r="E10980">
        <v>2.1999999999999999E-2</v>
      </c>
    </row>
    <row r="10981" spans="1:5">
      <c r="A10981">
        <v>2309390</v>
      </c>
      <c r="B10981" t="s">
        <v>10778</v>
      </c>
      <c r="C10981" t="s">
        <v>3948</v>
      </c>
      <c r="D10981">
        <v>0.79400000000000004</v>
      </c>
      <c r="E10981">
        <v>2.1999999999999999E-2</v>
      </c>
    </row>
    <row r="10982" spans="1:5">
      <c r="A10982">
        <v>2309630</v>
      </c>
      <c r="B10982" t="s">
        <v>10779</v>
      </c>
      <c r="C10982" t="s">
        <v>3948</v>
      </c>
      <c r="D10982">
        <v>0.79400000000000004</v>
      </c>
      <c r="E10982">
        <v>2.1999999999999999E-2</v>
      </c>
    </row>
    <row r="10983" spans="1:5">
      <c r="A10983">
        <v>2311910</v>
      </c>
      <c r="B10983" t="s">
        <v>10780</v>
      </c>
      <c r="C10983" t="s">
        <v>3948</v>
      </c>
      <c r="D10983">
        <v>0.79400000000000004</v>
      </c>
      <c r="E10983">
        <v>2.1999999999999999E-2</v>
      </c>
    </row>
    <row r="10984" spans="1:5">
      <c r="A10984">
        <v>2312140</v>
      </c>
      <c r="B10984" t="s">
        <v>10781</v>
      </c>
      <c r="C10984" t="s">
        <v>3948</v>
      </c>
      <c r="D10984">
        <v>0.79400000000000004</v>
      </c>
      <c r="E10984">
        <v>2.1999999999999999E-2</v>
      </c>
    </row>
    <row r="10985" spans="1:5">
      <c r="A10985">
        <v>2312390</v>
      </c>
      <c r="B10985" t="s">
        <v>10782</v>
      </c>
      <c r="C10985" t="s">
        <v>3948</v>
      </c>
      <c r="D10985">
        <v>0.79400000000000004</v>
      </c>
      <c r="E10985">
        <v>2.1999999999999999E-2</v>
      </c>
    </row>
    <row r="10986" spans="1:5">
      <c r="A10986">
        <v>2312750</v>
      </c>
      <c r="B10986" t="s">
        <v>10783</v>
      </c>
      <c r="C10986" t="s">
        <v>3948</v>
      </c>
      <c r="D10986">
        <v>0.79400000000000004</v>
      </c>
      <c r="E10986">
        <v>2.1999999999999999E-2</v>
      </c>
    </row>
    <row r="10987" spans="1:5">
      <c r="A10987">
        <v>2312960</v>
      </c>
      <c r="B10987" t="s">
        <v>10784</v>
      </c>
      <c r="C10987" t="s">
        <v>3948</v>
      </c>
      <c r="D10987">
        <v>0.79400000000000004</v>
      </c>
      <c r="E10987">
        <v>2.1999999999999999E-2</v>
      </c>
    </row>
    <row r="10988" spans="1:5">
      <c r="A10988">
        <v>2312980</v>
      </c>
      <c r="B10988" t="s">
        <v>10785</v>
      </c>
      <c r="C10988" t="s">
        <v>3948</v>
      </c>
      <c r="D10988">
        <v>0.79400000000000004</v>
      </c>
      <c r="E10988">
        <v>2.1999999999999999E-2</v>
      </c>
    </row>
    <row r="10989" spans="1:5">
      <c r="A10989">
        <v>2382011</v>
      </c>
      <c r="B10989" t="s">
        <v>10786</v>
      </c>
      <c r="C10989" t="s">
        <v>3948</v>
      </c>
      <c r="D10989">
        <v>0.79400000000000004</v>
      </c>
      <c r="E10989">
        <v>2.1999999999999999E-2</v>
      </c>
    </row>
    <row r="10990" spans="1:5">
      <c r="A10990">
        <v>2604020</v>
      </c>
      <c r="B10990" t="s">
        <v>10787</v>
      </c>
      <c r="C10990" t="s">
        <v>2999</v>
      </c>
      <c r="D10990">
        <v>0.79400000000000004</v>
      </c>
      <c r="E10990">
        <v>2.9000000000000001E-2</v>
      </c>
    </row>
    <row r="10991" spans="1:5">
      <c r="A10991">
        <v>2605690</v>
      </c>
      <c r="B10991" t="s">
        <v>10788</v>
      </c>
      <c r="C10991" t="s">
        <v>2999</v>
      </c>
      <c r="D10991">
        <v>0.79400000000000004</v>
      </c>
      <c r="E10991">
        <v>2.3E-2</v>
      </c>
    </row>
    <row r="10992" spans="1:5">
      <c r="A10992">
        <v>2608010</v>
      </c>
      <c r="B10992" t="s">
        <v>10789</v>
      </c>
      <c r="C10992" t="s">
        <v>2999</v>
      </c>
      <c r="D10992">
        <v>0.79400000000000004</v>
      </c>
      <c r="E10992">
        <v>2.9000000000000001E-2</v>
      </c>
    </row>
    <row r="10993" spans="1:5">
      <c r="A10993">
        <v>2611140</v>
      </c>
      <c r="B10993" t="s">
        <v>10790</v>
      </c>
      <c r="C10993" t="s">
        <v>2999</v>
      </c>
      <c r="D10993">
        <v>0.79400000000000004</v>
      </c>
      <c r="E10993">
        <v>3.2000000000000001E-2</v>
      </c>
    </row>
    <row r="10994" spans="1:5">
      <c r="A10994">
        <v>2613500</v>
      </c>
      <c r="B10994" t="s">
        <v>10791</v>
      </c>
      <c r="C10994" t="s">
        <v>2999</v>
      </c>
      <c r="D10994">
        <v>0.79400000000000004</v>
      </c>
      <c r="E10994">
        <v>2.9000000000000001E-2</v>
      </c>
    </row>
    <row r="10995" spans="1:5">
      <c r="A10995">
        <v>2615970</v>
      </c>
      <c r="B10995" t="s">
        <v>10792</v>
      </c>
      <c r="C10995" t="s">
        <v>2999</v>
      </c>
      <c r="D10995">
        <v>0.79400000000000004</v>
      </c>
      <c r="E10995">
        <v>2.9000000000000001E-2</v>
      </c>
    </row>
    <row r="10996" spans="1:5">
      <c r="A10996">
        <v>2622500</v>
      </c>
      <c r="B10996" t="s">
        <v>10793</v>
      </c>
      <c r="C10996" t="s">
        <v>2999</v>
      </c>
      <c r="D10996">
        <v>0.79400000000000004</v>
      </c>
      <c r="E10996">
        <v>3.9E-2</v>
      </c>
    </row>
    <row r="10997" spans="1:5">
      <c r="A10997">
        <v>2623550</v>
      </c>
      <c r="B10997" t="s">
        <v>10794</v>
      </c>
      <c r="C10997" t="s">
        <v>2999</v>
      </c>
      <c r="D10997">
        <v>0.79400000000000004</v>
      </c>
      <c r="E10997">
        <v>2.9000000000000001E-2</v>
      </c>
    </row>
    <row r="10998" spans="1:5">
      <c r="A10998">
        <v>2629220</v>
      </c>
      <c r="B10998" t="s">
        <v>10795</v>
      </c>
      <c r="C10998" t="s">
        <v>2999</v>
      </c>
      <c r="D10998">
        <v>0.79400000000000004</v>
      </c>
      <c r="E10998">
        <v>2.9000000000000001E-2</v>
      </c>
    </row>
    <row r="10999" spans="1:5">
      <c r="A10999">
        <v>2629340</v>
      </c>
      <c r="B10999" t="s">
        <v>10796</v>
      </c>
      <c r="C10999" t="s">
        <v>2999</v>
      </c>
      <c r="D10999">
        <v>0.79400000000000004</v>
      </c>
      <c r="E10999">
        <v>2.9000000000000001E-2</v>
      </c>
    </row>
    <row r="11000" spans="1:5">
      <c r="A11000">
        <v>2633000</v>
      </c>
      <c r="B11000" t="s">
        <v>10797</v>
      </c>
      <c r="C11000" t="s">
        <v>2999</v>
      </c>
      <c r="D11000">
        <v>0.79400000000000004</v>
      </c>
      <c r="E11000">
        <v>2.9000000000000001E-2</v>
      </c>
    </row>
    <row r="11001" spans="1:5">
      <c r="A11001">
        <v>3501830</v>
      </c>
      <c r="B11001" t="s">
        <v>10798</v>
      </c>
      <c r="C11001" t="s">
        <v>219</v>
      </c>
      <c r="D11001">
        <v>0.79400000000000004</v>
      </c>
      <c r="E11001">
        <v>3.2000000000000001E-2</v>
      </c>
    </row>
    <row r="11002" spans="1:5">
      <c r="A11002">
        <v>3904403</v>
      </c>
      <c r="B11002" t="s">
        <v>10799</v>
      </c>
      <c r="C11002" t="s">
        <v>2636</v>
      </c>
      <c r="D11002">
        <v>0.79400000000000004</v>
      </c>
      <c r="E11002">
        <v>0.04</v>
      </c>
    </row>
    <row r="11003" spans="1:5">
      <c r="A11003">
        <v>3904414</v>
      </c>
      <c r="B11003" t="s">
        <v>10800</v>
      </c>
      <c r="C11003" t="s">
        <v>2636</v>
      </c>
      <c r="D11003">
        <v>0.79400000000000004</v>
      </c>
      <c r="E11003">
        <v>0.04</v>
      </c>
    </row>
    <row r="11004" spans="1:5">
      <c r="A11004">
        <v>3904529</v>
      </c>
      <c r="B11004" t="s">
        <v>10801</v>
      </c>
      <c r="C11004" t="s">
        <v>2636</v>
      </c>
      <c r="D11004">
        <v>0.79400000000000004</v>
      </c>
      <c r="E11004">
        <v>0.04</v>
      </c>
    </row>
    <row r="11005" spans="1:5">
      <c r="A11005">
        <v>3904792</v>
      </c>
      <c r="B11005" t="s">
        <v>10802</v>
      </c>
      <c r="C11005" t="s">
        <v>2636</v>
      </c>
      <c r="D11005">
        <v>0.79400000000000004</v>
      </c>
      <c r="E11005">
        <v>0.04</v>
      </c>
    </row>
    <row r="11006" spans="1:5">
      <c r="A11006">
        <v>3904793</v>
      </c>
      <c r="B11006" t="s">
        <v>10803</v>
      </c>
      <c r="C11006" t="s">
        <v>2636</v>
      </c>
      <c r="D11006">
        <v>0.79400000000000004</v>
      </c>
      <c r="E11006">
        <v>0.04</v>
      </c>
    </row>
    <row r="11007" spans="1:5">
      <c r="A11007">
        <v>3904794</v>
      </c>
      <c r="B11007" t="s">
        <v>10804</v>
      </c>
      <c r="C11007" t="s">
        <v>2636</v>
      </c>
      <c r="D11007">
        <v>0.79400000000000004</v>
      </c>
      <c r="E11007">
        <v>0.04</v>
      </c>
    </row>
    <row r="11008" spans="1:5">
      <c r="A11008">
        <v>3904795</v>
      </c>
      <c r="B11008" t="s">
        <v>10805</v>
      </c>
      <c r="C11008" t="s">
        <v>2636</v>
      </c>
      <c r="D11008">
        <v>0.79400000000000004</v>
      </c>
      <c r="E11008">
        <v>0.04</v>
      </c>
    </row>
    <row r="11009" spans="1:5">
      <c r="A11009">
        <v>3904796</v>
      </c>
      <c r="B11009" t="s">
        <v>10806</v>
      </c>
      <c r="C11009" t="s">
        <v>2636</v>
      </c>
      <c r="D11009">
        <v>0.79400000000000004</v>
      </c>
      <c r="E11009">
        <v>0.04</v>
      </c>
    </row>
    <row r="11010" spans="1:5">
      <c r="A11010">
        <v>3904851</v>
      </c>
      <c r="B11010" t="s">
        <v>9185</v>
      </c>
      <c r="C11010" t="s">
        <v>2636</v>
      </c>
      <c r="D11010">
        <v>0.79400000000000004</v>
      </c>
      <c r="E11010">
        <v>0.04</v>
      </c>
    </row>
    <row r="11011" spans="1:5">
      <c r="A11011">
        <v>3904852</v>
      </c>
      <c r="B11011" t="s">
        <v>10807</v>
      </c>
      <c r="C11011" t="s">
        <v>2636</v>
      </c>
      <c r="D11011">
        <v>0.79400000000000004</v>
      </c>
      <c r="E11011">
        <v>0.04</v>
      </c>
    </row>
    <row r="11012" spans="1:5">
      <c r="A11012">
        <v>3904853</v>
      </c>
      <c r="B11012" t="s">
        <v>10608</v>
      </c>
      <c r="C11012" t="s">
        <v>2636</v>
      </c>
      <c r="D11012">
        <v>0.79400000000000004</v>
      </c>
      <c r="E11012">
        <v>0.04</v>
      </c>
    </row>
    <row r="11013" spans="1:5">
      <c r="A11013">
        <v>3904944</v>
      </c>
      <c r="B11013" t="s">
        <v>10808</v>
      </c>
      <c r="C11013" t="s">
        <v>2636</v>
      </c>
      <c r="D11013">
        <v>0.79400000000000004</v>
      </c>
      <c r="E11013">
        <v>2.5000000000000001E-2</v>
      </c>
    </row>
    <row r="11014" spans="1:5">
      <c r="A11014">
        <v>3905074</v>
      </c>
      <c r="B11014" t="s">
        <v>10809</v>
      </c>
      <c r="C11014" t="s">
        <v>2636</v>
      </c>
      <c r="D11014">
        <v>0.79400000000000004</v>
      </c>
      <c r="E11014">
        <v>2.9000000000000001E-2</v>
      </c>
    </row>
    <row r="11015" spans="1:5">
      <c r="A11015">
        <v>3906568</v>
      </c>
      <c r="B11015" t="s">
        <v>10810</v>
      </c>
      <c r="C11015" t="s">
        <v>2636</v>
      </c>
      <c r="D11015">
        <v>0.79400000000000004</v>
      </c>
      <c r="E11015">
        <v>3.9E-2</v>
      </c>
    </row>
    <row r="11016" spans="1:5">
      <c r="A11016">
        <v>4206390</v>
      </c>
      <c r="B11016" t="s">
        <v>10811</v>
      </c>
      <c r="C11016" t="s">
        <v>1330</v>
      </c>
      <c r="D11016">
        <v>0.79400000000000004</v>
      </c>
      <c r="E11016">
        <v>1.9E-2</v>
      </c>
    </row>
    <row r="11017" spans="1:5">
      <c r="A11017">
        <v>4209690</v>
      </c>
      <c r="B11017" t="s">
        <v>10812</v>
      </c>
      <c r="C11017" t="s">
        <v>1330</v>
      </c>
      <c r="D11017">
        <v>0.79400000000000004</v>
      </c>
      <c r="E11017">
        <v>1.9E-2</v>
      </c>
    </row>
    <row r="11018" spans="1:5">
      <c r="A11018">
        <v>4211160</v>
      </c>
      <c r="B11018" t="s">
        <v>10813</v>
      </c>
      <c r="C11018" t="s">
        <v>1330</v>
      </c>
      <c r="D11018">
        <v>0.79400000000000004</v>
      </c>
      <c r="E11018">
        <v>1.9E-2</v>
      </c>
    </row>
    <row r="11019" spans="1:5">
      <c r="A11019">
        <v>4211220</v>
      </c>
      <c r="B11019" t="s">
        <v>10814</v>
      </c>
      <c r="C11019" t="s">
        <v>1330</v>
      </c>
      <c r="D11019">
        <v>0.79400000000000004</v>
      </c>
      <c r="E11019">
        <v>1.9E-2</v>
      </c>
    </row>
    <row r="11020" spans="1:5">
      <c r="A11020">
        <v>4211520</v>
      </c>
      <c r="B11020" t="s">
        <v>10815</v>
      </c>
      <c r="C11020" t="s">
        <v>1330</v>
      </c>
      <c r="D11020">
        <v>0.79400000000000004</v>
      </c>
      <c r="E11020">
        <v>2.7E-2</v>
      </c>
    </row>
    <row r="11021" spans="1:5">
      <c r="A11021">
        <v>4211820</v>
      </c>
      <c r="B11021" t="s">
        <v>4065</v>
      </c>
      <c r="C11021" t="s">
        <v>1330</v>
      </c>
      <c r="D11021">
        <v>0.79400000000000004</v>
      </c>
      <c r="E11021">
        <v>1.9E-2</v>
      </c>
    </row>
    <row r="11022" spans="1:5">
      <c r="A11022">
        <v>4213080</v>
      </c>
      <c r="B11022" t="s">
        <v>5661</v>
      </c>
      <c r="C11022" t="s">
        <v>1330</v>
      </c>
      <c r="D11022">
        <v>0.79400000000000004</v>
      </c>
      <c r="E11022">
        <v>1.9E-2</v>
      </c>
    </row>
    <row r="11023" spans="1:5">
      <c r="A11023">
        <v>4215120</v>
      </c>
      <c r="B11023" t="s">
        <v>10816</v>
      </c>
      <c r="C11023" t="s">
        <v>1330</v>
      </c>
      <c r="D11023">
        <v>0.79400000000000004</v>
      </c>
      <c r="E11023">
        <v>1.9E-2</v>
      </c>
    </row>
    <row r="11024" spans="1:5">
      <c r="A11024">
        <v>4220220</v>
      </c>
      <c r="B11024" t="s">
        <v>10817</v>
      </c>
      <c r="C11024" t="s">
        <v>1330</v>
      </c>
      <c r="D11024">
        <v>0.79400000000000004</v>
      </c>
      <c r="E11024">
        <v>1.9E-2</v>
      </c>
    </row>
    <row r="11025" spans="1:5">
      <c r="A11025">
        <v>4221330</v>
      </c>
      <c r="B11025" t="s">
        <v>10818</v>
      </c>
      <c r="C11025" t="s">
        <v>1330</v>
      </c>
      <c r="D11025">
        <v>0.79400000000000004</v>
      </c>
      <c r="E11025">
        <v>1.9E-2</v>
      </c>
    </row>
    <row r="11026" spans="1:5">
      <c r="A11026">
        <v>4221420</v>
      </c>
      <c r="B11026" t="s">
        <v>10819</v>
      </c>
      <c r="C11026" t="s">
        <v>1330</v>
      </c>
      <c r="D11026">
        <v>0.79400000000000004</v>
      </c>
      <c r="E11026">
        <v>1.9E-2</v>
      </c>
    </row>
    <row r="11027" spans="1:5">
      <c r="A11027">
        <v>4225650</v>
      </c>
      <c r="B11027" t="s">
        <v>10820</v>
      </c>
      <c r="C11027" t="s">
        <v>1330</v>
      </c>
      <c r="D11027">
        <v>0.79400000000000004</v>
      </c>
      <c r="E11027">
        <v>1.9E-2</v>
      </c>
    </row>
    <row r="11028" spans="1:5">
      <c r="A11028">
        <v>4900330</v>
      </c>
      <c r="B11028" t="s">
        <v>10821</v>
      </c>
      <c r="C11028" t="s">
        <v>2380</v>
      </c>
      <c r="D11028">
        <v>0.79400000000000004</v>
      </c>
      <c r="E11028">
        <v>2.1999999999999999E-2</v>
      </c>
    </row>
    <row r="11029" spans="1:5">
      <c r="A11029">
        <v>1708340</v>
      </c>
      <c r="B11029" t="s">
        <v>10822</v>
      </c>
      <c r="C11029" t="s">
        <v>947</v>
      </c>
      <c r="D11029">
        <v>0.79300000000000004</v>
      </c>
      <c r="E11029">
        <v>2.1999999999999999E-2</v>
      </c>
    </row>
    <row r="11030" spans="1:5">
      <c r="A11030">
        <v>1708370</v>
      </c>
      <c r="B11030" t="s">
        <v>10823</v>
      </c>
      <c r="C11030" t="s">
        <v>947</v>
      </c>
      <c r="D11030">
        <v>0.79300000000000004</v>
      </c>
      <c r="E11030">
        <v>2.1999999999999999E-2</v>
      </c>
    </row>
    <row r="11031" spans="1:5">
      <c r="A11031">
        <v>1712150</v>
      </c>
      <c r="B11031" t="s">
        <v>10824</v>
      </c>
      <c r="C11031" t="s">
        <v>947</v>
      </c>
      <c r="D11031">
        <v>0.79300000000000004</v>
      </c>
      <c r="E11031">
        <v>2.1999999999999999E-2</v>
      </c>
    </row>
    <row r="11032" spans="1:5">
      <c r="A11032">
        <v>1713860</v>
      </c>
      <c r="B11032" t="s">
        <v>10825</v>
      </c>
      <c r="C11032" t="s">
        <v>947</v>
      </c>
      <c r="D11032">
        <v>0.79300000000000004</v>
      </c>
      <c r="E11032">
        <v>2.1999999999999999E-2</v>
      </c>
    </row>
    <row r="11033" spans="1:5">
      <c r="A11033">
        <v>1727610</v>
      </c>
      <c r="B11033" t="s">
        <v>10826</v>
      </c>
      <c r="C11033" t="s">
        <v>947</v>
      </c>
      <c r="D11033">
        <v>0.79300000000000004</v>
      </c>
      <c r="E11033">
        <v>2.1999999999999999E-2</v>
      </c>
    </row>
    <row r="11034" spans="1:5">
      <c r="A11034">
        <v>1739930</v>
      </c>
      <c r="B11034" t="s">
        <v>10827</v>
      </c>
      <c r="C11034" t="s">
        <v>947</v>
      </c>
      <c r="D11034">
        <v>0.79300000000000004</v>
      </c>
      <c r="E11034">
        <v>2.1999999999999999E-2</v>
      </c>
    </row>
    <row r="11035" spans="1:5">
      <c r="A11035">
        <v>1906750</v>
      </c>
      <c r="B11035" t="s">
        <v>10828</v>
      </c>
      <c r="C11035" t="s">
        <v>3275</v>
      </c>
      <c r="D11035">
        <v>0.79300000000000004</v>
      </c>
      <c r="E11035">
        <v>3.3000000000000002E-2</v>
      </c>
    </row>
    <row r="11036" spans="1:5">
      <c r="A11036">
        <v>1908610</v>
      </c>
      <c r="B11036" t="s">
        <v>10829</v>
      </c>
      <c r="C11036" t="s">
        <v>3275</v>
      </c>
      <c r="D11036">
        <v>0.79300000000000004</v>
      </c>
      <c r="E11036">
        <v>3.3000000000000002E-2</v>
      </c>
    </row>
    <row r="11037" spans="1:5">
      <c r="A11037">
        <v>1919800</v>
      </c>
      <c r="B11037" t="s">
        <v>10830</v>
      </c>
      <c r="C11037" t="s">
        <v>3275</v>
      </c>
      <c r="D11037">
        <v>0.79300000000000004</v>
      </c>
      <c r="E11037">
        <v>3.3000000000000002E-2</v>
      </c>
    </row>
    <row r="11038" spans="1:5">
      <c r="A11038">
        <v>1920460</v>
      </c>
      <c r="B11038" t="s">
        <v>10831</v>
      </c>
      <c r="C11038" t="s">
        <v>3275</v>
      </c>
      <c r="D11038">
        <v>0.79300000000000004</v>
      </c>
      <c r="E11038">
        <v>3.2000000000000001E-2</v>
      </c>
    </row>
    <row r="11039" spans="1:5">
      <c r="A11039">
        <v>1922440</v>
      </c>
      <c r="B11039" t="s">
        <v>10832</v>
      </c>
      <c r="C11039" t="s">
        <v>3275</v>
      </c>
      <c r="D11039">
        <v>0.79300000000000004</v>
      </c>
      <c r="E11039">
        <v>5.3999999999999999E-2</v>
      </c>
    </row>
    <row r="11040" spans="1:5">
      <c r="A11040">
        <v>2000002</v>
      </c>
      <c r="B11040" t="s">
        <v>10833</v>
      </c>
      <c r="C11040" t="s">
        <v>3869</v>
      </c>
      <c r="D11040">
        <v>0.79300000000000004</v>
      </c>
      <c r="E11040">
        <v>2.7E-2</v>
      </c>
    </row>
    <row r="11041" spans="1:5">
      <c r="A11041">
        <v>2005250</v>
      </c>
      <c r="B11041" t="s">
        <v>10834</v>
      </c>
      <c r="C11041" t="s">
        <v>3869</v>
      </c>
      <c r="D11041">
        <v>0.79300000000000004</v>
      </c>
      <c r="E11041">
        <v>4.8000000000000001E-2</v>
      </c>
    </row>
    <row r="11042" spans="1:5">
      <c r="A11042">
        <v>2006270</v>
      </c>
      <c r="B11042" t="s">
        <v>10835</v>
      </c>
      <c r="C11042" t="s">
        <v>3869</v>
      </c>
      <c r="D11042">
        <v>0.79300000000000004</v>
      </c>
      <c r="E11042">
        <v>4.8000000000000001E-2</v>
      </c>
    </row>
    <row r="11043" spans="1:5">
      <c r="A11043">
        <v>2007500</v>
      </c>
      <c r="B11043" t="s">
        <v>10836</v>
      </c>
      <c r="C11043" t="s">
        <v>3869</v>
      </c>
      <c r="D11043">
        <v>0.79300000000000004</v>
      </c>
      <c r="E11043">
        <v>4.7E-2</v>
      </c>
    </row>
    <row r="11044" spans="1:5">
      <c r="A11044">
        <v>2300004</v>
      </c>
      <c r="B11044" t="s">
        <v>10837</v>
      </c>
      <c r="C11044" t="s">
        <v>3948</v>
      </c>
      <c r="D11044">
        <v>0.79300000000000004</v>
      </c>
      <c r="E11044">
        <v>0.03</v>
      </c>
    </row>
    <row r="11045" spans="1:5">
      <c r="A11045">
        <v>2300005</v>
      </c>
      <c r="B11045" t="s">
        <v>10838</v>
      </c>
      <c r="C11045" t="s">
        <v>3948</v>
      </c>
      <c r="D11045">
        <v>0.79300000000000004</v>
      </c>
      <c r="E11045">
        <v>0.03</v>
      </c>
    </row>
    <row r="11046" spans="1:5">
      <c r="A11046">
        <v>2304110</v>
      </c>
      <c r="B11046" t="s">
        <v>10839</v>
      </c>
      <c r="C11046" t="s">
        <v>3948</v>
      </c>
      <c r="D11046">
        <v>0.79300000000000004</v>
      </c>
      <c r="E11046">
        <v>0.03</v>
      </c>
    </row>
    <row r="11047" spans="1:5">
      <c r="A11047">
        <v>2305310</v>
      </c>
      <c r="B11047" t="s">
        <v>10840</v>
      </c>
      <c r="C11047" t="s">
        <v>3948</v>
      </c>
      <c r="D11047">
        <v>0.79300000000000004</v>
      </c>
      <c r="E11047">
        <v>0.03</v>
      </c>
    </row>
    <row r="11048" spans="1:5">
      <c r="A11048">
        <v>2306030</v>
      </c>
      <c r="B11048" t="s">
        <v>10841</v>
      </c>
      <c r="C11048" t="s">
        <v>3948</v>
      </c>
      <c r="D11048">
        <v>0.79300000000000004</v>
      </c>
      <c r="E11048">
        <v>0.03</v>
      </c>
    </row>
    <row r="11049" spans="1:5">
      <c r="A11049">
        <v>2307770</v>
      </c>
      <c r="B11049" t="s">
        <v>10842</v>
      </c>
      <c r="C11049" t="s">
        <v>3948</v>
      </c>
      <c r="D11049">
        <v>0.79300000000000004</v>
      </c>
      <c r="E11049">
        <v>0.03</v>
      </c>
    </row>
    <row r="11050" spans="1:5">
      <c r="A11050">
        <v>2307800</v>
      </c>
      <c r="B11050" t="s">
        <v>10843</v>
      </c>
      <c r="C11050" t="s">
        <v>3948</v>
      </c>
      <c r="D11050">
        <v>0.79300000000000004</v>
      </c>
      <c r="E11050">
        <v>0.03</v>
      </c>
    </row>
    <row r="11051" spans="1:5">
      <c r="A11051">
        <v>2308580</v>
      </c>
      <c r="B11051" t="s">
        <v>10844</v>
      </c>
      <c r="C11051" t="s">
        <v>3948</v>
      </c>
      <c r="D11051">
        <v>0.79300000000000004</v>
      </c>
      <c r="E11051">
        <v>0.03</v>
      </c>
    </row>
    <row r="11052" spans="1:5">
      <c r="A11052">
        <v>2308700</v>
      </c>
      <c r="B11052" t="s">
        <v>10845</v>
      </c>
      <c r="C11052" t="s">
        <v>3948</v>
      </c>
      <c r="D11052">
        <v>0.79300000000000004</v>
      </c>
      <c r="E11052">
        <v>0.03</v>
      </c>
    </row>
    <row r="11053" spans="1:5">
      <c r="A11053">
        <v>2309240</v>
      </c>
      <c r="B11053" t="s">
        <v>10846</v>
      </c>
      <c r="C11053" t="s">
        <v>3948</v>
      </c>
      <c r="D11053">
        <v>0.79300000000000004</v>
      </c>
      <c r="E11053">
        <v>0.03</v>
      </c>
    </row>
    <row r="11054" spans="1:5">
      <c r="A11054">
        <v>2310140</v>
      </c>
      <c r="B11054" t="s">
        <v>10847</v>
      </c>
      <c r="C11054" t="s">
        <v>3948</v>
      </c>
      <c r="D11054">
        <v>0.79300000000000004</v>
      </c>
      <c r="E11054">
        <v>0.03</v>
      </c>
    </row>
    <row r="11055" spans="1:5">
      <c r="A11055">
        <v>2310560</v>
      </c>
      <c r="B11055" t="s">
        <v>10848</v>
      </c>
      <c r="C11055" t="s">
        <v>3948</v>
      </c>
      <c r="D11055">
        <v>0.79300000000000004</v>
      </c>
      <c r="E11055">
        <v>0.03</v>
      </c>
    </row>
    <row r="11056" spans="1:5">
      <c r="A11056">
        <v>2310860</v>
      </c>
      <c r="B11056" t="s">
        <v>10849</v>
      </c>
      <c r="C11056" t="s">
        <v>3948</v>
      </c>
      <c r="D11056">
        <v>0.79300000000000004</v>
      </c>
      <c r="E11056">
        <v>0.03</v>
      </c>
    </row>
    <row r="11057" spans="1:5">
      <c r="A11057">
        <v>2310890</v>
      </c>
      <c r="B11057" t="s">
        <v>10850</v>
      </c>
      <c r="C11057" t="s">
        <v>3948</v>
      </c>
      <c r="D11057">
        <v>0.79300000000000004</v>
      </c>
      <c r="E11057">
        <v>0.03</v>
      </c>
    </row>
    <row r="11058" spans="1:5">
      <c r="A11058">
        <v>2311010</v>
      </c>
      <c r="B11058" t="s">
        <v>10851</v>
      </c>
      <c r="C11058" t="s">
        <v>3948</v>
      </c>
      <c r="D11058">
        <v>0.79300000000000004</v>
      </c>
      <c r="E11058">
        <v>0.03</v>
      </c>
    </row>
    <row r="11059" spans="1:5">
      <c r="A11059">
        <v>2311100</v>
      </c>
      <c r="B11059" t="s">
        <v>10852</v>
      </c>
      <c r="C11059" t="s">
        <v>3948</v>
      </c>
      <c r="D11059">
        <v>0.79300000000000004</v>
      </c>
      <c r="E11059">
        <v>0.03</v>
      </c>
    </row>
    <row r="11060" spans="1:5">
      <c r="A11060">
        <v>2311160</v>
      </c>
      <c r="B11060" t="s">
        <v>10853</v>
      </c>
      <c r="C11060" t="s">
        <v>3948</v>
      </c>
      <c r="D11060">
        <v>0.79300000000000004</v>
      </c>
      <c r="E11060">
        <v>0.03</v>
      </c>
    </row>
    <row r="11061" spans="1:5">
      <c r="A11061">
        <v>2311280</v>
      </c>
      <c r="B11061" t="s">
        <v>10854</v>
      </c>
      <c r="C11061" t="s">
        <v>3948</v>
      </c>
      <c r="D11061">
        <v>0.79300000000000004</v>
      </c>
      <c r="E11061">
        <v>0.03</v>
      </c>
    </row>
    <row r="11062" spans="1:5">
      <c r="A11062">
        <v>2311310</v>
      </c>
      <c r="B11062" t="s">
        <v>10855</v>
      </c>
      <c r="C11062" t="s">
        <v>3948</v>
      </c>
      <c r="D11062">
        <v>0.79300000000000004</v>
      </c>
      <c r="E11062">
        <v>0.03</v>
      </c>
    </row>
    <row r="11063" spans="1:5">
      <c r="A11063">
        <v>2311610</v>
      </c>
      <c r="B11063" t="s">
        <v>10856</v>
      </c>
      <c r="C11063" t="s">
        <v>3948</v>
      </c>
      <c r="D11063">
        <v>0.79300000000000004</v>
      </c>
      <c r="E11063">
        <v>0.03</v>
      </c>
    </row>
    <row r="11064" spans="1:5">
      <c r="A11064">
        <v>2311700</v>
      </c>
      <c r="B11064" t="s">
        <v>10857</v>
      </c>
      <c r="C11064" t="s">
        <v>3948</v>
      </c>
      <c r="D11064">
        <v>0.79300000000000004</v>
      </c>
      <c r="E11064">
        <v>0.03</v>
      </c>
    </row>
    <row r="11065" spans="1:5">
      <c r="A11065">
        <v>2313590</v>
      </c>
      <c r="B11065" t="s">
        <v>10858</v>
      </c>
      <c r="C11065" t="s">
        <v>3948</v>
      </c>
      <c r="D11065">
        <v>0.79300000000000004</v>
      </c>
      <c r="E11065">
        <v>0.03</v>
      </c>
    </row>
    <row r="11066" spans="1:5">
      <c r="A11066">
        <v>2314010</v>
      </c>
      <c r="B11066" t="s">
        <v>10859</v>
      </c>
      <c r="C11066" t="s">
        <v>3948</v>
      </c>
      <c r="D11066">
        <v>0.79300000000000004</v>
      </c>
      <c r="E11066">
        <v>0.03</v>
      </c>
    </row>
    <row r="11067" spans="1:5">
      <c r="A11067">
        <v>2314762</v>
      </c>
      <c r="B11067" t="s">
        <v>10860</v>
      </c>
      <c r="C11067" t="s">
        <v>3948</v>
      </c>
      <c r="D11067">
        <v>0.79300000000000004</v>
      </c>
      <c r="E11067">
        <v>0.03</v>
      </c>
    </row>
    <row r="11068" spans="1:5">
      <c r="A11068">
        <v>2314794</v>
      </c>
      <c r="B11068" t="s">
        <v>10861</v>
      </c>
      <c r="C11068" t="s">
        <v>3948</v>
      </c>
      <c r="D11068">
        <v>0.79300000000000004</v>
      </c>
      <c r="E11068">
        <v>0.03</v>
      </c>
    </row>
    <row r="11069" spans="1:5">
      <c r="A11069">
        <v>2314806</v>
      </c>
      <c r="B11069" t="s">
        <v>10862</v>
      </c>
      <c r="C11069" t="s">
        <v>3948</v>
      </c>
      <c r="D11069">
        <v>0.79300000000000004</v>
      </c>
      <c r="E11069">
        <v>0.03</v>
      </c>
    </row>
    <row r="11070" spans="1:5">
      <c r="A11070">
        <v>2314825</v>
      </c>
      <c r="B11070" t="s">
        <v>10863</v>
      </c>
      <c r="C11070" t="s">
        <v>3948</v>
      </c>
      <c r="D11070">
        <v>0.79300000000000004</v>
      </c>
      <c r="E11070">
        <v>0.03</v>
      </c>
    </row>
    <row r="11071" spans="1:5">
      <c r="A11071">
        <v>2314836</v>
      </c>
      <c r="B11071" t="s">
        <v>10864</v>
      </c>
      <c r="C11071" t="s">
        <v>3948</v>
      </c>
      <c r="D11071">
        <v>0.79300000000000004</v>
      </c>
      <c r="E11071">
        <v>0.03</v>
      </c>
    </row>
    <row r="11072" spans="1:5">
      <c r="A11072">
        <v>2314839</v>
      </c>
      <c r="B11072" t="s">
        <v>10865</v>
      </c>
      <c r="C11072" t="s">
        <v>3948</v>
      </c>
      <c r="D11072">
        <v>0.79300000000000004</v>
      </c>
      <c r="E11072">
        <v>0.03</v>
      </c>
    </row>
    <row r="11073" spans="1:5">
      <c r="A11073">
        <v>2314842</v>
      </c>
      <c r="B11073" t="s">
        <v>10866</v>
      </c>
      <c r="C11073" t="s">
        <v>3948</v>
      </c>
      <c r="D11073">
        <v>0.79300000000000004</v>
      </c>
      <c r="E11073">
        <v>0.03</v>
      </c>
    </row>
    <row r="11074" spans="1:5">
      <c r="A11074">
        <v>2382001</v>
      </c>
      <c r="B11074" t="s">
        <v>10867</v>
      </c>
      <c r="C11074" t="s">
        <v>3948</v>
      </c>
      <c r="D11074">
        <v>0.79300000000000004</v>
      </c>
      <c r="E11074">
        <v>0.03</v>
      </c>
    </row>
    <row r="11075" spans="1:5">
      <c r="A11075">
        <v>2607040</v>
      </c>
      <c r="B11075" t="s">
        <v>10868</v>
      </c>
      <c r="C11075" t="s">
        <v>2999</v>
      </c>
      <c r="D11075">
        <v>0.79300000000000004</v>
      </c>
      <c r="E11075">
        <v>2.5999999999999999E-2</v>
      </c>
    </row>
    <row r="11076" spans="1:5">
      <c r="A11076">
        <v>3170710</v>
      </c>
      <c r="B11076" t="s">
        <v>10869</v>
      </c>
      <c r="C11076" t="s">
        <v>2839</v>
      </c>
      <c r="D11076">
        <v>0.79300000000000004</v>
      </c>
      <c r="E11076">
        <v>0.03</v>
      </c>
    </row>
    <row r="11077" spans="1:5">
      <c r="A11077">
        <v>3904941</v>
      </c>
      <c r="B11077" t="s">
        <v>10870</v>
      </c>
      <c r="C11077" t="s">
        <v>2636</v>
      </c>
      <c r="D11077">
        <v>0.79300000000000004</v>
      </c>
      <c r="E11077">
        <v>2.4E-2</v>
      </c>
    </row>
    <row r="11078" spans="1:5">
      <c r="A11078">
        <v>4002670</v>
      </c>
      <c r="B11078" t="s">
        <v>10871</v>
      </c>
      <c r="C11078" t="s">
        <v>4447</v>
      </c>
      <c r="D11078">
        <v>0.79300000000000004</v>
      </c>
      <c r="E11078">
        <v>4.9000000000000002E-2</v>
      </c>
    </row>
    <row r="11079" spans="1:5">
      <c r="A11079">
        <v>4002910</v>
      </c>
      <c r="B11079" t="s">
        <v>10872</v>
      </c>
      <c r="C11079" t="s">
        <v>4447</v>
      </c>
      <c r="D11079">
        <v>0.79300000000000004</v>
      </c>
      <c r="E11079">
        <v>4.9000000000000002E-2</v>
      </c>
    </row>
    <row r="11080" spans="1:5">
      <c r="A11080">
        <v>4004680</v>
      </c>
      <c r="B11080" t="s">
        <v>10873</v>
      </c>
      <c r="C11080" t="s">
        <v>4447</v>
      </c>
      <c r="D11080">
        <v>0.79300000000000004</v>
      </c>
      <c r="E11080">
        <v>4.9000000000000002E-2</v>
      </c>
    </row>
    <row r="11081" spans="1:5">
      <c r="A11081">
        <v>4005400</v>
      </c>
      <c r="B11081" t="s">
        <v>10874</v>
      </c>
      <c r="C11081" t="s">
        <v>4447</v>
      </c>
      <c r="D11081">
        <v>0.79300000000000004</v>
      </c>
      <c r="E11081">
        <v>4.9000000000000002E-2</v>
      </c>
    </row>
    <row r="11082" spans="1:5">
      <c r="A11082">
        <v>4007560</v>
      </c>
      <c r="B11082" t="s">
        <v>10875</v>
      </c>
      <c r="C11082" t="s">
        <v>4447</v>
      </c>
      <c r="D11082">
        <v>0.79300000000000004</v>
      </c>
      <c r="E11082">
        <v>4.9000000000000002E-2</v>
      </c>
    </row>
    <row r="11083" spans="1:5">
      <c r="A11083">
        <v>4009870</v>
      </c>
      <c r="B11083" t="s">
        <v>10876</v>
      </c>
      <c r="C11083" t="s">
        <v>4447</v>
      </c>
      <c r="D11083">
        <v>0.79300000000000004</v>
      </c>
      <c r="E11083">
        <v>4.9000000000000002E-2</v>
      </c>
    </row>
    <row r="11084" spans="1:5">
      <c r="A11084">
        <v>4012210</v>
      </c>
      <c r="B11084" t="s">
        <v>10877</v>
      </c>
      <c r="C11084" t="s">
        <v>4447</v>
      </c>
      <c r="D11084">
        <v>0.79300000000000004</v>
      </c>
      <c r="E11084">
        <v>4.9000000000000002E-2</v>
      </c>
    </row>
    <row r="11085" spans="1:5">
      <c r="A11085">
        <v>4019890</v>
      </c>
      <c r="B11085" t="s">
        <v>10878</v>
      </c>
      <c r="C11085" t="s">
        <v>4447</v>
      </c>
      <c r="D11085">
        <v>0.79300000000000004</v>
      </c>
      <c r="E11085">
        <v>4.9000000000000002E-2</v>
      </c>
    </row>
    <row r="11086" spans="1:5">
      <c r="A11086">
        <v>4021510</v>
      </c>
      <c r="B11086" t="s">
        <v>10879</v>
      </c>
      <c r="C11086" t="s">
        <v>4447</v>
      </c>
      <c r="D11086">
        <v>0.79300000000000004</v>
      </c>
      <c r="E11086">
        <v>4.9000000000000002E-2</v>
      </c>
    </row>
    <row r="11087" spans="1:5">
      <c r="A11087">
        <v>4021600</v>
      </c>
      <c r="B11087" t="s">
        <v>10880</v>
      </c>
      <c r="C11087" t="s">
        <v>4447</v>
      </c>
      <c r="D11087">
        <v>0.79300000000000004</v>
      </c>
      <c r="E11087">
        <v>4.9000000000000002E-2</v>
      </c>
    </row>
    <row r="11088" spans="1:5">
      <c r="A11088">
        <v>4024150</v>
      </c>
      <c r="B11088" t="s">
        <v>10881</v>
      </c>
      <c r="C11088" t="s">
        <v>4447</v>
      </c>
      <c r="D11088">
        <v>0.79300000000000004</v>
      </c>
      <c r="E11088">
        <v>4.9000000000000002E-2</v>
      </c>
    </row>
    <row r="11089" spans="1:5">
      <c r="A11089">
        <v>4025230</v>
      </c>
      <c r="B11089" t="s">
        <v>10882</v>
      </c>
      <c r="C11089" t="s">
        <v>4447</v>
      </c>
      <c r="D11089">
        <v>0.79300000000000004</v>
      </c>
      <c r="E11089">
        <v>4.9000000000000002E-2</v>
      </c>
    </row>
    <row r="11090" spans="1:5">
      <c r="A11090">
        <v>4026550</v>
      </c>
      <c r="B11090" t="s">
        <v>10883</v>
      </c>
      <c r="C11090" t="s">
        <v>4447</v>
      </c>
      <c r="D11090">
        <v>0.79300000000000004</v>
      </c>
      <c r="E11090">
        <v>4.9000000000000002E-2</v>
      </c>
    </row>
    <row r="11091" spans="1:5">
      <c r="A11091">
        <v>4027330</v>
      </c>
      <c r="B11091" t="s">
        <v>10884</v>
      </c>
      <c r="C11091" t="s">
        <v>4447</v>
      </c>
      <c r="D11091">
        <v>0.79300000000000004</v>
      </c>
      <c r="E11091">
        <v>3.5999999999999997E-2</v>
      </c>
    </row>
    <row r="11092" spans="1:5">
      <c r="A11092">
        <v>4030420</v>
      </c>
      <c r="B11092" t="s">
        <v>10885</v>
      </c>
      <c r="C11092" t="s">
        <v>4447</v>
      </c>
      <c r="D11092">
        <v>0.79300000000000004</v>
      </c>
      <c r="E11092">
        <v>4.9000000000000002E-2</v>
      </c>
    </row>
    <row r="11093" spans="1:5">
      <c r="A11093">
        <v>4031710</v>
      </c>
      <c r="B11093" t="s">
        <v>10886</v>
      </c>
      <c r="C11093" t="s">
        <v>4447</v>
      </c>
      <c r="D11093">
        <v>0.79300000000000004</v>
      </c>
      <c r="E11093">
        <v>4.9000000000000002E-2</v>
      </c>
    </row>
    <row r="11094" spans="1:5">
      <c r="A11094">
        <v>4218210</v>
      </c>
      <c r="B11094" t="s">
        <v>10887</v>
      </c>
      <c r="C11094" t="s">
        <v>1330</v>
      </c>
      <c r="D11094">
        <v>0.79300000000000004</v>
      </c>
      <c r="E11094">
        <v>3.2000000000000001E-2</v>
      </c>
    </row>
    <row r="11095" spans="1:5">
      <c r="A11095">
        <v>4700078</v>
      </c>
      <c r="B11095" t="s">
        <v>10888</v>
      </c>
      <c r="C11095" t="s">
        <v>2271</v>
      </c>
      <c r="D11095">
        <v>0.79300000000000004</v>
      </c>
      <c r="E11095">
        <v>2.1999999999999999E-2</v>
      </c>
    </row>
    <row r="11096" spans="1:5">
      <c r="A11096">
        <v>4703030</v>
      </c>
      <c r="B11096" t="s">
        <v>10889</v>
      </c>
      <c r="C11096" t="s">
        <v>2271</v>
      </c>
      <c r="D11096">
        <v>0.79300000000000004</v>
      </c>
      <c r="E11096">
        <v>2.1999999999999999E-2</v>
      </c>
    </row>
    <row r="11097" spans="1:5">
      <c r="A11097">
        <v>4829010</v>
      </c>
      <c r="B11097" t="s">
        <v>10890</v>
      </c>
      <c r="C11097" t="s">
        <v>1407</v>
      </c>
      <c r="D11097">
        <v>0.79300000000000004</v>
      </c>
      <c r="E11097">
        <v>4.1000000000000002E-2</v>
      </c>
    </row>
    <row r="11098" spans="1:5">
      <c r="A11098">
        <v>803030</v>
      </c>
      <c r="B11098" t="s">
        <v>10891</v>
      </c>
      <c r="C11098" t="s">
        <v>1572</v>
      </c>
      <c r="D11098">
        <v>0.79200000000000004</v>
      </c>
      <c r="E11098">
        <v>2.1000000000000001E-2</v>
      </c>
    </row>
    <row r="11099" spans="1:5">
      <c r="A11099">
        <v>804350</v>
      </c>
      <c r="B11099" t="s">
        <v>10892</v>
      </c>
      <c r="C11099" t="s">
        <v>1572</v>
      </c>
      <c r="D11099">
        <v>0.79200000000000004</v>
      </c>
      <c r="E11099">
        <v>2.1000000000000001E-2</v>
      </c>
    </row>
    <row r="11100" spans="1:5">
      <c r="A11100">
        <v>1300360</v>
      </c>
      <c r="B11100" t="s">
        <v>10893</v>
      </c>
      <c r="C11100" t="s">
        <v>1135</v>
      </c>
      <c r="D11100">
        <v>0.79200000000000004</v>
      </c>
      <c r="E11100">
        <v>6.2E-2</v>
      </c>
    </row>
    <row r="11101" spans="1:5">
      <c r="A11101">
        <v>1301380</v>
      </c>
      <c r="B11101" t="s">
        <v>10894</v>
      </c>
      <c r="C11101" t="s">
        <v>1135</v>
      </c>
      <c r="D11101">
        <v>0.79200000000000004</v>
      </c>
      <c r="E11101">
        <v>6.2E-2</v>
      </c>
    </row>
    <row r="11102" spans="1:5">
      <c r="A11102">
        <v>1303690</v>
      </c>
      <c r="B11102" t="s">
        <v>10895</v>
      </c>
      <c r="C11102" t="s">
        <v>1135</v>
      </c>
      <c r="D11102">
        <v>0.79200000000000004</v>
      </c>
      <c r="E11102">
        <v>6.2E-2</v>
      </c>
    </row>
    <row r="11103" spans="1:5">
      <c r="A11103">
        <v>1304080</v>
      </c>
      <c r="B11103" t="s">
        <v>4855</v>
      </c>
      <c r="C11103" t="s">
        <v>1135</v>
      </c>
      <c r="D11103">
        <v>0.79200000000000004</v>
      </c>
      <c r="E11103">
        <v>6.2E-2</v>
      </c>
    </row>
    <row r="11104" spans="1:5">
      <c r="A11104">
        <v>1305190</v>
      </c>
      <c r="B11104" t="s">
        <v>10896</v>
      </c>
      <c r="C11104" t="s">
        <v>1135</v>
      </c>
      <c r="D11104">
        <v>0.79200000000000004</v>
      </c>
      <c r="E11104">
        <v>6.2E-2</v>
      </c>
    </row>
    <row r="11105" spans="1:5">
      <c r="A11105">
        <v>1305730</v>
      </c>
      <c r="B11105" t="s">
        <v>10690</v>
      </c>
      <c r="C11105" t="s">
        <v>1135</v>
      </c>
      <c r="D11105">
        <v>0.79200000000000004</v>
      </c>
      <c r="E11105">
        <v>6.2E-2</v>
      </c>
    </row>
    <row r="11106" spans="1:5">
      <c r="A11106">
        <v>1305850</v>
      </c>
      <c r="B11106" t="s">
        <v>10897</v>
      </c>
      <c r="C11106" t="s">
        <v>1135</v>
      </c>
      <c r="D11106">
        <v>0.79200000000000004</v>
      </c>
      <c r="E11106">
        <v>6.2E-2</v>
      </c>
    </row>
    <row r="11107" spans="1:5">
      <c r="A11107">
        <v>1601650</v>
      </c>
      <c r="B11107" t="s">
        <v>10898</v>
      </c>
      <c r="C11107" t="s">
        <v>3899</v>
      </c>
      <c r="D11107">
        <v>0.79200000000000004</v>
      </c>
      <c r="E11107">
        <v>2.7E-2</v>
      </c>
    </row>
    <row r="11108" spans="1:5">
      <c r="A11108">
        <v>1919890</v>
      </c>
      <c r="B11108" t="s">
        <v>10899</v>
      </c>
      <c r="C11108" t="s">
        <v>3275</v>
      </c>
      <c r="D11108">
        <v>0.79200000000000004</v>
      </c>
      <c r="E11108">
        <v>3.2000000000000001E-2</v>
      </c>
    </row>
    <row r="11109" spans="1:5">
      <c r="A11109">
        <v>1927000</v>
      </c>
      <c r="B11109" t="s">
        <v>10900</v>
      </c>
      <c r="C11109" t="s">
        <v>3275</v>
      </c>
      <c r="D11109">
        <v>0.79200000000000004</v>
      </c>
      <c r="E11109">
        <v>4.8000000000000001E-2</v>
      </c>
    </row>
    <row r="11110" spans="1:5">
      <c r="A11110">
        <v>2004770</v>
      </c>
      <c r="B11110" t="s">
        <v>10901</v>
      </c>
      <c r="C11110" t="s">
        <v>3869</v>
      </c>
      <c r="D11110">
        <v>0.79200000000000004</v>
      </c>
      <c r="E11110">
        <v>2.1000000000000001E-2</v>
      </c>
    </row>
    <row r="11111" spans="1:5">
      <c r="A11111">
        <v>2103030</v>
      </c>
      <c r="B11111" t="s">
        <v>10902</v>
      </c>
      <c r="C11111" t="s">
        <v>2920</v>
      </c>
      <c r="D11111">
        <v>0.79200000000000004</v>
      </c>
      <c r="E11111">
        <v>3.3000000000000002E-2</v>
      </c>
    </row>
    <row r="11112" spans="1:5">
      <c r="A11112">
        <v>2600018</v>
      </c>
      <c r="B11112" t="s">
        <v>10903</v>
      </c>
      <c r="C11112" t="s">
        <v>2999</v>
      </c>
      <c r="D11112">
        <v>0.79200000000000004</v>
      </c>
      <c r="E11112">
        <v>2.9000000000000001E-2</v>
      </c>
    </row>
    <row r="11113" spans="1:5">
      <c r="A11113">
        <v>2623670</v>
      </c>
      <c r="B11113" t="s">
        <v>10904</v>
      </c>
      <c r="C11113" t="s">
        <v>2999</v>
      </c>
      <c r="D11113">
        <v>0.79200000000000004</v>
      </c>
      <c r="E11113">
        <v>0.04</v>
      </c>
    </row>
    <row r="11114" spans="1:5">
      <c r="A11114">
        <v>2908430</v>
      </c>
      <c r="B11114" t="s">
        <v>10905</v>
      </c>
      <c r="C11114" t="s">
        <v>3083</v>
      </c>
      <c r="D11114">
        <v>0.79200000000000004</v>
      </c>
      <c r="E11114">
        <v>4.8000000000000001E-2</v>
      </c>
    </row>
    <row r="11115" spans="1:5">
      <c r="A11115">
        <v>2912180</v>
      </c>
      <c r="B11115" t="s">
        <v>10906</v>
      </c>
      <c r="C11115" t="s">
        <v>3083</v>
      </c>
      <c r="D11115">
        <v>0.79200000000000004</v>
      </c>
      <c r="E11115">
        <v>4.8000000000000001E-2</v>
      </c>
    </row>
    <row r="11116" spans="1:5">
      <c r="A11116">
        <v>2913650</v>
      </c>
      <c r="B11116" t="s">
        <v>10907</v>
      </c>
      <c r="C11116" t="s">
        <v>3083</v>
      </c>
      <c r="D11116">
        <v>0.79200000000000004</v>
      </c>
      <c r="E11116">
        <v>2.9000000000000001E-2</v>
      </c>
    </row>
    <row r="11117" spans="1:5">
      <c r="A11117">
        <v>2922500</v>
      </c>
      <c r="B11117" t="s">
        <v>10908</v>
      </c>
      <c r="C11117" t="s">
        <v>3083</v>
      </c>
      <c r="D11117">
        <v>0.79200000000000004</v>
      </c>
      <c r="E11117">
        <v>4.8000000000000001E-2</v>
      </c>
    </row>
    <row r="11118" spans="1:5">
      <c r="A11118">
        <v>2923430</v>
      </c>
      <c r="B11118" t="s">
        <v>10909</v>
      </c>
      <c r="C11118" t="s">
        <v>3083</v>
      </c>
      <c r="D11118">
        <v>0.79200000000000004</v>
      </c>
      <c r="E11118">
        <v>4.8000000000000001E-2</v>
      </c>
    </row>
    <row r="11119" spans="1:5">
      <c r="A11119">
        <v>2927930</v>
      </c>
      <c r="B11119" t="s">
        <v>10910</v>
      </c>
      <c r="C11119" t="s">
        <v>3083</v>
      </c>
      <c r="D11119">
        <v>0.79200000000000004</v>
      </c>
      <c r="E11119">
        <v>4.8000000000000001E-2</v>
      </c>
    </row>
    <row r="11120" spans="1:5">
      <c r="A11120">
        <v>2928740</v>
      </c>
      <c r="B11120" t="s">
        <v>10911</v>
      </c>
      <c r="C11120" t="s">
        <v>3083</v>
      </c>
      <c r="D11120">
        <v>0.79200000000000004</v>
      </c>
      <c r="E11120">
        <v>4.8000000000000001E-2</v>
      </c>
    </row>
    <row r="11121" spans="1:5">
      <c r="A11121">
        <v>3100076</v>
      </c>
      <c r="B11121" t="s">
        <v>10912</v>
      </c>
      <c r="C11121" t="s">
        <v>2839</v>
      </c>
      <c r="D11121">
        <v>0.79200000000000004</v>
      </c>
      <c r="E11121">
        <v>3.1E-2</v>
      </c>
    </row>
    <row r="11122" spans="1:5">
      <c r="A11122">
        <v>3737099</v>
      </c>
      <c r="B11122" t="s">
        <v>10913</v>
      </c>
      <c r="C11122" t="s">
        <v>51</v>
      </c>
      <c r="D11122">
        <v>0.79200000000000004</v>
      </c>
      <c r="E11122">
        <v>2.9000000000000001E-2</v>
      </c>
    </row>
    <row r="11123" spans="1:5">
      <c r="A11123">
        <v>4032010</v>
      </c>
      <c r="B11123" t="s">
        <v>10914</v>
      </c>
      <c r="C11123" t="s">
        <v>4447</v>
      </c>
      <c r="D11123">
        <v>0.79200000000000004</v>
      </c>
      <c r="E11123">
        <v>4.9000000000000002E-2</v>
      </c>
    </row>
    <row r="11124" spans="1:5">
      <c r="A11124">
        <v>1200300</v>
      </c>
      <c r="B11124" t="s">
        <v>9694</v>
      </c>
      <c r="C11124" t="s">
        <v>2836</v>
      </c>
      <c r="D11124">
        <v>0.79100000000000004</v>
      </c>
      <c r="E11124">
        <v>3.4000000000000002E-2</v>
      </c>
    </row>
    <row r="11125" spans="1:5">
      <c r="A11125">
        <v>1928980</v>
      </c>
      <c r="B11125" t="s">
        <v>10915</v>
      </c>
      <c r="C11125" t="s">
        <v>3275</v>
      </c>
      <c r="D11125">
        <v>0.79100000000000004</v>
      </c>
      <c r="E11125">
        <v>3.2000000000000001E-2</v>
      </c>
    </row>
    <row r="11126" spans="1:5">
      <c r="A11126">
        <v>2012870</v>
      </c>
      <c r="B11126" t="s">
        <v>10916</v>
      </c>
      <c r="C11126" t="s">
        <v>3869</v>
      </c>
      <c r="D11126">
        <v>0.79100000000000004</v>
      </c>
      <c r="E11126">
        <v>3.5999999999999997E-2</v>
      </c>
    </row>
    <row r="11127" spans="1:5">
      <c r="A11127">
        <v>2613560</v>
      </c>
      <c r="B11127" t="s">
        <v>10917</v>
      </c>
      <c r="C11127" t="s">
        <v>2999</v>
      </c>
      <c r="D11127">
        <v>0.79100000000000004</v>
      </c>
      <c r="E11127">
        <v>3.5000000000000003E-2</v>
      </c>
    </row>
    <row r="11128" spans="1:5">
      <c r="A11128">
        <v>2623830</v>
      </c>
      <c r="B11128" t="s">
        <v>10918</v>
      </c>
      <c r="C11128" t="s">
        <v>2999</v>
      </c>
      <c r="D11128">
        <v>0.79100000000000004</v>
      </c>
      <c r="E11128">
        <v>2.5999999999999999E-2</v>
      </c>
    </row>
    <row r="11129" spans="1:5">
      <c r="A11129">
        <v>2905070</v>
      </c>
      <c r="B11129" t="s">
        <v>10919</v>
      </c>
      <c r="C11129" t="s">
        <v>3083</v>
      </c>
      <c r="D11129">
        <v>0.79100000000000004</v>
      </c>
      <c r="E11129">
        <v>4.7E-2</v>
      </c>
    </row>
    <row r="11130" spans="1:5">
      <c r="A11130">
        <v>2920430</v>
      </c>
      <c r="B11130" t="s">
        <v>10920</v>
      </c>
      <c r="C11130" t="s">
        <v>3083</v>
      </c>
      <c r="D11130">
        <v>0.79100000000000004</v>
      </c>
      <c r="E11130">
        <v>4.8000000000000001E-2</v>
      </c>
    </row>
    <row r="11131" spans="1:5">
      <c r="A11131">
        <v>3100006</v>
      </c>
      <c r="B11131" t="s">
        <v>10921</v>
      </c>
      <c r="C11131" t="s">
        <v>2839</v>
      </c>
      <c r="D11131">
        <v>0.79100000000000004</v>
      </c>
      <c r="E11131">
        <v>2.9000000000000001E-2</v>
      </c>
    </row>
    <row r="11132" spans="1:5">
      <c r="A11132">
        <v>3100008</v>
      </c>
      <c r="B11132" t="s">
        <v>10922</v>
      </c>
      <c r="C11132" t="s">
        <v>2839</v>
      </c>
      <c r="D11132">
        <v>0.79100000000000004</v>
      </c>
      <c r="E11132">
        <v>2.9000000000000001E-2</v>
      </c>
    </row>
    <row r="11133" spans="1:5">
      <c r="A11133">
        <v>3100041</v>
      </c>
      <c r="B11133" t="s">
        <v>10923</v>
      </c>
      <c r="C11133" t="s">
        <v>2839</v>
      </c>
      <c r="D11133">
        <v>0.79100000000000004</v>
      </c>
      <c r="E11133">
        <v>2.9000000000000001E-2</v>
      </c>
    </row>
    <row r="11134" spans="1:5">
      <c r="A11134">
        <v>3100129</v>
      </c>
      <c r="B11134" t="s">
        <v>10924</v>
      </c>
      <c r="C11134" t="s">
        <v>2839</v>
      </c>
      <c r="D11134">
        <v>0.79100000000000004</v>
      </c>
      <c r="E11134">
        <v>3.5999999999999997E-2</v>
      </c>
    </row>
    <row r="11135" spans="1:5">
      <c r="A11135">
        <v>3174640</v>
      </c>
      <c r="B11135" t="s">
        <v>10925</v>
      </c>
      <c r="C11135" t="s">
        <v>2839</v>
      </c>
      <c r="D11135">
        <v>0.79100000000000004</v>
      </c>
      <c r="E11135">
        <v>2.9000000000000001E-2</v>
      </c>
    </row>
    <row r="11136" spans="1:5">
      <c r="A11136">
        <v>3178520</v>
      </c>
      <c r="B11136" t="s">
        <v>10926</v>
      </c>
      <c r="C11136" t="s">
        <v>2839</v>
      </c>
      <c r="D11136">
        <v>0.79100000000000004</v>
      </c>
      <c r="E11136">
        <v>2.9000000000000001E-2</v>
      </c>
    </row>
    <row r="11137" spans="1:5">
      <c r="A11137">
        <v>3178840</v>
      </c>
      <c r="B11137" t="s">
        <v>10927</v>
      </c>
      <c r="C11137" t="s">
        <v>2839</v>
      </c>
      <c r="D11137">
        <v>0.79100000000000004</v>
      </c>
      <c r="E11137">
        <v>2.9000000000000001E-2</v>
      </c>
    </row>
    <row r="11138" spans="1:5">
      <c r="A11138">
        <v>3701380</v>
      </c>
      <c r="B11138" t="s">
        <v>10928</v>
      </c>
      <c r="C11138" t="s">
        <v>51</v>
      </c>
      <c r="D11138">
        <v>0.79100000000000004</v>
      </c>
      <c r="E11138">
        <v>3.1E-2</v>
      </c>
    </row>
    <row r="11139" spans="1:5">
      <c r="A11139">
        <v>3703210</v>
      </c>
      <c r="B11139" t="s">
        <v>10929</v>
      </c>
      <c r="C11139" t="s">
        <v>51</v>
      </c>
      <c r="D11139">
        <v>0.79100000000000004</v>
      </c>
      <c r="E11139">
        <v>3.1E-2</v>
      </c>
    </row>
    <row r="11140" spans="1:5">
      <c r="A11140">
        <v>3704380</v>
      </c>
      <c r="B11140" t="s">
        <v>10930</v>
      </c>
      <c r="C11140" t="s">
        <v>51</v>
      </c>
      <c r="D11140">
        <v>0.79100000000000004</v>
      </c>
      <c r="E11140">
        <v>3.1E-2</v>
      </c>
    </row>
    <row r="11141" spans="1:5">
      <c r="A11141">
        <v>3704410</v>
      </c>
      <c r="B11141" t="s">
        <v>10931</v>
      </c>
      <c r="C11141" t="s">
        <v>51</v>
      </c>
      <c r="D11141">
        <v>0.79100000000000004</v>
      </c>
      <c r="E11141">
        <v>3.1E-2</v>
      </c>
    </row>
    <row r="11142" spans="1:5">
      <c r="A11142">
        <v>3904429</v>
      </c>
      <c r="B11142" t="s">
        <v>10932</v>
      </c>
      <c r="C11142" t="s">
        <v>2636</v>
      </c>
      <c r="D11142">
        <v>0.79100000000000004</v>
      </c>
      <c r="E11142">
        <v>2.7E-2</v>
      </c>
    </row>
    <row r="11143" spans="1:5">
      <c r="A11143">
        <v>3904945</v>
      </c>
      <c r="B11143" t="s">
        <v>4582</v>
      </c>
      <c r="C11143" t="s">
        <v>2636</v>
      </c>
      <c r="D11143">
        <v>0.79100000000000004</v>
      </c>
      <c r="E11143">
        <v>2.7E-2</v>
      </c>
    </row>
    <row r="11144" spans="1:5">
      <c r="A11144">
        <v>3904947</v>
      </c>
      <c r="B11144" t="s">
        <v>10933</v>
      </c>
      <c r="C11144" t="s">
        <v>2636</v>
      </c>
      <c r="D11144">
        <v>0.79100000000000004</v>
      </c>
      <c r="E11144">
        <v>2.7E-2</v>
      </c>
    </row>
    <row r="11145" spans="1:5">
      <c r="A11145">
        <v>3910009</v>
      </c>
      <c r="B11145" t="s">
        <v>10934</v>
      </c>
      <c r="C11145" t="s">
        <v>2636</v>
      </c>
      <c r="D11145">
        <v>0.79100000000000004</v>
      </c>
      <c r="E11145">
        <v>2.7E-2</v>
      </c>
    </row>
    <row r="11146" spans="1:5">
      <c r="A11146">
        <v>4223490</v>
      </c>
      <c r="B11146" t="s">
        <v>10935</v>
      </c>
      <c r="C11146" t="s">
        <v>1330</v>
      </c>
      <c r="D11146">
        <v>0.79100000000000004</v>
      </c>
      <c r="E11146">
        <v>2.3E-2</v>
      </c>
    </row>
    <row r="11147" spans="1:5">
      <c r="A11147">
        <v>4700750</v>
      </c>
      <c r="B11147" t="s">
        <v>10936</v>
      </c>
      <c r="C11147" t="s">
        <v>2271</v>
      </c>
      <c r="D11147">
        <v>0.79100000000000004</v>
      </c>
      <c r="E11147">
        <v>3.5999999999999997E-2</v>
      </c>
    </row>
    <row r="11148" spans="1:5">
      <c r="A11148">
        <v>4701440</v>
      </c>
      <c r="B11148" t="s">
        <v>10937</v>
      </c>
      <c r="C11148" t="s">
        <v>2271</v>
      </c>
      <c r="D11148">
        <v>0.79100000000000004</v>
      </c>
      <c r="E11148">
        <v>3.5999999999999997E-2</v>
      </c>
    </row>
    <row r="11149" spans="1:5">
      <c r="A11149">
        <v>4702100</v>
      </c>
      <c r="B11149" t="s">
        <v>4024</v>
      </c>
      <c r="C11149" t="s">
        <v>2271</v>
      </c>
      <c r="D11149">
        <v>0.79100000000000004</v>
      </c>
      <c r="E11149">
        <v>3.5999999999999997E-2</v>
      </c>
    </row>
    <row r="11150" spans="1:5">
      <c r="A11150">
        <v>4703210</v>
      </c>
      <c r="B11150" t="s">
        <v>10938</v>
      </c>
      <c r="C11150" t="s">
        <v>2271</v>
      </c>
      <c r="D11150">
        <v>0.79100000000000004</v>
      </c>
      <c r="E11150">
        <v>3.5999999999999997E-2</v>
      </c>
    </row>
    <row r="11151" spans="1:5">
      <c r="A11151">
        <v>5503240</v>
      </c>
      <c r="B11151" t="s">
        <v>10939</v>
      </c>
      <c r="C11151" t="s">
        <v>3135</v>
      </c>
      <c r="D11151">
        <v>0.79100000000000004</v>
      </c>
      <c r="E11151">
        <v>2.9000000000000001E-2</v>
      </c>
    </row>
    <row r="11152" spans="1:5">
      <c r="A11152">
        <v>1300240</v>
      </c>
      <c r="B11152" t="s">
        <v>10940</v>
      </c>
      <c r="C11152" t="s">
        <v>1135</v>
      </c>
      <c r="D11152">
        <v>0.79</v>
      </c>
      <c r="E11152">
        <v>3.6999999999999998E-2</v>
      </c>
    </row>
    <row r="11153" spans="1:5">
      <c r="A11153">
        <v>1302580</v>
      </c>
      <c r="B11153" t="s">
        <v>10941</v>
      </c>
      <c r="C11153" t="s">
        <v>1135</v>
      </c>
      <c r="D11153">
        <v>0.79</v>
      </c>
      <c r="E11153">
        <v>3.6999999999999998E-2</v>
      </c>
    </row>
    <row r="11154" spans="1:5">
      <c r="A11154">
        <v>1303480</v>
      </c>
      <c r="B11154" t="s">
        <v>3530</v>
      </c>
      <c r="C11154" t="s">
        <v>1135</v>
      </c>
      <c r="D11154">
        <v>0.79</v>
      </c>
      <c r="E11154">
        <v>3.6999999999999998E-2</v>
      </c>
    </row>
    <row r="11155" spans="1:5">
      <c r="A11155">
        <v>1304320</v>
      </c>
      <c r="B11155" t="s">
        <v>10942</v>
      </c>
      <c r="C11155" t="s">
        <v>1135</v>
      </c>
      <c r="D11155">
        <v>0.79</v>
      </c>
      <c r="E11155">
        <v>3.6999999999999998E-2</v>
      </c>
    </row>
    <row r="11156" spans="1:5">
      <c r="A11156">
        <v>1803960</v>
      </c>
      <c r="B11156" t="s">
        <v>10943</v>
      </c>
      <c r="C11156" t="s">
        <v>39</v>
      </c>
      <c r="D11156">
        <v>0.79</v>
      </c>
      <c r="E11156">
        <v>3.4000000000000002E-2</v>
      </c>
    </row>
    <row r="11157" spans="1:5">
      <c r="A11157">
        <v>1808120</v>
      </c>
      <c r="B11157" t="s">
        <v>10944</v>
      </c>
      <c r="C11157" t="s">
        <v>39</v>
      </c>
      <c r="D11157">
        <v>0.79</v>
      </c>
      <c r="E11157">
        <v>3.4000000000000002E-2</v>
      </c>
    </row>
    <row r="11158" spans="1:5">
      <c r="A11158">
        <v>1810640</v>
      </c>
      <c r="B11158" t="s">
        <v>10945</v>
      </c>
      <c r="C11158" t="s">
        <v>39</v>
      </c>
      <c r="D11158">
        <v>0.79</v>
      </c>
      <c r="E11158">
        <v>3.4000000000000002E-2</v>
      </c>
    </row>
    <row r="11159" spans="1:5">
      <c r="A11159">
        <v>1810870</v>
      </c>
      <c r="B11159" t="s">
        <v>10946</v>
      </c>
      <c r="C11159" t="s">
        <v>39</v>
      </c>
      <c r="D11159">
        <v>0.79</v>
      </c>
      <c r="E11159">
        <v>3.4000000000000002E-2</v>
      </c>
    </row>
    <row r="11160" spans="1:5">
      <c r="A11160">
        <v>2009510</v>
      </c>
      <c r="B11160" t="s">
        <v>10947</v>
      </c>
      <c r="C11160" t="s">
        <v>3869</v>
      </c>
      <c r="D11160">
        <v>0.79</v>
      </c>
      <c r="E11160">
        <v>0.03</v>
      </c>
    </row>
    <row r="11161" spans="1:5">
      <c r="A11161">
        <v>2010800</v>
      </c>
      <c r="B11161" t="s">
        <v>10948</v>
      </c>
      <c r="C11161" t="s">
        <v>3869</v>
      </c>
      <c r="D11161">
        <v>0.79</v>
      </c>
      <c r="E11161">
        <v>3.5000000000000003E-2</v>
      </c>
    </row>
    <row r="11162" spans="1:5">
      <c r="A11162">
        <v>2314790</v>
      </c>
      <c r="B11162" t="s">
        <v>10949</v>
      </c>
      <c r="C11162" t="s">
        <v>3948</v>
      </c>
      <c r="D11162">
        <v>0.79</v>
      </c>
      <c r="E11162">
        <v>1.9E-2</v>
      </c>
    </row>
    <row r="11163" spans="1:5">
      <c r="A11163">
        <v>2600006</v>
      </c>
      <c r="B11163" t="s">
        <v>10950</v>
      </c>
      <c r="C11163" t="s">
        <v>2999</v>
      </c>
      <c r="D11163">
        <v>0.79</v>
      </c>
      <c r="E11163">
        <v>3.4000000000000002E-2</v>
      </c>
    </row>
    <row r="11164" spans="1:5">
      <c r="A11164">
        <v>2600014</v>
      </c>
      <c r="B11164" t="s">
        <v>10951</v>
      </c>
      <c r="C11164" t="s">
        <v>2999</v>
      </c>
      <c r="D11164">
        <v>0.79</v>
      </c>
      <c r="E11164">
        <v>3.3000000000000002E-2</v>
      </c>
    </row>
    <row r="11165" spans="1:5">
      <c r="A11165">
        <v>2603270</v>
      </c>
      <c r="B11165" t="s">
        <v>10952</v>
      </c>
      <c r="C11165" t="s">
        <v>2999</v>
      </c>
      <c r="D11165">
        <v>0.79</v>
      </c>
      <c r="E11165">
        <v>3.4000000000000002E-2</v>
      </c>
    </row>
    <row r="11166" spans="1:5">
      <c r="A11166">
        <v>2603990</v>
      </c>
      <c r="B11166" t="s">
        <v>10953</v>
      </c>
      <c r="C11166" t="s">
        <v>2999</v>
      </c>
      <c r="D11166">
        <v>0.79</v>
      </c>
      <c r="E11166">
        <v>3.2000000000000001E-2</v>
      </c>
    </row>
    <row r="11167" spans="1:5">
      <c r="A11167">
        <v>2611190</v>
      </c>
      <c r="B11167" t="s">
        <v>10954</v>
      </c>
      <c r="C11167" t="s">
        <v>2999</v>
      </c>
      <c r="D11167">
        <v>0.79</v>
      </c>
      <c r="E11167">
        <v>3.4000000000000002E-2</v>
      </c>
    </row>
    <row r="11168" spans="1:5">
      <c r="A11168">
        <v>2619470</v>
      </c>
      <c r="B11168" t="s">
        <v>10955</v>
      </c>
      <c r="C11168" t="s">
        <v>2999</v>
      </c>
      <c r="D11168">
        <v>0.79</v>
      </c>
      <c r="E11168">
        <v>3.4000000000000002E-2</v>
      </c>
    </row>
    <row r="11169" spans="1:5">
      <c r="A11169">
        <v>2622860</v>
      </c>
      <c r="B11169" t="s">
        <v>10956</v>
      </c>
      <c r="C11169" t="s">
        <v>2999</v>
      </c>
      <c r="D11169">
        <v>0.79</v>
      </c>
      <c r="E11169">
        <v>2.8000000000000001E-2</v>
      </c>
    </row>
    <row r="11170" spans="1:5">
      <c r="A11170">
        <v>2626550</v>
      </c>
      <c r="B11170" t="s">
        <v>10957</v>
      </c>
      <c r="C11170" t="s">
        <v>2999</v>
      </c>
      <c r="D11170">
        <v>0.79</v>
      </c>
      <c r="E11170">
        <v>3.4000000000000002E-2</v>
      </c>
    </row>
    <row r="11171" spans="1:5">
      <c r="A11171">
        <v>2632910</v>
      </c>
      <c r="B11171" t="s">
        <v>10958</v>
      </c>
      <c r="C11171" t="s">
        <v>2999</v>
      </c>
      <c r="D11171">
        <v>0.79</v>
      </c>
      <c r="E11171">
        <v>3.4000000000000002E-2</v>
      </c>
    </row>
    <row r="11172" spans="1:5">
      <c r="A11172">
        <v>2635010</v>
      </c>
      <c r="B11172" t="s">
        <v>10959</v>
      </c>
      <c r="C11172" t="s">
        <v>2999</v>
      </c>
      <c r="D11172">
        <v>0.79</v>
      </c>
      <c r="E11172">
        <v>3.4000000000000002E-2</v>
      </c>
    </row>
    <row r="11173" spans="1:5">
      <c r="A11173">
        <v>2635340</v>
      </c>
      <c r="B11173" t="s">
        <v>10960</v>
      </c>
      <c r="C11173" t="s">
        <v>2999</v>
      </c>
      <c r="D11173">
        <v>0.79</v>
      </c>
      <c r="E11173">
        <v>3.4000000000000002E-2</v>
      </c>
    </row>
    <row r="11174" spans="1:5">
      <c r="A11174">
        <v>2922530</v>
      </c>
      <c r="B11174" t="s">
        <v>10961</v>
      </c>
      <c r="C11174" t="s">
        <v>3083</v>
      </c>
      <c r="D11174">
        <v>0.79</v>
      </c>
      <c r="E11174">
        <v>4.7E-2</v>
      </c>
    </row>
    <row r="11175" spans="1:5">
      <c r="A11175">
        <v>2928800</v>
      </c>
      <c r="B11175" t="s">
        <v>10962</v>
      </c>
      <c r="C11175" t="s">
        <v>3083</v>
      </c>
      <c r="D11175">
        <v>0.79</v>
      </c>
      <c r="E11175">
        <v>4.5999999999999999E-2</v>
      </c>
    </row>
    <row r="11176" spans="1:5">
      <c r="A11176">
        <v>3904931</v>
      </c>
      <c r="B11176" t="s">
        <v>10963</v>
      </c>
      <c r="C11176" t="s">
        <v>2636</v>
      </c>
      <c r="D11176">
        <v>0.79</v>
      </c>
      <c r="E11176">
        <v>3.4000000000000002E-2</v>
      </c>
    </row>
    <row r="11177" spans="1:5">
      <c r="A11177">
        <v>4206150</v>
      </c>
      <c r="B11177" t="s">
        <v>10964</v>
      </c>
      <c r="C11177" t="s">
        <v>1330</v>
      </c>
      <c r="D11177">
        <v>0.79</v>
      </c>
      <c r="E11177">
        <v>0.03</v>
      </c>
    </row>
    <row r="11178" spans="1:5">
      <c r="A11178">
        <v>4207140</v>
      </c>
      <c r="B11178" t="s">
        <v>10965</v>
      </c>
      <c r="C11178" t="s">
        <v>1330</v>
      </c>
      <c r="D11178">
        <v>0.79</v>
      </c>
      <c r="E11178">
        <v>0.03</v>
      </c>
    </row>
    <row r="11179" spans="1:5">
      <c r="A11179">
        <v>4215960</v>
      </c>
      <c r="B11179" t="s">
        <v>10966</v>
      </c>
      <c r="C11179" t="s">
        <v>1330</v>
      </c>
      <c r="D11179">
        <v>0.79</v>
      </c>
      <c r="E11179">
        <v>0.03</v>
      </c>
    </row>
    <row r="11180" spans="1:5">
      <c r="A11180">
        <v>4225230</v>
      </c>
      <c r="B11180" t="s">
        <v>10967</v>
      </c>
      <c r="C11180" t="s">
        <v>1330</v>
      </c>
      <c r="D11180">
        <v>0.79</v>
      </c>
      <c r="E11180">
        <v>0.03</v>
      </c>
    </row>
    <row r="11181" spans="1:5">
      <c r="A11181">
        <v>4700060</v>
      </c>
      <c r="B11181" t="s">
        <v>10968</v>
      </c>
      <c r="C11181" t="s">
        <v>2271</v>
      </c>
      <c r="D11181">
        <v>0.79</v>
      </c>
      <c r="E11181">
        <v>2.1999999999999999E-2</v>
      </c>
    </row>
    <row r="11182" spans="1:5">
      <c r="A11182">
        <v>4700300</v>
      </c>
      <c r="B11182" t="s">
        <v>8213</v>
      </c>
      <c r="C11182" t="s">
        <v>2271</v>
      </c>
      <c r="D11182">
        <v>0.79</v>
      </c>
      <c r="E11182">
        <v>2.1999999999999999E-2</v>
      </c>
    </row>
    <row r="11183" spans="1:5">
      <c r="A11183">
        <v>4702700</v>
      </c>
      <c r="B11183" t="s">
        <v>10969</v>
      </c>
      <c r="C11183" t="s">
        <v>2271</v>
      </c>
      <c r="D11183">
        <v>0.79</v>
      </c>
      <c r="E11183">
        <v>2.1999999999999999E-2</v>
      </c>
    </row>
    <row r="11184" spans="1:5">
      <c r="A11184">
        <v>4900270</v>
      </c>
      <c r="B11184" t="s">
        <v>10970</v>
      </c>
      <c r="C11184" t="s">
        <v>2380</v>
      </c>
      <c r="D11184">
        <v>0.79</v>
      </c>
      <c r="E11184">
        <v>2.3E-2</v>
      </c>
    </row>
    <row r="11185" spans="1:5">
      <c r="A11185">
        <v>4900660</v>
      </c>
      <c r="B11185" t="s">
        <v>10971</v>
      </c>
      <c r="C11185" t="s">
        <v>2380</v>
      </c>
      <c r="D11185">
        <v>0.79</v>
      </c>
      <c r="E11185">
        <v>2.3E-2</v>
      </c>
    </row>
    <row r="11186" spans="1:5">
      <c r="A11186">
        <v>4900960</v>
      </c>
      <c r="B11186" t="s">
        <v>10972</v>
      </c>
      <c r="C11186" t="s">
        <v>2380</v>
      </c>
      <c r="D11186">
        <v>0.79</v>
      </c>
      <c r="E11186">
        <v>2.3E-2</v>
      </c>
    </row>
    <row r="11187" spans="1:5">
      <c r="A11187">
        <v>5401050</v>
      </c>
      <c r="B11187" t="s">
        <v>10581</v>
      </c>
      <c r="C11187" t="s">
        <v>4335</v>
      </c>
      <c r="D11187">
        <v>0.79</v>
      </c>
      <c r="E11187">
        <v>2.9000000000000001E-2</v>
      </c>
    </row>
    <row r="11188" spans="1:5">
      <c r="A11188">
        <v>5506480</v>
      </c>
      <c r="B11188" t="s">
        <v>10973</v>
      </c>
      <c r="C11188" t="s">
        <v>3135</v>
      </c>
      <c r="D11188">
        <v>0.79</v>
      </c>
      <c r="E11188">
        <v>3.3000000000000002E-2</v>
      </c>
    </row>
    <row r="11189" spans="1:5">
      <c r="A11189">
        <v>103240</v>
      </c>
      <c r="B11189" t="s">
        <v>10974</v>
      </c>
      <c r="C11189" t="s">
        <v>3531</v>
      </c>
      <c r="D11189">
        <v>0.78900000000000003</v>
      </c>
      <c r="E11189">
        <v>2.8000000000000001E-2</v>
      </c>
    </row>
    <row r="11190" spans="1:5">
      <c r="A11190">
        <v>504200</v>
      </c>
      <c r="B11190" t="s">
        <v>10975</v>
      </c>
      <c r="C11190" t="s">
        <v>768</v>
      </c>
      <c r="D11190">
        <v>0.78900000000000003</v>
      </c>
      <c r="E11190">
        <v>0.03</v>
      </c>
    </row>
    <row r="11191" spans="1:5">
      <c r="A11191">
        <v>1703450</v>
      </c>
      <c r="B11191" t="s">
        <v>10976</v>
      </c>
      <c r="C11191" t="s">
        <v>947</v>
      </c>
      <c r="D11191">
        <v>0.78900000000000003</v>
      </c>
      <c r="E11191">
        <v>3.5000000000000003E-2</v>
      </c>
    </row>
    <row r="11192" spans="1:5">
      <c r="A11192">
        <v>1713290</v>
      </c>
      <c r="B11192" t="s">
        <v>10977</v>
      </c>
      <c r="C11192" t="s">
        <v>947</v>
      </c>
      <c r="D11192">
        <v>0.78900000000000003</v>
      </c>
      <c r="E11192">
        <v>3.5000000000000003E-2</v>
      </c>
    </row>
    <row r="11193" spans="1:5">
      <c r="A11193">
        <v>1722130</v>
      </c>
      <c r="B11193" t="s">
        <v>10978</v>
      </c>
      <c r="C11193" t="s">
        <v>947</v>
      </c>
      <c r="D11193">
        <v>0.78900000000000003</v>
      </c>
      <c r="E11193">
        <v>3.5000000000000003E-2</v>
      </c>
    </row>
    <row r="11194" spans="1:5">
      <c r="A11194">
        <v>1740470</v>
      </c>
      <c r="B11194" t="s">
        <v>10979</v>
      </c>
      <c r="C11194" t="s">
        <v>947</v>
      </c>
      <c r="D11194">
        <v>0.78900000000000003</v>
      </c>
      <c r="E11194">
        <v>3.5000000000000003E-2</v>
      </c>
    </row>
    <row r="11195" spans="1:5">
      <c r="A11195">
        <v>2009090</v>
      </c>
      <c r="B11195" t="s">
        <v>10980</v>
      </c>
      <c r="C11195" t="s">
        <v>3869</v>
      </c>
      <c r="D11195">
        <v>0.78900000000000003</v>
      </c>
      <c r="E11195">
        <v>4.3999999999999997E-2</v>
      </c>
    </row>
    <row r="11196" spans="1:5">
      <c r="A11196">
        <v>2009900</v>
      </c>
      <c r="B11196" t="s">
        <v>10981</v>
      </c>
      <c r="C11196" t="s">
        <v>3869</v>
      </c>
      <c r="D11196">
        <v>0.78900000000000003</v>
      </c>
      <c r="E11196">
        <v>4.3999999999999997E-2</v>
      </c>
    </row>
    <row r="11197" spans="1:5">
      <c r="A11197">
        <v>2613680</v>
      </c>
      <c r="B11197" t="s">
        <v>10982</v>
      </c>
      <c r="C11197" t="s">
        <v>2999</v>
      </c>
      <c r="D11197">
        <v>0.78900000000000003</v>
      </c>
      <c r="E11197">
        <v>3.5999999999999997E-2</v>
      </c>
    </row>
    <row r="11198" spans="1:5">
      <c r="A11198">
        <v>2620050</v>
      </c>
      <c r="B11198" t="s">
        <v>10983</v>
      </c>
      <c r="C11198" t="s">
        <v>2999</v>
      </c>
      <c r="D11198">
        <v>0.78900000000000003</v>
      </c>
      <c r="E11198">
        <v>3.5999999999999997E-2</v>
      </c>
    </row>
    <row r="11199" spans="1:5">
      <c r="A11199">
        <v>2620610</v>
      </c>
      <c r="B11199" t="s">
        <v>10984</v>
      </c>
      <c r="C11199" t="s">
        <v>2999</v>
      </c>
      <c r="D11199">
        <v>0.78900000000000003</v>
      </c>
      <c r="E11199">
        <v>3.5999999999999997E-2</v>
      </c>
    </row>
    <row r="11200" spans="1:5">
      <c r="A11200">
        <v>2622800</v>
      </c>
      <c r="B11200" t="s">
        <v>10985</v>
      </c>
      <c r="C11200" t="s">
        <v>2999</v>
      </c>
      <c r="D11200">
        <v>0.78900000000000003</v>
      </c>
      <c r="E11200">
        <v>3.5999999999999997E-2</v>
      </c>
    </row>
    <row r="11201" spans="1:5">
      <c r="A11201">
        <v>2718570</v>
      </c>
      <c r="B11201" t="s">
        <v>10986</v>
      </c>
      <c r="C11201" t="s">
        <v>1302</v>
      </c>
      <c r="D11201">
        <v>0.78900000000000003</v>
      </c>
      <c r="E11201">
        <v>3.6999999999999998E-2</v>
      </c>
    </row>
    <row r="11202" spans="1:5">
      <c r="A11202">
        <v>3100111</v>
      </c>
      <c r="B11202" t="s">
        <v>10987</v>
      </c>
      <c r="C11202" t="s">
        <v>2839</v>
      </c>
      <c r="D11202">
        <v>0.78900000000000003</v>
      </c>
      <c r="E11202">
        <v>3.3000000000000002E-2</v>
      </c>
    </row>
    <row r="11203" spans="1:5">
      <c r="A11203">
        <v>3805950</v>
      </c>
      <c r="B11203" t="s">
        <v>10988</v>
      </c>
      <c r="C11203" t="s">
        <v>1981</v>
      </c>
      <c r="D11203">
        <v>0.78900000000000003</v>
      </c>
      <c r="E11203">
        <v>0.03</v>
      </c>
    </row>
    <row r="11204" spans="1:5">
      <c r="A11204">
        <v>3904357</v>
      </c>
      <c r="B11204" t="s">
        <v>10989</v>
      </c>
      <c r="C11204" t="s">
        <v>2636</v>
      </c>
      <c r="D11204">
        <v>0.78900000000000003</v>
      </c>
      <c r="E11204">
        <v>3.1E-2</v>
      </c>
    </row>
    <row r="11205" spans="1:5">
      <c r="A11205">
        <v>3904434</v>
      </c>
      <c r="B11205" t="s">
        <v>10990</v>
      </c>
      <c r="C11205" t="s">
        <v>2636</v>
      </c>
      <c r="D11205">
        <v>0.78900000000000003</v>
      </c>
      <c r="E11205">
        <v>3.1E-2</v>
      </c>
    </row>
    <row r="11206" spans="1:5">
      <c r="A11206">
        <v>3904520</v>
      </c>
      <c r="B11206" t="s">
        <v>10991</v>
      </c>
      <c r="C11206" t="s">
        <v>2636</v>
      </c>
      <c r="D11206">
        <v>0.78900000000000003</v>
      </c>
      <c r="E11206">
        <v>3.1E-2</v>
      </c>
    </row>
    <row r="11207" spans="1:5">
      <c r="A11207">
        <v>3904523</v>
      </c>
      <c r="B11207" t="s">
        <v>10992</v>
      </c>
      <c r="C11207" t="s">
        <v>2636</v>
      </c>
      <c r="D11207">
        <v>0.78900000000000003</v>
      </c>
      <c r="E11207">
        <v>3.1E-2</v>
      </c>
    </row>
    <row r="11208" spans="1:5">
      <c r="A11208">
        <v>3904599</v>
      </c>
      <c r="B11208" t="s">
        <v>10993</v>
      </c>
      <c r="C11208" t="s">
        <v>2636</v>
      </c>
      <c r="D11208">
        <v>0.78900000000000003</v>
      </c>
      <c r="E11208">
        <v>3.1E-2</v>
      </c>
    </row>
    <row r="11209" spans="1:5">
      <c r="A11209">
        <v>3904600</v>
      </c>
      <c r="B11209" t="s">
        <v>10994</v>
      </c>
      <c r="C11209" t="s">
        <v>2636</v>
      </c>
      <c r="D11209">
        <v>0.78900000000000003</v>
      </c>
      <c r="E11209">
        <v>3.1E-2</v>
      </c>
    </row>
    <row r="11210" spans="1:5">
      <c r="A11210">
        <v>3904601</v>
      </c>
      <c r="B11210" t="s">
        <v>10995</v>
      </c>
      <c r="C11210" t="s">
        <v>2636</v>
      </c>
      <c r="D11210">
        <v>0.78900000000000003</v>
      </c>
      <c r="E11210">
        <v>3.1E-2</v>
      </c>
    </row>
    <row r="11211" spans="1:5">
      <c r="A11211">
        <v>4015750</v>
      </c>
      <c r="B11211" t="s">
        <v>10996</v>
      </c>
      <c r="C11211" t="s">
        <v>4447</v>
      </c>
      <c r="D11211">
        <v>0.78900000000000003</v>
      </c>
      <c r="E11211">
        <v>3.2000000000000001E-2</v>
      </c>
    </row>
    <row r="11212" spans="1:5">
      <c r="A11212">
        <v>4032220</v>
      </c>
      <c r="B11212" t="s">
        <v>10997</v>
      </c>
      <c r="C11212" t="s">
        <v>4447</v>
      </c>
      <c r="D11212">
        <v>0.78900000000000003</v>
      </c>
      <c r="E11212">
        <v>3.1E-2</v>
      </c>
    </row>
    <row r="11213" spans="1:5">
      <c r="A11213">
        <v>4208280</v>
      </c>
      <c r="B11213" t="s">
        <v>10998</v>
      </c>
      <c r="C11213" t="s">
        <v>1330</v>
      </c>
      <c r="D11213">
        <v>0.78900000000000003</v>
      </c>
      <c r="E11213">
        <v>2.5000000000000001E-2</v>
      </c>
    </row>
    <row r="11214" spans="1:5">
      <c r="A11214">
        <v>4212300</v>
      </c>
      <c r="B11214" t="s">
        <v>10999</v>
      </c>
      <c r="C11214" t="s">
        <v>1330</v>
      </c>
      <c r="D11214">
        <v>0.78900000000000003</v>
      </c>
      <c r="E11214">
        <v>1.9E-2</v>
      </c>
    </row>
    <row r="11215" spans="1:5">
      <c r="A11215">
        <v>4212570</v>
      </c>
      <c r="B11215" t="s">
        <v>11000</v>
      </c>
      <c r="C11215" t="s">
        <v>1330</v>
      </c>
      <c r="D11215">
        <v>0.78900000000000003</v>
      </c>
      <c r="E11215">
        <v>2.5999999999999999E-2</v>
      </c>
    </row>
    <row r="11216" spans="1:5">
      <c r="A11216">
        <v>4220310</v>
      </c>
      <c r="B11216" t="s">
        <v>11001</v>
      </c>
      <c r="C11216" t="s">
        <v>1330</v>
      </c>
      <c r="D11216">
        <v>0.78900000000000003</v>
      </c>
      <c r="E11216">
        <v>2.5999999999999999E-2</v>
      </c>
    </row>
    <row r="11217" spans="1:5">
      <c r="A11217">
        <v>4220640</v>
      </c>
      <c r="B11217" t="s">
        <v>11002</v>
      </c>
      <c r="C11217" t="s">
        <v>1330</v>
      </c>
      <c r="D11217">
        <v>0.78900000000000003</v>
      </c>
      <c r="E11217">
        <v>2.5999999999999999E-2</v>
      </c>
    </row>
    <row r="11218" spans="1:5">
      <c r="A11218">
        <v>4831320</v>
      </c>
      <c r="B11218" t="s">
        <v>11003</v>
      </c>
      <c r="C11218" t="s">
        <v>1407</v>
      </c>
      <c r="D11218">
        <v>0.78900000000000003</v>
      </c>
      <c r="E11218">
        <v>7.0999999999999994E-2</v>
      </c>
    </row>
    <row r="11219" spans="1:5">
      <c r="A11219">
        <v>5099931</v>
      </c>
      <c r="B11219" t="s">
        <v>11004</v>
      </c>
      <c r="C11219" t="s">
        <v>3759</v>
      </c>
      <c r="D11219">
        <v>0.78900000000000003</v>
      </c>
      <c r="E11219">
        <v>3.3000000000000002E-2</v>
      </c>
    </row>
    <row r="11220" spans="1:5">
      <c r="A11220">
        <v>5099934</v>
      </c>
      <c r="B11220" t="s">
        <v>11005</v>
      </c>
      <c r="C11220" t="s">
        <v>3759</v>
      </c>
      <c r="D11220">
        <v>0.78900000000000003</v>
      </c>
      <c r="E11220">
        <v>3.3000000000000002E-2</v>
      </c>
    </row>
    <row r="11221" spans="1:5">
      <c r="A11221">
        <v>5516410</v>
      </c>
      <c r="B11221" t="s">
        <v>11006</v>
      </c>
      <c r="C11221" t="s">
        <v>3135</v>
      </c>
      <c r="D11221">
        <v>0.78900000000000003</v>
      </c>
      <c r="E11221">
        <v>3.3000000000000002E-2</v>
      </c>
    </row>
    <row r="11222" spans="1:5">
      <c r="A11222">
        <v>503480</v>
      </c>
      <c r="B11222" t="s">
        <v>11007</v>
      </c>
      <c r="C11222" t="s">
        <v>768</v>
      </c>
      <c r="D11222">
        <v>0.78800000000000003</v>
      </c>
      <c r="E11222">
        <v>2.4E-2</v>
      </c>
    </row>
    <row r="11223" spans="1:5">
      <c r="A11223">
        <v>1722150</v>
      </c>
      <c r="B11223" t="s">
        <v>11008</v>
      </c>
      <c r="C11223" t="s">
        <v>947</v>
      </c>
      <c r="D11223">
        <v>0.78800000000000003</v>
      </c>
      <c r="E11223">
        <v>3.5000000000000003E-2</v>
      </c>
    </row>
    <row r="11224" spans="1:5">
      <c r="A11224">
        <v>1801560</v>
      </c>
      <c r="B11224" t="s">
        <v>11009</v>
      </c>
      <c r="C11224" t="s">
        <v>39</v>
      </c>
      <c r="D11224">
        <v>0.78800000000000003</v>
      </c>
      <c r="E11224">
        <v>3.2000000000000001E-2</v>
      </c>
    </row>
    <row r="11225" spans="1:5">
      <c r="A11225">
        <v>1808190</v>
      </c>
      <c r="B11225" t="s">
        <v>11010</v>
      </c>
      <c r="C11225" t="s">
        <v>39</v>
      </c>
      <c r="D11225">
        <v>0.78800000000000003</v>
      </c>
      <c r="E11225">
        <v>3.2000000000000001E-2</v>
      </c>
    </row>
    <row r="11226" spans="1:5">
      <c r="A11226">
        <v>1809510</v>
      </c>
      <c r="B11226" t="s">
        <v>11011</v>
      </c>
      <c r="C11226" t="s">
        <v>39</v>
      </c>
      <c r="D11226">
        <v>0.78800000000000003</v>
      </c>
      <c r="E11226">
        <v>3.2000000000000001E-2</v>
      </c>
    </row>
    <row r="11227" spans="1:5">
      <c r="A11227">
        <v>1813050</v>
      </c>
      <c r="B11227" t="s">
        <v>11012</v>
      </c>
      <c r="C11227" t="s">
        <v>39</v>
      </c>
      <c r="D11227">
        <v>0.78800000000000003</v>
      </c>
      <c r="E11227">
        <v>3.2000000000000001E-2</v>
      </c>
    </row>
    <row r="11228" spans="1:5">
      <c r="A11228">
        <v>1909570</v>
      </c>
      <c r="B11228" t="s">
        <v>11013</v>
      </c>
      <c r="C11228" t="s">
        <v>3275</v>
      </c>
      <c r="D11228">
        <v>0.78800000000000003</v>
      </c>
      <c r="E11228">
        <v>2.7E-2</v>
      </c>
    </row>
    <row r="11229" spans="1:5">
      <c r="A11229">
        <v>1913230</v>
      </c>
      <c r="B11229" t="s">
        <v>11014</v>
      </c>
      <c r="C11229" t="s">
        <v>3275</v>
      </c>
      <c r="D11229">
        <v>0.78800000000000003</v>
      </c>
      <c r="E11229">
        <v>2.7E-2</v>
      </c>
    </row>
    <row r="11230" spans="1:5">
      <c r="A11230">
        <v>1914280</v>
      </c>
      <c r="B11230" t="s">
        <v>11015</v>
      </c>
      <c r="C11230" t="s">
        <v>3275</v>
      </c>
      <c r="D11230">
        <v>0.78800000000000003</v>
      </c>
      <c r="E11230">
        <v>2.5999999999999999E-2</v>
      </c>
    </row>
    <row r="11231" spans="1:5">
      <c r="A11231">
        <v>1916110</v>
      </c>
      <c r="B11231" t="s">
        <v>11016</v>
      </c>
      <c r="C11231" t="s">
        <v>3275</v>
      </c>
      <c r="D11231">
        <v>0.78800000000000003</v>
      </c>
      <c r="E11231">
        <v>0.03</v>
      </c>
    </row>
    <row r="11232" spans="1:5">
      <c r="A11232">
        <v>1921210</v>
      </c>
      <c r="B11232" t="s">
        <v>11017</v>
      </c>
      <c r="C11232" t="s">
        <v>3275</v>
      </c>
      <c r="D11232">
        <v>0.78800000000000003</v>
      </c>
      <c r="E11232">
        <v>0.03</v>
      </c>
    </row>
    <row r="11233" spans="1:5">
      <c r="A11233">
        <v>1921810</v>
      </c>
      <c r="B11233" t="s">
        <v>11018</v>
      </c>
      <c r="C11233" t="s">
        <v>3275</v>
      </c>
      <c r="D11233">
        <v>0.78800000000000003</v>
      </c>
      <c r="E11233">
        <v>2.7E-2</v>
      </c>
    </row>
    <row r="11234" spans="1:5">
      <c r="A11234">
        <v>1921840</v>
      </c>
      <c r="B11234" t="s">
        <v>11019</v>
      </c>
      <c r="C11234" t="s">
        <v>3275</v>
      </c>
      <c r="D11234">
        <v>0.78800000000000003</v>
      </c>
      <c r="E11234">
        <v>2.9000000000000001E-2</v>
      </c>
    </row>
    <row r="11235" spans="1:5">
      <c r="A11235">
        <v>1924150</v>
      </c>
      <c r="B11235" t="s">
        <v>11020</v>
      </c>
      <c r="C11235" t="s">
        <v>3275</v>
      </c>
      <c r="D11235">
        <v>0.78800000000000003</v>
      </c>
      <c r="E11235">
        <v>0.03</v>
      </c>
    </row>
    <row r="11236" spans="1:5">
      <c r="A11236">
        <v>1925200</v>
      </c>
      <c r="B11236" t="s">
        <v>11021</v>
      </c>
      <c r="C11236" t="s">
        <v>3275</v>
      </c>
      <c r="D11236">
        <v>0.78800000000000003</v>
      </c>
      <c r="E11236">
        <v>0.03</v>
      </c>
    </row>
    <row r="11237" spans="1:5">
      <c r="A11237">
        <v>2000006</v>
      </c>
      <c r="B11237" t="s">
        <v>11022</v>
      </c>
      <c r="C11237" t="s">
        <v>3869</v>
      </c>
      <c r="D11237">
        <v>0.78800000000000003</v>
      </c>
      <c r="E11237">
        <v>3.1E-2</v>
      </c>
    </row>
    <row r="11238" spans="1:5">
      <c r="A11238">
        <v>2000348</v>
      </c>
      <c r="B11238" t="s">
        <v>11023</v>
      </c>
      <c r="C11238" t="s">
        <v>3869</v>
      </c>
      <c r="D11238">
        <v>0.78800000000000003</v>
      </c>
      <c r="E11238">
        <v>3.1E-2</v>
      </c>
    </row>
    <row r="11239" spans="1:5">
      <c r="A11239">
        <v>2000351</v>
      </c>
      <c r="B11239" t="s">
        <v>11024</v>
      </c>
      <c r="C11239" t="s">
        <v>3869</v>
      </c>
      <c r="D11239">
        <v>0.78800000000000003</v>
      </c>
      <c r="E11239">
        <v>3.1E-2</v>
      </c>
    </row>
    <row r="11240" spans="1:5">
      <c r="A11240">
        <v>2003540</v>
      </c>
      <c r="B11240" t="s">
        <v>11025</v>
      </c>
      <c r="C11240" t="s">
        <v>3869</v>
      </c>
      <c r="D11240">
        <v>0.78800000000000003</v>
      </c>
      <c r="E11240">
        <v>3.1E-2</v>
      </c>
    </row>
    <row r="11241" spans="1:5">
      <c r="A11241">
        <v>2005700</v>
      </c>
      <c r="B11241" t="s">
        <v>11026</v>
      </c>
      <c r="C11241" t="s">
        <v>3869</v>
      </c>
      <c r="D11241">
        <v>0.78800000000000003</v>
      </c>
      <c r="E11241">
        <v>3.1E-2</v>
      </c>
    </row>
    <row r="11242" spans="1:5">
      <c r="A11242">
        <v>2007380</v>
      </c>
      <c r="B11242" t="s">
        <v>11027</v>
      </c>
      <c r="C11242" t="s">
        <v>3869</v>
      </c>
      <c r="D11242">
        <v>0.78800000000000003</v>
      </c>
      <c r="E11242">
        <v>3.1E-2</v>
      </c>
    </row>
    <row r="11243" spans="1:5">
      <c r="A11243">
        <v>2007470</v>
      </c>
      <c r="B11243" t="s">
        <v>11028</v>
      </c>
      <c r="C11243" t="s">
        <v>3869</v>
      </c>
      <c r="D11243">
        <v>0.78800000000000003</v>
      </c>
      <c r="E11243">
        <v>3.1E-2</v>
      </c>
    </row>
    <row r="11244" spans="1:5">
      <c r="A11244">
        <v>2009320</v>
      </c>
      <c r="B11244" t="s">
        <v>11029</v>
      </c>
      <c r="C11244" t="s">
        <v>3869</v>
      </c>
      <c r="D11244">
        <v>0.78800000000000003</v>
      </c>
      <c r="E11244">
        <v>3.1E-2</v>
      </c>
    </row>
    <row r="11245" spans="1:5">
      <c r="A11245">
        <v>2010320</v>
      </c>
      <c r="B11245" t="s">
        <v>11030</v>
      </c>
      <c r="C11245" t="s">
        <v>3869</v>
      </c>
      <c r="D11245">
        <v>0.78800000000000003</v>
      </c>
      <c r="E11245">
        <v>3.1E-2</v>
      </c>
    </row>
    <row r="11246" spans="1:5">
      <c r="A11246">
        <v>2012330</v>
      </c>
      <c r="B11246" t="s">
        <v>11031</v>
      </c>
      <c r="C11246" t="s">
        <v>3869</v>
      </c>
      <c r="D11246">
        <v>0.78800000000000003</v>
      </c>
      <c r="E11246">
        <v>3.1E-2</v>
      </c>
    </row>
    <row r="11247" spans="1:5">
      <c r="A11247">
        <v>2012540</v>
      </c>
      <c r="B11247" t="s">
        <v>11032</v>
      </c>
      <c r="C11247" t="s">
        <v>3869</v>
      </c>
      <c r="D11247">
        <v>0.78800000000000003</v>
      </c>
      <c r="E11247">
        <v>3.1E-2</v>
      </c>
    </row>
    <row r="11248" spans="1:5">
      <c r="A11248">
        <v>2623310</v>
      </c>
      <c r="B11248" t="s">
        <v>11033</v>
      </c>
      <c r="C11248" t="s">
        <v>2999</v>
      </c>
      <c r="D11248">
        <v>0.78800000000000003</v>
      </c>
      <c r="E11248">
        <v>3.5999999999999997E-2</v>
      </c>
    </row>
    <row r="11249" spans="1:5">
      <c r="A11249">
        <v>2910350</v>
      </c>
      <c r="B11249" t="s">
        <v>11034</v>
      </c>
      <c r="C11249" t="s">
        <v>3083</v>
      </c>
      <c r="D11249">
        <v>0.78800000000000003</v>
      </c>
      <c r="E11249">
        <v>3.3000000000000002E-2</v>
      </c>
    </row>
    <row r="11250" spans="1:5">
      <c r="A11250">
        <v>2917880</v>
      </c>
      <c r="B11250" t="s">
        <v>11035</v>
      </c>
      <c r="C11250" t="s">
        <v>3083</v>
      </c>
      <c r="D11250">
        <v>0.78800000000000003</v>
      </c>
      <c r="E11250">
        <v>3.3000000000000002E-2</v>
      </c>
    </row>
    <row r="11251" spans="1:5">
      <c r="A11251">
        <v>2929850</v>
      </c>
      <c r="B11251" t="s">
        <v>11036</v>
      </c>
      <c r="C11251" t="s">
        <v>3083</v>
      </c>
      <c r="D11251">
        <v>0.78800000000000003</v>
      </c>
      <c r="E11251">
        <v>3.3000000000000002E-2</v>
      </c>
    </row>
    <row r="11252" spans="1:5">
      <c r="A11252">
        <v>2931440</v>
      </c>
      <c r="B11252" t="s">
        <v>11037</v>
      </c>
      <c r="C11252" t="s">
        <v>3083</v>
      </c>
      <c r="D11252">
        <v>0.78800000000000003</v>
      </c>
      <c r="E11252">
        <v>3.3000000000000002E-2</v>
      </c>
    </row>
    <row r="11253" spans="1:5">
      <c r="A11253">
        <v>3904865</v>
      </c>
      <c r="B11253" t="s">
        <v>11038</v>
      </c>
      <c r="C11253" t="s">
        <v>2636</v>
      </c>
      <c r="D11253">
        <v>0.78800000000000003</v>
      </c>
      <c r="E11253">
        <v>0.03</v>
      </c>
    </row>
    <row r="11254" spans="1:5">
      <c r="A11254">
        <v>4812220</v>
      </c>
      <c r="B11254" t="s">
        <v>11039</v>
      </c>
      <c r="C11254" t="s">
        <v>1407</v>
      </c>
      <c r="D11254">
        <v>0.78800000000000003</v>
      </c>
      <c r="E11254">
        <v>4.2000000000000003E-2</v>
      </c>
    </row>
    <row r="11255" spans="1:5">
      <c r="A11255">
        <v>4818690</v>
      </c>
      <c r="B11255" t="s">
        <v>11040</v>
      </c>
      <c r="C11255" t="s">
        <v>1407</v>
      </c>
      <c r="D11255">
        <v>0.78800000000000003</v>
      </c>
      <c r="E11255">
        <v>6.4000000000000001E-2</v>
      </c>
    </row>
    <row r="11256" spans="1:5">
      <c r="A11256">
        <v>5507560</v>
      </c>
      <c r="B11256" t="s">
        <v>11041</v>
      </c>
      <c r="C11256" t="s">
        <v>3135</v>
      </c>
      <c r="D11256">
        <v>0.78800000000000003</v>
      </c>
      <c r="E11256">
        <v>3.4000000000000002E-2</v>
      </c>
    </row>
    <row r="11257" spans="1:5">
      <c r="A11257">
        <v>5515360</v>
      </c>
      <c r="B11257" t="s">
        <v>11042</v>
      </c>
      <c r="C11257" t="s">
        <v>3135</v>
      </c>
      <c r="D11257">
        <v>0.78800000000000003</v>
      </c>
      <c r="E11257">
        <v>3.4000000000000002E-2</v>
      </c>
    </row>
    <row r="11258" spans="1:5">
      <c r="A11258">
        <v>1602790</v>
      </c>
      <c r="B11258" t="s">
        <v>11043</v>
      </c>
      <c r="C11258" t="s">
        <v>3899</v>
      </c>
      <c r="D11258">
        <v>0.78700000000000003</v>
      </c>
      <c r="E11258">
        <v>3.2000000000000001E-2</v>
      </c>
    </row>
    <row r="11259" spans="1:5">
      <c r="A11259">
        <v>1907110</v>
      </c>
      <c r="B11259" t="s">
        <v>11044</v>
      </c>
      <c r="C11259" t="s">
        <v>3275</v>
      </c>
      <c r="D11259">
        <v>0.78700000000000003</v>
      </c>
      <c r="E11259">
        <v>2.8000000000000001E-2</v>
      </c>
    </row>
    <row r="11260" spans="1:5">
      <c r="A11260">
        <v>1916620</v>
      </c>
      <c r="B11260" t="s">
        <v>11045</v>
      </c>
      <c r="C11260" t="s">
        <v>3275</v>
      </c>
      <c r="D11260">
        <v>0.78700000000000003</v>
      </c>
      <c r="E11260">
        <v>3.4000000000000002E-2</v>
      </c>
    </row>
    <row r="11261" spans="1:5">
      <c r="A11261">
        <v>2004830</v>
      </c>
      <c r="B11261" t="s">
        <v>11046</v>
      </c>
      <c r="C11261" t="s">
        <v>3869</v>
      </c>
      <c r="D11261">
        <v>0.78700000000000003</v>
      </c>
      <c r="E11261">
        <v>3.1E-2</v>
      </c>
    </row>
    <row r="11262" spans="1:5">
      <c r="A11262">
        <v>2013020</v>
      </c>
      <c r="B11262" t="s">
        <v>11047</v>
      </c>
      <c r="C11262" t="s">
        <v>3869</v>
      </c>
      <c r="D11262">
        <v>0.78700000000000003</v>
      </c>
      <c r="E11262">
        <v>3.1E-2</v>
      </c>
    </row>
    <row r="11263" spans="1:5">
      <c r="A11263">
        <v>2601920</v>
      </c>
      <c r="B11263" t="s">
        <v>11048</v>
      </c>
      <c r="C11263" t="s">
        <v>2999</v>
      </c>
      <c r="D11263">
        <v>0.78700000000000003</v>
      </c>
      <c r="E11263">
        <v>2.3E-2</v>
      </c>
    </row>
    <row r="11264" spans="1:5">
      <c r="A11264">
        <v>2617820</v>
      </c>
      <c r="B11264" t="s">
        <v>11049</v>
      </c>
      <c r="C11264" t="s">
        <v>2999</v>
      </c>
      <c r="D11264">
        <v>0.78700000000000003</v>
      </c>
      <c r="E11264">
        <v>3.5000000000000003E-2</v>
      </c>
    </row>
    <row r="11265" spans="1:5">
      <c r="A11265">
        <v>2800600</v>
      </c>
      <c r="B11265" t="s">
        <v>11050</v>
      </c>
      <c r="C11265" t="s">
        <v>4367</v>
      </c>
      <c r="D11265">
        <v>0.78700000000000003</v>
      </c>
      <c r="E11265">
        <v>2.5999999999999999E-2</v>
      </c>
    </row>
    <row r="11266" spans="1:5">
      <c r="A11266">
        <v>2800820</v>
      </c>
      <c r="B11266" t="s">
        <v>11051</v>
      </c>
      <c r="C11266" t="s">
        <v>4367</v>
      </c>
      <c r="D11266">
        <v>0.78700000000000003</v>
      </c>
      <c r="E11266">
        <v>2.5999999999999999E-2</v>
      </c>
    </row>
    <row r="11267" spans="1:5">
      <c r="A11267">
        <v>2800870</v>
      </c>
      <c r="B11267" t="s">
        <v>8927</v>
      </c>
      <c r="C11267" t="s">
        <v>4367</v>
      </c>
      <c r="D11267">
        <v>0.78700000000000003</v>
      </c>
      <c r="E11267">
        <v>2.5999999999999999E-2</v>
      </c>
    </row>
    <row r="11268" spans="1:5">
      <c r="A11268">
        <v>2800960</v>
      </c>
      <c r="B11268" t="s">
        <v>11052</v>
      </c>
      <c r="C11268" t="s">
        <v>4367</v>
      </c>
      <c r="D11268">
        <v>0.78700000000000003</v>
      </c>
      <c r="E11268">
        <v>2.5999999999999999E-2</v>
      </c>
    </row>
    <row r="11269" spans="1:5">
      <c r="A11269">
        <v>2801950</v>
      </c>
      <c r="B11269" t="s">
        <v>11053</v>
      </c>
      <c r="C11269" t="s">
        <v>4367</v>
      </c>
      <c r="D11269">
        <v>0.78700000000000003</v>
      </c>
      <c r="E11269">
        <v>2.5999999999999999E-2</v>
      </c>
    </row>
    <row r="11270" spans="1:5">
      <c r="A11270">
        <v>2802010</v>
      </c>
      <c r="B11270" t="s">
        <v>11054</v>
      </c>
      <c r="C11270" t="s">
        <v>4367</v>
      </c>
      <c r="D11270">
        <v>0.78700000000000003</v>
      </c>
      <c r="E11270">
        <v>2.5999999999999999E-2</v>
      </c>
    </row>
    <row r="11271" spans="1:5">
      <c r="A11271">
        <v>2802850</v>
      </c>
      <c r="B11271" t="s">
        <v>7294</v>
      </c>
      <c r="C11271" t="s">
        <v>4367</v>
      </c>
      <c r="D11271">
        <v>0.78700000000000003</v>
      </c>
      <c r="E11271">
        <v>2.5999999999999999E-2</v>
      </c>
    </row>
    <row r="11272" spans="1:5">
      <c r="A11272">
        <v>2803120</v>
      </c>
      <c r="B11272" t="s">
        <v>11055</v>
      </c>
      <c r="C11272" t="s">
        <v>4367</v>
      </c>
      <c r="D11272">
        <v>0.78700000000000003</v>
      </c>
      <c r="E11272">
        <v>2.5999999999999999E-2</v>
      </c>
    </row>
    <row r="11273" spans="1:5">
      <c r="A11273">
        <v>2803270</v>
      </c>
      <c r="B11273" t="s">
        <v>11056</v>
      </c>
      <c r="C11273" t="s">
        <v>4367</v>
      </c>
      <c r="D11273">
        <v>0.78700000000000003</v>
      </c>
      <c r="E11273">
        <v>2.5999999999999999E-2</v>
      </c>
    </row>
    <row r="11274" spans="1:5">
      <c r="A11274">
        <v>2803390</v>
      </c>
      <c r="B11274" t="s">
        <v>11057</v>
      </c>
      <c r="C11274" t="s">
        <v>4367</v>
      </c>
      <c r="D11274">
        <v>0.78700000000000003</v>
      </c>
      <c r="E11274">
        <v>2.5000000000000001E-2</v>
      </c>
    </row>
    <row r="11275" spans="1:5">
      <c r="A11275">
        <v>2803660</v>
      </c>
      <c r="B11275" t="s">
        <v>11058</v>
      </c>
      <c r="C11275" t="s">
        <v>4367</v>
      </c>
      <c r="D11275">
        <v>0.78700000000000003</v>
      </c>
      <c r="E11275">
        <v>2.5999999999999999E-2</v>
      </c>
    </row>
    <row r="11276" spans="1:5">
      <c r="A11276">
        <v>2803690</v>
      </c>
      <c r="B11276" t="s">
        <v>11059</v>
      </c>
      <c r="C11276" t="s">
        <v>4367</v>
      </c>
      <c r="D11276">
        <v>0.78700000000000003</v>
      </c>
      <c r="E11276">
        <v>2.5999999999999999E-2</v>
      </c>
    </row>
    <row r="11277" spans="1:5">
      <c r="A11277">
        <v>2803750</v>
      </c>
      <c r="B11277" t="s">
        <v>11060</v>
      </c>
      <c r="C11277" t="s">
        <v>4367</v>
      </c>
      <c r="D11277">
        <v>0.78700000000000003</v>
      </c>
      <c r="E11277">
        <v>2.5999999999999999E-2</v>
      </c>
    </row>
    <row r="11278" spans="1:5">
      <c r="A11278">
        <v>2804110</v>
      </c>
      <c r="B11278" t="s">
        <v>11061</v>
      </c>
      <c r="C11278" t="s">
        <v>4367</v>
      </c>
      <c r="D11278">
        <v>0.78700000000000003</v>
      </c>
      <c r="E11278">
        <v>2.5999999999999999E-2</v>
      </c>
    </row>
    <row r="11279" spans="1:5">
      <c r="A11279">
        <v>2804350</v>
      </c>
      <c r="B11279" t="s">
        <v>7691</v>
      </c>
      <c r="C11279" t="s">
        <v>4367</v>
      </c>
      <c r="D11279">
        <v>0.78700000000000003</v>
      </c>
      <c r="E11279">
        <v>2.5999999999999999E-2</v>
      </c>
    </row>
    <row r="11280" spans="1:5">
      <c r="A11280">
        <v>3904750</v>
      </c>
      <c r="B11280" t="s">
        <v>11062</v>
      </c>
      <c r="C11280" t="s">
        <v>2636</v>
      </c>
      <c r="D11280">
        <v>0.78700000000000003</v>
      </c>
      <c r="E11280">
        <v>4.3999999999999997E-2</v>
      </c>
    </row>
    <row r="11281" spans="1:5">
      <c r="A11281">
        <v>3904943</v>
      </c>
      <c r="B11281" t="s">
        <v>11063</v>
      </c>
      <c r="C11281" t="s">
        <v>2636</v>
      </c>
      <c r="D11281">
        <v>0.78700000000000003</v>
      </c>
      <c r="E11281">
        <v>2.5999999999999999E-2</v>
      </c>
    </row>
    <row r="11282" spans="1:5">
      <c r="A11282">
        <v>4016710</v>
      </c>
      <c r="B11282" t="s">
        <v>11064</v>
      </c>
      <c r="C11282" t="s">
        <v>4447</v>
      </c>
      <c r="D11282">
        <v>0.78700000000000003</v>
      </c>
      <c r="E11282">
        <v>2.8000000000000001E-2</v>
      </c>
    </row>
    <row r="11283" spans="1:5">
      <c r="A11283">
        <v>4206590</v>
      </c>
      <c r="B11283" t="s">
        <v>11065</v>
      </c>
      <c r="C11283" t="s">
        <v>1330</v>
      </c>
      <c r="D11283">
        <v>0.78700000000000003</v>
      </c>
      <c r="E11283">
        <v>2.9000000000000001E-2</v>
      </c>
    </row>
    <row r="11284" spans="1:5">
      <c r="A11284">
        <v>4209240</v>
      </c>
      <c r="B11284" t="s">
        <v>11066</v>
      </c>
      <c r="C11284" t="s">
        <v>1330</v>
      </c>
      <c r="D11284">
        <v>0.78700000000000003</v>
      </c>
      <c r="E11284">
        <v>2.3E-2</v>
      </c>
    </row>
    <row r="11285" spans="1:5">
      <c r="A11285">
        <v>4218740</v>
      </c>
      <c r="B11285" t="s">
        <v>11067</v>
      </c>
      <c r="C11285" t="s">
        <v>1330</v>
      </c>
      <c r="D11285">
        <v>0.78700000000000003</v>
      </c>
      <c r="E11285">
        <v>2.8000000000000001E-2</v>
      </c>
    </row>
    <row r="11286" spans="1:5">
      <c r="A11286">
        <v>4702400</v>
      </c>
      <c r="B11286" t="s">
        <v>11068</v>
      </c>
      <c r="C11286" t="s">
        <v>2271</v>
      </c>
      <c r="D11286">
        <v>0.78700000000000003</v>
      </c>
      <c r="E11286">
        <v>4.2000000000000003E-2</v>
      </c>
    </row>
    <row r="11287" spans="1:5">
      <c r="A11287">
        <v>4702520</v>
      </c>
      <c r="B11287" t="s">
        <v>11069</v>
      </c>
      <c r="C11287" t="s">
        <v>2271</v>
      </c>
      <c r="D11287">
        <v>0.78700000000000003</v>
      </c>
      <c r="E11287">
        <v>4.2000000000000003E-2</v>
      </c>
    </row>
    <row r="11288" spans="1:5">
      <c r="A11288">
        <v>4703000</v>
      </c>
      <c r="B11288" t="s">
        <v>5543</v>
      </c>
      <c r="C11288" t="s">
        <v>2271</v>
      </c>
      <c r="D11288">
        <v>0.78700000000000003</v>
      </c>
      <c r="E11288">
        <v>4.2000000000000003E-2</v>
      </c>
    </row>
    <row r="11289" spans="1:5">
      <c r="A11289">
        <v>4704050</v>
      </c>
      <c r="B11289" t="s">
        <v>11070</v>
      </c>
      <c r="C11289" t="s">
        <v>2271</v>
      </c>
      <c r="D11289">
        <v>0.78700000000000003</v>
      </c>
      <c r="E11289">
        <v>4.2000000000000003E-2</v>
      </c>
    </row>
    <row r="11290" spans="1:5">
      <c r="A11290">
        <v>4813740</v>
      </c>
      <c r="B11290" t="s">
        <v>11071</v>
      </c>
      <c r="C11290" t="s">
        <v>1407</v>
      </c>
      <c r="D11290">
        <v>0.78700000000000003</v>
      </c>
      <c r="E11290">
        <v>4.2000000000000003E-2</v>
      </c>
    </row>
    <row r="11291" spans="1:5">
      <c r="A11291">
        <v>4827810</v>
      </c>
      <c r="B11291" t="s">
        <v>11072</v>
      </c>
      <c r="C11291" t="s">
        <v>1407</v>
      </c>
      <c r="D11291">
        <v>0.78700000000000003</v>
      </c>
      <c r="E11291">
        <v>4.2000000000000003E-2</v>
      </c>
    </row>
    <row r="11292" spans="1:5">
      <c r="A11292">
        <v>4837080</v>
      </c>
      <c r="B11292" t="s">
        <v>11073</v>
      </c>
      <c r="C11292" t="s">
        <v>1407</v>
      </c>
      <c r="D11292">
        <v>0.78700000000000003</v>
      </c>
      <c r="E11292">
        <v>4.2000000000000003E-2</v>
      </c>
    </row>
    <row r="11293" spans="1:5">
      <c r="A11293">
        <v>4839030</v>
      </c>
      <c r="B11293" t="s">
        <v>11074</v>
      </c>
      <c r="C11293" t="s">
        <v>1407</v>
      </c>
      <c r="D11293">
        <v>0.78700000000000003</v>
      </c>
      <c r="E11293">
        <v>4.2000000000000003E-2</v>
      </c>
    </row>
    <row r="11294" spans="1:5">
      <c r="A11294">
        <v>5400150</v>
      </c>
      <c r="B11294" t="s">
        <v>11075</v>
      </c>
      <c r="C11294" t="s">
        <v>4335</v>
      </c>
      <c r="D11294">
        <v>0.78700000000000003</v>
      </c>
      <c r="E11294">
        <v>0.06</v>
      </c>
    </row>
    <row r="11295" spans="1:5">
      <c r="A11295">
        <v>5400450</v>
      </c>
      <c r="B11295" t="s">
        <v>4939</v>
      </c>
      <c r="C11295" t="s">
        <v>4335</v>
      </c>
      <c r="D11295">
        <v>0.78700000000000003</v>
      </c>
      <c r="E11295">
        <v>0.06</v>
      </c>
    </row>
    <row r="11296" spans="1:5">
      <c r="A11296">
        <v>103540</v>
      </c>
      <c r="B11296" t="s">
        <v>11076</v>
      </c>
      <c r="C11296" t="s">
        <v>3531</v>
      </c>
      <c r="D11296">
        <v>0.78600000000000003</v>
      </c>
      <c r="E11296">
        <v>3.4000000000000002E-2</v>
      </c>
    </row>
    <row r="11297" spans="1:5">
      <c r="A11297">
        <v>1602520</v>
      </c>
      <c r="B11297" t="s">
        <v>11077</v>
      </c>
      <c r="C11297" t="s">
        <v>3899</v>
      </c>
      <c r="D11297">
        <v>0.78600000000000003</v>
      </c>
      <c r="E11297">
        <v>2.9000000000000001E-2</v>
      </c>
    </row>
    <row r="11298" spans="1:5">
      <c r="A11298">
        <v>1900025</v>
      </c>
      <c r="B11298" t="s">
        <v>11078</v>
      </c>
      <c r="C11298" t="s">
        <v>3275</v>
      </c>
      <c r="D11298">
        <v>0.78600000000000003</v>
      </c>
      <c r="E11298">
        <v>3.5000000000000003E-2</v>
      </c>
    </row>
    <row r="11299" spans="1:5">
      <c r="A11299">
        <v>1904560</v>
      </c>
      <c r="B11299" t="s">
        <v>11079</v>
      </c>
      <c r="C11299" t="s">
        <v>3275</v>
      </c>
      <c r="D11299">
        <v>0.78600000000000003</v>
      </c>
      <c r="E11299">
        <v>3.7999999999999999E-2</v>
      </c>
    </row>
    <row r="11300" spans="1:5">
      <c r="A11300">
        <v>1906900</v>
      </c>
      <c r="B11300" t="s">
        <v>11080</v>
      </c>
      <c r="C11300" t="s">
        <v>3275</v>
      </c>
      <c r="D11300">
        <v>0.78600000000000003</v>
      </c>
      <c r="E11300">
        <v>3.7999999999999999E-2</v>
      </c>
    </row>
    <row r="11301" spans="1:5">
      <c r="A11301">
        <v>1907410</v>
      </c>
      <c r="B11301" t="s">
        <v>11081</v>
      </c>
      <c r="C11301" t="s">
        <v>3275</v>
      </c>
      <c r="D11301">
        <v>0.78600000000000003</v>
      </c>
      <c r="E11301">
        <v>3.7999999999999999E-2</v>
      </c>
    </row>
    <row r="11302" spans="1:5">
      <c r="A11302">
        <v>1909060</v>
      </c>
      <c r="B11302" t="s">
        <v>11082</v>
      </c>
      <c r="C11302" t="s">
        <v>3275</v>
      </c>
      <c r="D11302">
        <v>0.78600000000000003</v>
      </c>
      <c r="E11302">
        <v>3.7999999999999999E-2</v>
      </c>
    </row>
    <row r="11303" spans="1:5">
      <c r="A11303">
        <v>1916320</v>
      </c>
      <c r="B11303" t="s">
        <v>11083</v>
      </c>
      <c r="C11303" t="s">
        <v>3275</v>
      </c>
      <c r="D11303">
        <v>0.78600000000000003</v>
      </c>
      <c r="E11303">
        <v>3.7999999999999999E-2</v>
      </c>
    </row>
    <row r="11304" spans="1:5">
      <c r="A11304">
        <v>1919860</v>
      </c>
      <c r="B11304" t="s">
        <v>11084</v>
      </c>
      <c r="C11304" t="s">
        <v>3275</v>
      </c>
      <c r="D11304">
        <v>0.78600000000000003</v>
      </c>
      <c r="E11304">
        <v>3.7999999999999999E-2</v>
      </c>
    </row>
    <row r="11305" spans="1:5">
      <c r="A11305">
        <v>1920100</v>
      </c>
      <c r="B11305" t="s">
        <v>11085</v>
      </c>
      <c r="C11305" t="s">
        <v>3275</v>
      </c>
      <c r="D11305">
        <v>0.78600000000000003</v>
      </c>
      <c r="E11305">
        <v>3.7999999999999999E-2</v>
      </c>
    </row>
    <row r="11306" spans="1:5">
      <c r="A11306">
        <v>2000014</v>
      </c>
      <c r="B11306" t="s">
        <v>11086</v>
      </c>
      <c r="C11306" t="s">
        <v>3869</v>
      </c>
      <c r="D11306">
        <v>0.78600000000000003</v>
      </c>
      <c r="E11306">
        <v>3.9E-2</v>
      </c>
    </row>
    <row r="11307" spans="1:5">
      <c r="A11307">
        <v>2000015</v>
      </c>
      <c r="B11307" t="s">
        <v>11087</v>
      </c>
      <c r="C11307" t="s">
        <v>3869</v>
      </c>
      <c r="D11307">
        <v>0.78600000000000003</v>
      </c>
      <c r="E11307">
        <v>3.9E-2</v>
      </c>
    </row>
    <row r="11308" spans="1:5">
      <c r="A11308">
        <v>2008970</v>
      </c>
      <c r="B11308" t="s">
        <v>11088</v>
      </c>
      <c r="C11308" t="s">
        <v>3869</v>
      </c>
      <c r="D11308">
        <v>0.78600000000000003</v>
      </c>
      <c r="E11308">
        <v>3.9E-2</v>
      </c>
    </row>
    <row r="11309" spans="1:5">
      <c r="A11309">
        <v>2010260</v>
      </c>
      <c r="B11309" t="s">
        <v>11089</v>
      </c>
      <c r="C11309" t="s">
        <v>3869</v>
      </c>
      <c r="D11309">
        <v>0.78600000000000003</v>
      </c>
      <c r="E11309">
        <v>3.9E-2</v>
      </c>
    </row>
    <row r="11310" spans="1:5">
      <c r="A11310">
        <v>2010500</v>
      </c>
      <c r="B11310" t="s">
        <v>11090</v>
      </c>
      <c r="C11310" t="s">
        <v>3869</v>
      </c>
      <c r="D11310">
        <v>0.78600000000000003</v>
      </c>
      <c r="E11310">
        <v>3.9E-2</v>
      </c>
    </row>
    <row r="11311" spans="1:5">
      <c r="A11311">
        <v>2800191</v>
      </c>
      <c r="B11311" t="s">
        <v>11091</v>
      </c>
      <c r="C11311" t="s">
        <v>4367</v>
      </c>
      <c r="D11311">
        <v>0.78600000000000003</v>
      </c>
      <c r="E11311">
        <v>3.6999999999999998E-2</v>
      </c>
    </row>
    <row r="11312" spans="1:5">
      <c r="A11312">
        <v>2800360</v>
      </c>
      <c r="B11312" t="s">
        <v>5337</v>
      </c>
      <c r="C11312" t="s">
        <v>4367</v>
      </c>
      <c r="D11312">
        <v>0.78600000000000003</v>
      </c>
      <c r="E11312">
        <v>3.6999999999999998E-2</v>
      </c>
    </row>
    <row r="11313" spans="1:5">
      <c r="A11313">
        <v>2800390</v>
      </c>
      <c r="B11313" t="s">
        <v>11092</v>
      </c>
      <c r="C11313" t="s">
        <v>4367</v>
      </c>
      <c r="D11313">
        <v>0.78600000000000003</v>
      </c>
      <c r="E11313">
        <v>3.6999999999999998E-2</v>
      </c>
    </row>
    <row r="11314" spans="1:5">
      <c r="A11314">
        <v>2800450</v>
      </c>
      <c r="B11314" t="s">
        <v>11093</v>
      </c>
      <c r="C11314" t="s">
        <v>4367</v>
      </c>
      <c r="D11314">
        <v>0.78600000000000003</v>
      </c>
      <c r="E11314">
        <v>3.6999999999999998E-2</v>
      </c>
    </row>
    <row r="11315" spans="1:5">
      <c r="A11315">
        <v>2801260</v>
      </c>
      <c r="B11315" t="s">
        <v>11094</v>
      </c>
      <c r="C11315" t="s">
        <v>4367</v>
      </c>
      <c r="D11315">
        <v>0.78600000000000003</v>
      </c>
      <c r="E11315">
        <v>3.6999999999999998E-2</v>
      </c>
    </row>
    <row r="11316" spans="1:5">
      <c r="A11316">
        <v>2802100</v>
      </c>
      <c r="B11316" t="s">
        <v>11095</v>
      </c>
      <c r="C11316" t="s">
        <v>4367</v>
      </c>
      <c r="D11316">
        <v>0.78600000000000003</v>
      </c>
      <c r="E11316">
        <v>3.6999999999999998E-2</v>
      </c>
    </row>
    <row r="11317" spans="1:5">
      <c r="A11317">
        <v>2802940</v>
      </c>
      <c r="B11317" t="s">
        <v>5543</v>
      </c>
      <c r="C11317" t="s">
        <v>4367</v>
      </c>
      <c r="D11317">
        <v>0.78600000000000003</v>
      </c>
      <c r="E11317">
        <v>3.6999999999999998E-2</v>
      </c>
    </row>
    <row r="11318" spans="1:5">
      <c r="A11318">
        <v>2804260</v>
      </c>
      <c r="B11318" t="s">
        <v>11096</v>
      </c>
      <c r="C11318" t="s">
        <v>4367</v>
      </c>
      <c r="D11318">
        <v>0.78600000000000003</v>
      </c>
      <c r="E11318">
        <v>3.6999999999999998E-2</v>
      </c>
    </row>
    <row r="11319" spans="1:5">
      <c r="A11319">
        <v>2804560</v>
      </c>
      <c r="B11319" t="s">
        <v>9703</v>
      </c>
      <c r="C11319" t="s">
        <v>4367</v>
      </c>
      <c r="D11319">
        <v>0.78600000000000003</v>
      </c>
      <c r="E11319">
        <v>3.6999999999999998E-2</v>
      </c>
    </row>
    <row r="11320" spans="1:5">
      <c r="A11320">
        <v>3904443</v>
      </c>
      <c r="B11320" t="s">
        <v>11097</v>
      </c>
      <c r="C11320" t="s">
        <v>2636</v>
      </c>
      <c r="D11320">
        <v>0.78600000000000003</v>
      </c>
      <c r="E11320">
        <v>3.6999999999999998E-2</v>
      </c>
    </row>
    <row r="11321" spans="1:5">
      <c r="A11321">
        <v>3904757</v>
      </c>
      <c r="B11321" t="s">
        <v>11098</v>
      </c>
      <c r="C11321" t="s">
        <v>2636</v>
      </c>
      <c r="D11321">
        <v>0.78600000000000003</v>
      </c>
      <c r="E11321">
        <v>3.6999999999999998E-2</v>
      </c>
    </row>
    <row r="11322" spans="1:5">
      <c r="A11322">
        <v>3904759</v>
      </c>
      <c r="B11322" t="s">
        <v>11099</v>
      </c>
      <c r="C11322" t="s">
        <v>2636</v>
      </c>
      <c r="D11322">
        <v>0.78600000000000003</v>
      </c>
      <c r="E11322">
        <v>3.6999999999999998E-2</v>
      </c>
    </row>
    <row r="11323" spans="1:5">
      <c r="A11323">
        <v>3904932</v>
      </c>
      <c r="B11323" t="s">
        <v>11100</v>
      </c>
      <c r="C11323" t="s">
        <v>2636</v>
      </c>
      <c r="D11323">
        <v>0.78600000000000003</v>
      </c>
      <c r="E11323">
        <v>3.6999999999999998E-2</v>
      </c>
    </row>
    <row r="11324" spans="1:5">
      <c r="A11324">
        <v>3904933</v>
      </c>
      <c r="B11324" t="s">
        <v>11101</v>
      </c>
      <c r="C11324" t="s">
        <v>2636</v>
      </c>
      <c r="D11324">
        <v>0.78600000000000003</v>
      </c>
      <c r="E11324">
        <v>3.6999999999999998E-2</v>
      </c>
    </row>
    <row r="11325" spans="1:5">
      <c r="A11325">
        <v>3904934</v>
      </c>
      <c r="B11325" t="s">
        <v>11102</v>
      </c>
      <c r="C11325" t="s">
        <v>2636</v>
      </c>
      <c r="D11325">
        <v>0.78600000000000003</v>
      </c>
      <c r="E11325">
        <v>3.6999999999999998E-2</v>
      </c>
    </row>
    <row r="11326" spans="1:5">
      <c r="A11326">
        <v>3904935</v>
      </c>
      <c r="B11326" t="s">
        <v>11103</v>
      </c>
      <c r="C11326" t="s">
        <v>2636</v>
      </c>
      <c r="D11326">
        <v>0.78600000000000003</v>
      </c>
      <c r="E11326">
        <v>3.6999999999999998E-2</v>
      </c>
    </row>
    <row r="11327" spans="1:5">
      <c r="A11327">
        <v>3904936</v>
      </c>
      <c r="B11327" t="s">
        <v>11104</v>
      </c>
      <c r="C11327" t="s">
        <v>2636</v>
      </c>
      <c r="D11327">
        <v>0.78600000000000003</v>
      </c>
      <c r="E11327">
        <v>3.6999999999999998E-2</v>
      </c>
    </row>
    <row r="11328" spans="1:5">
      <c r="A11328">
        <v>3904937</v>
      </c>
      <c r="B11328" t="s">
        <v>11105</v>
      </c>
      <c r="C11328" t="s">
        <v>2636</v>
      </c>
      <c r="D11328">
        <v>0.78600000000000003</v>
      </c>
      <c r="E11328">
        <v>3.6999999999999998E-2</v>
      </c>
    </row>
    <row r="11329" spans="1:5">
      <c r="A11329">
        <v>3904938</v>
      </c>
      <c r="B11329" t="s">
        <v>11106</v>
      </c>
      <c r="C11329" t="s">
        <v>2636</v>
      </c>
      <c r="D11329">
        <v>0.78600000000000003</v>
      </c>
      <c r="E11329">
        <v>3.6999999999999998E-2</v>
      </c>
    </row>
    <row r="11330" spans="1:5">
      <c r="A11330">
        <v>4000015</v>
      </c>
      <c r="B11330" t="s">
        <v>11107</v>
      </c>
      <c r="C11330" t="s">
        <v>4447</v>
      </c>
      <c r="D11330">
        <v>0.78600000000000003</v>
      </c>
      <c r="E11330">
        <v>3.2000000000000001E-2</v>
      </c>
    </row>
    <row r="11331" spans="1:5">
      <c r="A11331">
        <v>4007710</v>
      </c>
      <c r="B11331" t="s">
        <v>11108</v>
      </c>
      <c r="C11331" t="s">
        <v>4447</v>
      </c>
      <c r="D11331">
        <v>0.78600000000000003</v>
      </c>
      <c r="E11331">
        <v>0.02</v>
      </c>
    </row>
    <row r="11332" spans="1:5">
      <c r="A11332">
        <v>4016350</v>
      </c>
      <c r="B11332" t="s">
        <v>11109</v>
      </c>
      <c r="C11332" t="s">
        <v>4447</v>
      </c>
      <c r="D11332">
        <v>0.78600000000000003</v>
      </c>
      <c r="E11332">
        <v>0.03</v>
      </c>
    </row>
    <row r="11333" spans="1:5">
      <c r="A11333">
        <v>4019410</v>
      </c>
      <c r="B11333" t="s">
        <v>11110</v>
      </c>
      <c r="C11333" t="s">
        <v>4447</v>
      </c>
      <c r="D11333">
        <v>0.78600000000000003</v>
      </c>
      <c r="E11333">
        <v>0.03</v>
      </c>
    </row>
    <row r="11334" spans="1:5">
      <c r="A11334">
        <v>4207080</v>
      </c>
      <c r="B11334" t="s">
        <v>11111</v>
      </c>
      <c r="C11334" t="s">
        <v>1330</v>
      </c>
      <c r="D11334">
        <v>0.78600000000000003</v>
      </c>
      <c r="E11334">
        <v>2.8000000000000001E-2</v>
      </c>
    </row>
    <row r="11335" spans="1:5">
      <c r="A11335">
        <v>5400210</v>
      </c>
      <c r="B11335" t="s">
        <v>8927</v>
      </c>
      <c r="C11335" t="s">
        <v>4335</v>
      </c>
      <c r="D11335">
        <v>0.78600000000000003</v>
      </c>
      <c r="E11335">
        <v>3.2000000000000001E-2</v>
      </c>
    </row>
    <row r="11336" spans="1:5">
      <c r="A11336">
        <v>5400240</v>
      </c>
      <c r="B11336" t="s">
        <v>9694</v>
      </c>
      <c r="C11336" t="s">
        <v>4335</v>
      </c>
      <c r="D11336">
        <v>0.78600000000000003</v>
      </c>
      <c r="E11336">
        <v>3.2000000000000001E-2</v>
      </c>
    </row>
    <row r="11337" spans="1:5">
      <c r="A11337">
        <v>5400270</v>
      </c>
      <c r="B11337" t="s">
        <v>11112</v>
      </c>
      <c r="C11337" t="s">
        <v>4335</v>
      </c>
      <c r="D11337">
        <v>0.78600000000000003</v>
      </c>
      <c r="E11337">
        <v>3.2000000000000001E-2</v>
      </c>
    </row>
    <row r="11338" spans="1:5">
      <c r="A11338">
        <v>5400330</v>
      </c>
      <c r="B11338" t="s">
        <v>5704</v>
      </c>
      <c r="C11338" t="s">
        <v>4335</v>
      </c>
      <c r="D11338">
        <v>0.78600000000000003</v>
      </c>
      <c r="E11338">
        <v>3.2000000000000001E-2</v>
      </c>
    </row>
    <row r="11339" spans="1:5">
      <c r="A11339">
        <v>5400540</v>
      </c>
      <c r="B11339" t="s">
        <v>7240</v>
      </c>
      <c r="C11339" t="s">
        <v>4335</v>
      </c>
      <c r="D11339">
        <v>0.78600000000000003</v>
      </c>
      <c r="E11339">
        <v>3.2000000000000001E-2</v>
      </c>
    </row>
    <row r="11340" spans="1:5">
      <c r="A11340">
        <v>5401110</v>
      </c>
      <c r="B11340" t="s">
        <v>11113</v>
      </c>
      <c r="C11340" t="s">
        <v>4335</v>
      </c>
      <c r="D11340">
        <v>0.78600000000000003</v>
      </c>
      <c r="E11340">
        <v>3.2000000000000001E-2</v>
      </c>
    </row>
    <row r="11341" spans="1:5">
      <c r="A11341">
        <v>5401290</v>
      </c>
      <c r="B11341" t="s">
        <v>11114</v>
      </c>
      <c r="C11341" t="s">
        <v>4335</v>
      </c>
      <c r="D11341">
        <v>0.78600000000000003</v>
      </c>
      <c r="E11341">
        <v>3.2000000000000001E-2</v>
      </c>
    </row>
    <row r="11342" spans="1:5">
      <c r="A11342">
        <v>5401320</v>
      </c>
      <c r="B11342" t="s">
        <v>5944</v>
      </c>
      <c r="C11342" t="s">
        <v>4335</v>
      </c>
      <c r="D11342">
        <v>0.78600000000000003</v>
      </c>
      <c r="E11342">
        <v>3.2000000000000001E-2</v>
      </c>
    </row>
    <row r="11343" spans="1:5">
      <c r="A11343">
        <v>5401440</v>
      </c>
      <c r="B11343" t="s">
        <v>11115</v>
      </c>
      <c r="C11343" t="s">
        <v>4335</v>
      </c>
      <c r="D11343">
        <v>0.78600000000000003</v>
      </c>
      <c r="E11343">
        <v>3.2000000000000001E-2</v>
      </c>
    </row>
    <row r="11344" spans="1:5">
      <c r="A11344">
        <v>5401590</v>
      </c>
      <c r="B11344" t="s">
        <v>11116</v>
      </c>
      <c r="C11344" t="s">
        <v>4335</v>
      </c>
      <c r="D11344">
        <v>0.78600000000000003</v>
      </c>
      <c r="E11344">
        <v>3.2000000000000001E-2</v>
      </c>
    </row>
    <row r="11345" spans="1:5">
      <c r="A11345">
        <v>5401620</v>
      </c>
      <c r="B11345" t="s">
        <v>11117</v>
      </c>
      <c r="C11345" t="s">
        <v>4335</v>
      </c>
      <c r="D11345">
        <v>0.78600000000000003</v>
      </c>
      <c r="E11345">
        <v>2.8000000000000001E-2</v>
      </c>
    </row>
    <row r="11346" spans="1:5">
      <c r="A11346">
        <v>1301530</v>
      </c>
      <c r="B11346" t="s">
        <v>11118</v>
      </c>
      <c r="C11346" t="s">
        <v>1135</v>
      </c>
      <c r="D11346">
        <v>0.78500000000000003</v>
      </c>
      <c r="E11346">
        <v>6.0999999999999999E-2</v>
      </c>
    </row>
    <row r="11347" spans="1:5">
      <c r="A11347">
        <v>1303210</v>
      </c>
      <c r="B11347" t="s">
        <v>8697</v>
      </c>
      <c r="C11347" t="s">
        <v>1135</v>
      </c>
      <c r="D11347">
        <v>0.78500000000000003</v>
      </c>
      <c r="E11347">
        <v>6.0999999999999999E-2</v>
      </c>
    </row>
    <row r="11348" spans="1:5">
      <c r="A11348">
        <v>1304050</v>
      </c>
      <c r="B11348" t="s">
        <v>11119</v>
      </c>
      <c r="C11348" t="s">
        <v>1135</v>
      </c>
      <c r="D11348">
        <v>0.78500000000000003</v>
      </c>
      <c r="E11348">
        <v>6.0999999999999999E-2</v>
      </c>
    </row>
    <row r="11349" spans="1:5">
      <c r="A11349">
        <v>1304170</v>
      </c>
      <c r="B11349" t="s">
        <v>5544</v>
      </c>
      <c r="C11349" t="s">
        <v>1135</v>
      </c>
      <c r="D11349">
        <v>0.78500000000000003</v>
      </c>
      <c r="E11349">
        <v>6.0999999999999999E-2</v>
      </c>
    </row>
    <row r="11350" spans="1:5">
      <c r="A11350">
        <v>1304800</v>
      </c>
      <c r="B11350" t="s">
        <v>11120</v>
      </c>
      <c r="C11350" t="s">
        <v>1135</v>
      </c>
      <c r="D11350">
        <v>0.78500000000000003</v>
      </c>
      <c r="E11350">
        <v>6.0999999999999999E-2</v>
      </c>
    </row>
    <row r="11351" spans="1:5">
      <c r="A11351">
        <v>1305280</v>
      </c>
      <c r="B11351" t="s">
        <v>11121</v>
      </c>
      <c r="C11351" t="s">
        <v>1135</v>
      </c>
      <c r="D11351">
        <v>0.78500000000000003</v>
      </c>
      <c r="E11351">
        <v>6.0999999999999999E-2</v>
      </c>
    </row>
    <row r="11352" spans="1:5">
      <c r="A11352">
        <v>2004440</v>
      </c>
      <c r="B11352" t="s">
        <v>11122</v>
      </c>
      <c r="C11352" t="s">
        <v>3869</v>
      </c>
      <c r="D11352">
        <v>0.78500000000000003</v>
      </c>
      <c r="E11352">
        <v>3.3000000000000002E-2</v>
      </c>
    </row>
    <row r="11353" spans="1:5">
      <c r="A11353">
        <v>2007710</v>
      </c>
      <c r="B11353" t="s">
        <v>11123</v>
      </c>
      <c r="C11353" t="s">
        <v>3869</v>
      </c>
      <c r="D11353">
        <v>0.78500000000000003</v>
      </c>
      <c r="E11353">
        <v>3.3000000000000002E-2</v>
      </c>
    </row>
    <row r="11354" spans="1:5">
      <c r="A11354">
        <v>2009390</v>
      </c>
      <c r="B11354" t="s">
        <v>11124</v>
      </c>
      <c r="C11354" t="s">
        <v>3869</v>
      </c>
      <c r="D11354">
        <v>0.78500000000000003</v>
      </c>
      <c r="E11354">
        <v>3.3000000000000002E-2</v>
      </c>
    </row>
    <row r="11355" spans="1:5">
      <c r="A11355">
        <v>2606930</v>
      </c>
      <c r="B11355" t="s">
        <v>11125</v>
      </c>
      <c r="C11355" t="s">
        <v>2999</v>
      </c>
      <c r="D11355">
        <v>0.78500000000000003</v>
      </c>
      <c r="E11355">
        <v>2.5999999999999999E-2</v>
      </c>
    </row>
    <row r="11356" spans="1:5">
      <c r="A11356">
        <v>2608160</v>
      </c>
      <c r="B11356" t="s">
        <v>11126</v>
      </c>
      <c r="C11356" t="s">
        <v>2999</v>
      </c>
      <c r="D11356">
        <v>0.78500000000000003</v>
      </c>
      <c r="E11356">
        <v>3.5000000000000003E-2</v>
      </c>
    </row>
    <row r="11357" spans="1:5">
      <c r="A11357">
        <v>2611700</v>
      </c>
      <c r="B11357" t="s">
        <v>11127</v>
      </c>
      <c r="C11357" t="s">
        <v>2999</v>
      </c>
      <c r="D11357">
        <v>0.78500000000000003</v>
      </c>
      <c r="E11357">
        <v>3.5000000000000003E-2</v>
      </c>
    </row>
    <row r="11358" spans="1:5">
      <c r="A11358">
        <v>2627690</v>
      </c>
      <c r="B11358" t="s">
        <v>11128</v>
      </c>
      <c r="C11358" t="s">
        <v>2999</v>
      </c>
      <c r="D11358">
        <v>0.78500000000000003</v>
      </c>
      <c r="E11358">
        <v>3.5000000000000003E-2</v>
      </c>
    </row>
    <row r="11359" spans="1:5">
      <c r="A11359">
        <v>2630840</v>
      </c>
      <c r="B11359" t="s">
        <v>11129</v>
      </c>
      <c r="C11359" t="s">
        <v>2999</v>
      </c>
      <c r="D11359">
        <v>0.78500000000000003</v>
      </c>
      <c r="E11359">
        <v>3.5000000000000003E-2</v>
      </c>
    </row>
    <row r="11360" spans="1:5">
      <c r="A11360">
        <v>2742780</v>
      </c>
      <c r="B11360" t="s">
        <v>11130</v>
      </c>
      <c r="C11360" t="s">
        <v>1302</v>
      </c>
      <c r="D11360">
        <v>0.78500000000000003</v>
      </c>
      <c r="E11360">
        <v>3.9E-2</v>
      </c>
    </row>
    <row r="11361" spans="1:5">
      <c r="A11361">
        <v>2909780</v>
      </c>
      <c r="B11361" t="s">
        <v>11131</v>
      </c>
      <c r="C11361" t="s">
        <v>3083</v>
      </c>
      <c r="D11361">
        <v>0.78500000000000003</v>
      </c>
      <c r="E11361">
        <v>4.2000000000000003E-2</v>
      </c>
    </row>
    <row r="11362" spans="1:5">
      <c r="A11362">
        <v>3700300</v>
      </c>
      <c r="B11362" t="s">
        <v>11132</v>
      </c>
      <c r="C11362" t="s">
        <v>51</v>
      </c>
      <c r="D11362">
        <v>0.78500000000000003</v>
      </c>
      <c r="E11362">
        <v>4.1000000000000002E-2</v>
      </c>
    </row>
    <row r="11363" spans="1:5">
      <c r="A11363">
        <v>3702940</v>
      </c>
      <c r="B11363" t="s">
        <v>11133</v>
      </c>
      <c r="C11363" t="s">
        <v>51</v>
      </c>
      <c r="D11363">
        <v>0.78500000000000003</v>
      </c>
      <c r="E11363">
        <v>4.1000000000000002E-2</v>
      </c>
    </row>
    <row r="11364" spans="1:5">
      <c r="A11364">
        <v>3904939</v>
      </c>
      <c r="B11364" t="s">
        <v>11134</v>
      </c>
      <c r="C11364" t="s">
        <v>2636</v>
      </c>
      <c r="D11364">
        <v>0.78500000000000003</v>
      </c>
      <c r="E11364">
        <v>3.6999999999999998E-2</v>
      </c>
    </row>
    <row r="11365" spans="1:5">
      <c r="A11365">
        <v>4029040</v>
      </c>
      <c r="B11365" t="s">
        <v>11135</v>
      </c>
      <c r="C11365" t="s">
        <v>4447</v>
      </c>
      <c r="D11365">
        <v>0.78500000000000003</v>
      </c>
      <c r="E11365">
        <v>0.03</v>
      </c>
    </row>
    <row r="11366" spans="1:5">
      <c r="A11366">
        <v>4814450</v>
      </c>
      <c r="B11366" t="s">
        <v>11136</v>
      </c>
      <c r="C11366" t="s">
        <v>1407</v>
      </c>
      <c r="D11366">
        <v>0.78500000000000003</v>
      </c>
      <c r="E11366">
        <v>7.1999999999999995E-2</v>
      </c>
    </row>
    <row r="11367" spans="1:5">
      <c r="A11367">
        <v>4822260</v>
      </c>
      <c r="B11367" t="s">
        <v>11137</v>
      </c>
      <c r="C11367" t="s">
        <v>1407</v>
      </c>
      <c r="D11367">
        <v>0.78500000000000003</v>
      </c>
      <c r="E11367">
        <v>7.1999999999999995E-2</v>
      </c>
    </row>
    <row r="11368" spans="1:5">
      <c r="A11368">
        <v>1200900</v>
      </c>
      <c r="B11368" t="s">
        <v>11138</v>
      </c>
      <c r="C11368" t="s">
        <v>2836</v>
      </c>
      <c r="D11368">
        <v>0.78400000000000003</v>
      </c>
      <c r="E11368">
        <v>4.9000000000000002E-2</v>
      </c>
    </row>
    <row r="11369" spans="1:5">
      <c r="A11369">
        <v>1200960</v>
      </c>
      <c r="B11369" t="s">
        <v>7240</v>
      </c>
      <c r="C11369" t="s">
        <v>2836</v>
      </c>
      <c r="D11369">
        <v>0.78400000000000003</v>
      </c>
      <c r="E11369">
        <v>4.9000000000000002E-2</v>
      </c>
    </row>
    <row r="11370" spans="1:5">
      <c r="A11370">
        <v>1202010</v>
      </c>
      <c r="B11370" t="s">
        <v>9308</v>
      </c>
      <c r="C11370" t="s">
        <v>2836</v>
      </c>
      <c r="D11370">
        <v>0.78400000000000003</v>
      </c>
      <c r="E11370">
        <v>4.9000000000000002E-2</v>
      </c>
    </row>
    <row r="11371" spans="1:5">
      <c r="A11371">
        <v>1300001</v>
      </c>
      <c r="B11371" t="s">
        <v>11139</v>
      </c>
      <c r="C11371" t="s">
        <v>1135</v>
      </c>
      <c r="D11371">
        <v>0.78400000000000003</v>
      </c>
      <c r="E11371">
        <v>3.5999999999999997E-2</v>
      </c>
    </row>
    <row r="11372" spans="1:5">
      <c r="A11372">
        <v>1302700</v>
      </c>
      <c r="B11372" t="s">
        <v>11140</v>
      </c>
      <c r="C11372" t="s">
        <v>1135</v>
      </c>
      <c r="D11372">
        <v>0.78400000000000003</v>
      </c>
      <c r="E11372">
        <v>3.5999999999999997E-2</v>
      </c>
    </row>
    <row r="11373" spans="1:5">
      <c r="A11373">
        <v>1302790</v>
      </c>
      <c r="B11373" t="s">
        <v>11141</v>
      </c>
      <c r="C11373" t="s">
        <v>1135</v>
      </c>
      <c r="D11373">
        <v>0.78400000000000003</v>
      </c>
      <c r="E11373">
        <v>3.5999999999999997E-2</v>
      </c>
    </row>
    <row r="11374" spans="1:5">
      <c r="A11374">
        <v>1807380</v>
      </c>
      <c r="B11374" t="s">
        <v>11142</v>
      </c>
      <c r="C11374" t="s">
        <v>39</v>
      </c>
      <c r="D11374">
        <v>0.78400000000000003</v>
      </c>
      <c r="E11374">
        <v>2.9000000000000001E-2</v>
      </c>
    </row>
    <row r="11375" spans="1:5">
      <c r="A11375">
        <v>1809360</v>
      </c>
      <c r="B11375" t="s">
        <v>11143</v>
      </c>
      <c r="C11375" t="s">
        <v>39</v>
      </c>
      <c r="D11375">
        <v>0.78400000000000003</v>
      </c>
      <c r="E11375">
        <v>3.5000000000000003E-2</v>
      </c>
    </row>
    <row r="11376" spans="1:5">
      <c r="A11376">
        <v>2200270</v>
      </c>
      <c r="B11376" t="s">
        <v>11144</v>
      </c>
      <c r="C11376" t="s">
        <v>1557</v>
      </c>
      <c r="D11376">
        <v>0.78400000000000003</v>
      </c>
      <c r="E11376">
        <v>4.9000000000000002E-2</v>
      </c>
    </row>
    <row r="11377" spans="1:5">
      <c r="A11377">
        <v>3904518</v>
      </c>
      <c r="B11377" t="s">
        <v>11145</v>
      </c>
      <c r="C11377" t="s">
        <v>2636</v>
      </c>
      <c r="D11377">
        <v>0.78400000000000003</v>
      </c>
      <c r="E11377">
        <v>4.5999999999999999E-2</v>
      </c>
    </row>
    <row r="11378" spans="1:5">
      <c r="A11378">
        <v>3904752</v>
      </c>
      <c r="B11378" t="s">
        <v>11146</v>
      </c>
      <c r="C11378" t="s">
        <v>2636</v>
      </c>
      <c r="D11378">
        <v>0.78400000000000003</v>
      </c>
      <c r="E11378">
        <v>4.4999999999999998E-2</v>
      </c>
    </row>
    <row r="11379" spans="1:5">
      <c r="A11379">
        <v>4003120</v>
      </c>
      <c r="B11379" t="s">
        <v>11147</v>
      </c>
      <c r="C11379" t="s">
        <v>4447</v>
      </c>
      <c r="D11379">
        <v>0.78400000000000003</v>
      </c>
      <c r="E11379">
        <v>3.5000000000000003E-2</v>
      </c>
    </row>
    <row r="11380" spans="1:5">
      <c r="A11380">
        <v>4008070</v>
      </c>
      <c r="B11380" t="s">
        <v>11148</v>
      </c>
      <c r="C11380" t="s">
        <v>4447</v>
      </c>
      <c r="D11380">
        <v>0.78400000000000003</v>
      </c>
      <c r="E11380">
        <v>3.4000000000000002E-2</v>
      </c>
    </row>
    <row r="11381" spans="1:5">
      <c r="A11381">
        <v>4213380</v>
      </c>
      <c r="B11381" t="s">
        <v>4150</v>
      </c>
      <c r="C11381" t="s">
        <v>1330</v>
      </c>
      <c r="D11381">
        <v>0.78400000000000003</v>
      </c>
      <c r="E11381">
        <v>2.4E-2</v>
      </c>
    </row>
    <row r="11382" spans="1:5">
      <c r="A11382">
        <v>4215540</v>
      </c>
      <c r="B11382" t="s">
        <v>11149</v>
      </c>
      <c r="C11382" t="s">
        <v>1330</v>
      </c>
      <c r="D11382">
        <v>0.78400000000000003</v>
      </c>
      <c r="E11382">
        <v>2.4E-2</v>
      </c>
    </row>
    <row r="11383" spans="1:5">
      <c r="A11383">
        <v>4216440</v>
      </c>
      <c r="B11383" t="s">
        <v>11150</v>
      </c>
      <c r="C11383" t="s">
        <v>1330</v>
      </c>
      <c r="D11383">
        <v>0.78400000000000003</v>
      </c>
      <c r="E11383">
        <v>2.4E-2</v>
      </c>
    </row>
    <row r="11384" spans="1:5">
      <c r="A11384">
        <v>4216620</v>
      </c>
      <c r="B11384" t="s">
        <v>11151</v>
      </c>
      <c r="C11384" t="s">
        <v>1330</v>
      </c>
      <c r="D11384">
        <v>0.78400000000000003</v>
      </c>
      <c r="E11384">
        <v>2.4E-2</v>
      </c>
    </row>
    <row r="11385" spans="1:5">
      <c r="A11385">
        <v>4221510</v>
      </c>
      <c r="B11385" t="s">
        <v>11152</v>
      </c>
      <c r="C11385" t="s">
        <v>1330</v>
      </c>
      <c r="D11385">
        <v>0.78400000000000003</v>
      </c>
      <c r="E11385">
        <v>2.4E-2</v>
      </c>
    </row>
    <row r="11386" spans="1:5">
      <c r="A11386">
        <v>4224060</v>
      </c>
      <c r="B11386" t="s">
        <v>11153</v>
      </c>
      <c r="C11386" t="s">
        <v>1330</v>
      </c>
      <c r="D11386">
        <v>0.78400000000000003</v>
      </c>
      <c r="E11386">
        <v>2.4E-2</v>
      </c>
    </row>
    <row r="11387" spans="1:5">
      <c r="A11387">
        <v>4226520</v>
      </c>
      <c r="B11387" t="s">
        <v>11154</v>
      </c>
      <c r="C11387" t="s">
        <v>1330</v>
      </c>
      <c r="D11387">
        <v>0.78400000000000003</v>
      </c>
      <c r="E11387">
        <v>2.1000000000000001E-2</v>
      </c>
    </row>
    <row r="11388" spans="1:5">
      <c r="A11388">
        <v>4800007</v>
      </c>
      <c r="B11388" t="s">
        <v>11155</v>
      </c>
      <c r="C11388" t="s">
        <v>1407</v>
      </c>
      <c r="D11388">
        <v>0.78400000000000003</v>
      </c>
      <c r="E11388">
        <v>7.3999999999999996E-2</v>
      </c>
    </row>
    <row r="11389" spans="1:5">
      <c r="A11389">
        <v>4807680</v>
      </c>
      <c r="B11389" t="s">
        <v>11156</v>
      </c>
      <c r="C11389" t="s">
        <v>1407</v>
      </c>
      <c r="D11389">
        <v>0.78400000000000003</v>
      </c>
      <c r="E11389">
        <v>7.3999999999999996E-2</v>
      </c>
    </row>
    <row r="11390" spans="1:5">
      <c r="A11390">
        <v>4808400</v>
      </c>
      <c r="B11390" t="s">
        <v>11157</v>
      </c>
      <c r="C11390" t="s">
        <v>1407</v>
      </c>
      <c r="D11390">
        <v>0.78400000000000003</v>
      </c>
      <c r="E11390">
        <v>7.3999999999999996E-2</v>
      </c>
    </row>
    <row r="11391" spans="1:5">
      <c r="A11391">
        <v>4809280</v>
      </c>
      <c r="B11391" t="s">
        <v>11158</v>
      </c>
      <c r="C11391" t="s">
        <v>1407</v>
      </c>
      <c r="D11391">
        <v>0.78400000000000003</v>
      </c>
      <c r="E11391">
        <v>7.3999999999999996E-2</v>
      </c>
    </row>
    <row r="11392" spans="1:5">
      <c r="A11392">
        <v>4809300</v>
      </c>
      <c r="B11392" t="s">
        <v>11159</v>
      </c>
      <c r="C11392" t="s">
        <v>1407</v>
      </c>
      <c r="D11392">
        <v>0.78400000000000003</v>
      </c>
      <c r="E11392">
        <v>7.3999999999999996E-2</v>
      </c>
    </row>
    <row r="11393" spans="1:5">
      <c r="A11393">
        <v>4814070</v>
      </c>
      <c r="B11393" t="s">
        <v>11160</v>
      </c>
      <c r="C11393" t="s">
        <v>1407</v>
      </c>
      <c r="D11393">
        <v>0.78400000000000003</v>
      </c>
      <c r="E11393">
        <v>7.3999999999999996E-2</v>
      </c>
    </row>
    <row r="11394" spans="1:5">
      <c r="A11394">
        <v>4814550</v>
      </c>
      <c r="B11394" t="s">
        <v>11161</v>
      </c>
      <c r="C11394" t="s">
        <v>1407</v>
      </c>
      <c r="D11394">
        <v>0.78400000000000003</v>
      </c>
      <c r="E11394">
        <v>7.3999999999999996E-2</v>
      </c>
    </row>
    <row r="11395" spans="1:5">
      <c r="A11395">
        <v>4814760</v>
      </c>
      <c r="B11395" t="s">
        <v>11162</v>
      </c>
      <c r="C11395" t="s">
        <v>1407</v>
      </c>
      <c r="D11395">
        <v>0.78400000000000003</v>
      </c>
      <c r="E11395">
        <v>7.3999999999999996E-2</v>
      </c>
    </row>
    <row r="11396" spans="1:5">
      <c r="A11396">
        <v>4817960</v>
      </c>
      <c r="B11396" t="s">
        <v>11163</v>
      </c>
      <c r="C11396" t="s">
        <v>1407</v>
      </c>
      <c r="D11396">
        <v>0.78400000000000003</v>
      </c>
      <c r="E11396">
        <v>7.3999999999999996E-2</v>
      </c>
    </row>
    <row r="11397" spans="1:5">
      <c r="A11397">
        <v>4818070</v>
      </c>
      <c r="B11397" t="s">
        <v>11164</v>
      </c>
      <c r="C11397" t="s">
        <v>1407</v>
      </c>
      <c r="D11397">
        <v>0.78400000000000003</v>
      </c>
      <c r="E11397">
        <v>7.3999999999999996E-2</v>
      </c>
    </row>
    <row r="11398" spans="1:5">
      <c r="A11398">
        <v>4821000</v>
      </c>
      <c r="B11398" t="s">
        <v>11165</v>
      </c>
      <c r="C11398" t="s">
        <v>1407</v>
      </c>
      <c r="D11398">
        <v>0.78400000000000003</v>
      </c>
      <c r="E11398">
        <v>7.3999999999999996E-2</v>
      </c>
    </row>
    <row r="11399" spans="1:5">
      <c r="A11399">
        <v>4821270</v>
      </c>
      <c r="B11399" t="s">
        <v>11166</v>
      </c>
      <c r="C11399" t="s">
        <v>1407</v>
      </c>
      <c r="D11399">
        <v>0.78400000000000003</v>
      </c>
      <c r="E11399">
        <v>7.3999999999999996E-2</v>
      </c>
    </row>
    <row r="11400" spans="1:5">
      <c r="A11400">
        <v>4821990</v>
      </c>
      <c r="B11400" t="s">
        <v>11167</v>
      </c>
      <c r="C11400" t="s">
        <v>1407</v>
      </c>
      <c r="D11400">
        <v>0.78400000000000003</v>
      </c>
      <c r="E11400">
        <v>7.3999999999999996E-2</v>
      </c>
    </row>
    <row r="11401" spans="1:5">
      <c r="A11401">
        <v>4822740</v>
      </c>
      <c r="B11401" t="s">
        <v>11168</v>
      </c>
      <c r="C11401" t="s">
        <v>1407</v>
      </c>
      <c r="D11401">
        <v>0.78400000000000003</v>
      </c>
      <c r="E11401">
        <v>7.3999999999999996E-2</v>
      </c>
    </row>
    <row r="11402" spans="1:5">
      <c r="A11402">
        <v>4822800</v>
      </c>
      <c r="B11402" t="s">
        <v>11169</v>
      </c>
      <c r="C11402" t="s">
        <v>1407</v>
      </c>
      <c r="D11402">
        <v>0.78400000000000003</v>
      </c>
      <c r="E11402">
        <v>7.3999999999999996E-2</v>
      </c>
    </row>
    <row r="11403" spans="1:5">
      <c r="A11403">
        <v>4828530</v>
      </c>
      <c r="B11403" t="s">
        <v>11170</v>
      </c>
      <c r="C11403" t="s">
        <v>1407</v>
      </c>
      <c r="D11403">
        <v>0.78400000000000003</v>
      </c>
      <c r="E11403">
        <v>7.3999999999999996E-2</v>
      </c>
    </row>
    <row r="11404" spans="1:5">
      <c r="A11404">
        <v>4831920</v>
      </c>
      <c r="B11404" t="s">
        <v>11171</v>
      </c>
      <c r="C11404" t="s">
        <v>1407</v>
      </c>
      <c r="D11404">
        <v>0.78400000000000003</v>
      </c>
      <c r="E11404">
        <v>7.3999999999999996E-2</v>
      </c>
    </row>
    <row r="11405" spans="1:5">
      <c r="A11405">
        <v>4833570</v>
      </c>
      <c r="B11405" t="s">
        <v>11172</v>
      </c>
      <c r="C11405" t="s">
        <v>1407</v>
      </c>
      <c r="D11405">
        <v>0.78400000000000003</v>
      </c>
      <c r="E11405">
        <v>7.3999999999999996E-2</v>
      </c>
    </row>
    <row r="11406" spans="1:5">
      <c r="A11406">
        <v>4833960</v>
      </c>
      <c r="B11406" t="s">
        <v>11173</v>
      </c>
      <c r="C11406" t="s">
        <v>1407</v>
      </c>
      <c r="D11406">
        <v>0.78400000000000003</v>
      </c>
      <c r="E11406">
        <v>7.3999999999999996E-2</v>
      </c>
    </row>
    <row r="11407" spans="1:5">
      <c r="A11407">
        <v>4833980</v>
      </c>
      <c r="B11407" t="s">
        <v>11174</v>
      </c>
      <c r="C11407" t="s">
        <v>1407</v>
      </c>
      <c r="D11407">
        <v>0.78400000000000003</v>
      </c>
      <c r="E11407">
        <v>7.3999999999999996E-2</v>
      </c>
    </row>
    <row r="11408" spans="1:5">
      <c r="A11408">
        <v>4835820</v>
      </c>
      <c r="B11408" t="s">
        <v>11175</v>
      </c>
      <c r="C11408" t="s">
        <v>1407</v>
      </c>
      <c r="D11408">
        <v>0.78400000000000003</v>
      </c>
      <c r="E11408">
        <v>7.3999999999999996E-2</v>
      </c>
    </row>
    <row r="11409" spans="1:5">
      <c r="A11409">
        <v>4836480</v>
      </c>
      <c r="B11409" t="s">
        <v>11176</v>
      </c>
      <c r="C11409" t="s">
        <v>1407</v>
      </c>
      <c r="D11409">
        <v>0.78400000000000003</v>
      </c>
      <c r="E11409">
        <v>7.2999999999999995E-2</v>
      </c>
    </row>
    <row r="11410" spans="1:5">
      <c r="A11410">
        <v>4837230</v>
      </c>
      <c r="B11410" t="s">
        <v>11177</v>
      </c>
      <c r="C11410" t="s">
        <v>1407</v>
      </c>
      <c r="D11410">
        <v>0.78400000000000003</v>
      </c>
      <c r="E11410">
        <v>7.3999999999999996E-2</v>
      </c>
    </row>
    <row r="11411" spans="1:5">
      <c r="A11411">
        <v>4838280</v>
      </c>
      <c r="B11411" t="s">
        <v>11178</v>
      </c>
      <c r="C11411" t="s">
        <v>1407</v>
      </c>
      <c r="D11411">
        <v>0.78400000000000003</v>
      </c>
      <c r="E11411">
        <v>7.3999999999999996E-2</v>
      </c>
    </row>
    <row r="11412" spans="1:5">
      <c r="A11412">
        <v>4839210</v>
      </c>
      <c r="B11412" t="s">
        <v>11179</v>
      </c>
      <c r="C11412" t="s">
        <v>1407</v>
      </c>
      <c r="D11412">
        <v>0.78400000000000003</v>
      </c>
      <c r="E11412">
        <v>7.3999999999999996E-2</v>
      </c>
    </row>
    <row r="11413" spans="1:5">
      <c r="A11413">
        <v>4840170</v>
      </c>
      <c r="B11413" t="s">
        <v>11180</v>
      </c>
      <c r="C11413" t="s">
        <v>1407</v>
      </c>
      <c r="D11413">
        <v>0.78400000000000003</v>
      </c>
      <c r="E11413">
        <v>7.3999999999999996E-2</v>
      </c>
    </row>
    <row r="11414" spans="1:5">
      <c r="A11414">
        <v>4841400</v>
      </c>
      <c r="B11414" t="s">
        <v>11181</v>
      </c>
      <c r="C11414" t="s">
        <v>1407</v>
      </c>
      <c r="D11414">
        <v>0.78400000000000003</v>
      </c>
      <c r="E11414">
        <v>7.3999999999999996E-2</v>
      </c>
    </row>
    <row r="11415" spans="1:5">
      <c r="A11415">
        <v>4846260</v>
      </c>
      <c r="B11415" t="s">
        <v>11182</v>
      </c>
      <c r="C11415" t="s">
        <v>1407</v>
      </c>
      <c r="D11415">
        <v>0.78400000000000003</v>
      </c>
      <c r="E11415">
        <v>7.2999999999999995E-2</v>
      </c>
    </row>
    <row r="11416" spans="1:5">
      <c r="A11416">
        <v>1600240</v>
      </c>
      <c r="B11416" t="s">
        <v>11183</v>
      </c>
      <c r="C11416" t="s">
        <v>3899</v>
      </c>
      <c r="D11416">
        <v>0.78300000000000003</v>
      </c>
      <c r="E11416">
        <v>2.9000000000000001E-2</v>
      </c>
    </row>
    <row r="11417" spans="1:5">
      <c r="A11417">
        <v>1600960</v>
      </c>
      <c r="B11417" t="s">
        <v>11184</v>
      </c>
      <c r="C11417" t="s">
        <v>3899</v>
      </c>
      <c r="D11417">
        <v>0.78300000000000003</v>
      </c>
      <c r="E11417">
        <v>2.9000000000000001E-2</v>
      </c>
    </row>
    <row r="11418" spans="1:5">
      <c r="A11418">
        <v>1601950</v>
      </c>
      <c r="B11418" t="s">
        <v>11185</v>
      </c>
      <c r="C11418" t="s">
        <v>3899</v>
      </c>
      <c r="D11418">
        <v>0.78300000000000003</v>
      </c>
      <c r="E11418">
        <v>2.9000000000000001E-2</v>
      </c>
    </row>
    <row r="11419" spans="1:5">
      <c r="A11419">
        <v>1602640</v>
      </c>
      <c r="B11419" t="s">
        <v>11186</v>
      </c>
      <c r="C11419" t="s">
        <v>3899</v>
      </c>
      <c r="D11419">
        <v>0.78300000000000003</v>
      </c>
      <c r="E11419">
        <v>2.9000000000000001E-2</v>
      </c>
    </row>
    <row r="11420" spans="1:5">
      <c r="A11420">
        <v>1603420</v>
      </c>
      <c r="B11420" t="s">
        <v>11187</v>
      </c>
      <c r="C11420" t="s">
        <v>3899</v>
      </c>
      <c r="D11420">
        <v>0.78300000000000003</v>
      </c>
      <c r="E11420">
        <v>2.9000000000000001E-2</v>
      </c>
    </row>
    <row r="11421" spans="1:5">
      <c r="A11421">
        <v>1910500</v>
      </c>
      <c r="B11421" t="s">
        <v>11188</v>
      </c>
      <c r="C11421" t="s">
        <v>3275</v>
      </c>
      <c r="D11421">
        <v>0.78300000000000003</v>
      </c>
      <c r="E11421">
        <v>2.9000000000000001E-2</v>
      </c>
    </row>
    <row r="11422" spans="1:5">
      <c r="A11422">
        <v>2100630</v>
      </c>
      <c r="B11422" t="s">
        <v>11189</v>
      </c>
      <c r="C11422" t="s">
        <v>2920</v>
      </c>
      <c r="D11422">
        <v>0.78300000000000003</v>
      </c>
      <c r="E11422">
        <v>3.7999999999999999E-2</v>
      </c>
    </row>
    <row r="11423" spans="1:5">
      <c r="A11423">
        <v>2101440</v>
      </c>
      <c r="B11423" t="s">
        <v>11190</v>
      </c>
      <c r="C11423" t="s">
        <v>2920</v>
      </c>
      <c r="D11423">
        <v>0.78300000000000003</v>
      </c>
      <c r="E11423">
        <v>3.7999999999999999E-2</v>
      </c>
    </row>
    <row r="11424" spans="1:5">
      <c r="A11424">
        <v>2400030</v>
      </c>
      <c r="B11424" t="s">
        <v>11191</v>
      </c>
      <c r="C11424" t="s">
        <v>399</v>
      </c>
      <c r="D11424">
        <v>0.78300000000000003</v>
      </c>
      <c r="E11424">
        <v>2.7E-2</v>
      </c>
    </row>
    <row r="11425" spans="1:5">
      <c r="A11425">
        <v>2400360</v>
      </c>
      <c r="B11425" t="s">
        <v>11192</v>
      </c>
      <c r="C11425" t="s">
        <v>399</v>
      </c>
      <c r="D11425">
        <v>0.78300000000000003</v>
      </c>
      <c r="E11425">
        <v>2.7E-2</v>
      </c>
    </row>
    <row r="11426" spans="1:5">
      <c r="A11426">
        <v>2907050</v>
      </c>
      <c r="B11426" t="s">
        <v>11193</v>
      </c>
      <c r="C11426" t="s">
        <v>3083</v>
      </c>
      <c r="D11426">
        <v>0.78300000000000003</v>
      </c>
      <c r="E11426">
        <v>4.7E-2</v>
      </c>
    </row>
    <row r="11427" spans="1:5">
      <c r="A11427">
        <v>2909120</v>
      </c>
      <c r="B11427" t="s">
        <v>11194</v>
      </c>
      <c r="C11427" t="s">
        <v>3083</v>
      </c>
      <c r="D11427">
        <v>0.78300000000000003</v>
      </c>
      <c r="E11427">
        <v>4.7E-2</v>
      </c>
    </row>
    <row r="11428" spans="1:5">
      <c r="A11428">
        <v>2910830</v>
      </c>
      <c r="B11428" t="s">
        <v>11195</v>
      </c>
      <c r="C11428" t="s">
        <v>3083</v>
      </c>
      <c r="D11428">
        <v>0.78300000000000003</v>
      </c>
      <c r="E11428">
        <v>2.9000000000000001E-2</v>
      </c>
    </row>
    <row r="11429" spans="1:5">
      <c r="A11429">
        <v>2914460</v>
      </c>
      <c r="B11429" t="s">
        <v>11196</v>
      </c>
      <c r="C11429" t="s">
        <v>3083</v>
      </c>
      <c r="D11429">
        <v>0.78300000000000003</v>
      </c>
      <c r="E11429">
        <v>4.7E-2</v>
      </c>
    </row>
    <row r="11430" spans="1:5">
      <c r="A11430">
        <v>2919890</v>
      </c>
      <c r="B11430" t="s">
        <v>11197</v>
      </c>
      <c r="C11430" t="s">
        <v>3083</v>
      </c>
      <c r="D11430">
        <v>0.78300000000000003</v>
      </c>
      <c r="E11430">
        <v>4.7E-2</v>
      </c>
    </row>
    <row r="11431" spans="1:5">
      <c r="A11431">
        <v>2925450</v>
      </c>
      <c r="B11431" t="s">
        <v>11198</v>
      </c>
      <c r="C11431" t="s">
        <v>3083</v>
      </c>
      <c r="D11431">
        <v>0.78300000000000003</v>
      </c>
      <c r="E11431">
        <v>4.7E-2</v>
      </c>
    </row>
    <row r="11432" spans="1:5">
      <c r="A11432">
        <v>2927870</v>
      </c>
      <c r="B11432" t="s">
        <v>11199</v>
      </c>
      <c r="C11432" t="s">
        <v>3083</v>
      </c>
      <c r="D11432">
        <v>0.78300000000000003</v>
      </c>
      <c r="E11432">
        <v>4.7E-2</v>
      </c>
    </row>
    <row r="11433" spans="1:5">
      <c r="A11433">
        <v>2928620</v>
      </c>
      <c r="B11433" t="s">
        <v>11200</v>
      </c>
      <c r="C11433" t="s">
        <v>3083</v>
      </c>
      <c r="D11433">
        <v>0.78300000000000003</v>
      </c>
      <c r="E11433">
        <v>4.7E-2</v>
      </c>
    </row>
    <row r="11434" spans="1:5">
      <c r="A11434">
        <v>4000020</v>
      </c>
      <c r="B11434" t="s">
        <v>11201</v>
      </c>
      <c r="C11434" t="s">
        <v>4447</v>
      </c>
      <c r="D11434">
        <v>0.78300000000000003</v>
      </c>
      <c r="E11434">
        <v>3.4000000000000002E-2</v>
      </c>
    </row>
    <row r="11435" spans="1:5">
      <c r="A11435">
        <v>4032070</v>
      </c>
      <c r="B11435" t="s">
        <v>11202</v>
      </c>
      <c r="C11435" t="s">
        <v>4447</v>
      </c>
      <c r="D11435">
        <v>0.78300000000000003</v>
      </c>
      <c r="E11435">
        <v>3.5000000000000003E-2</v>
      </c>
    </row>
    <row r="11436" spans="1:5">
      <c r="A11436">
        <v>4816440</v>
      </c>
      <c r="B11436" t="s">
        <v>11203</v>
      </c>
      <c r="C11436" t="s">
        <v>1407</v>
      </c>
      <c r="D11436">
        <v>0.78300000000000003</v>
      </c>
      <c r="E11436">
        <v>7.1999999999999995E-2</v>
      </c>
    </row>
    <row r="11437" spans="1:5">
      <c r="A11437">
        <v>5100360</v>
      </c>
      <c r="B11437" t="s">
        <v>11204</v>
      </c>
      <c r="C11437" t="s">
        <v>257</v>
      </c>
      <c r="D11437">
        <v>0.78300000000000003</v>
      </c>
      <c r="E11437">
        <v>3.7999999999999999E-2</v>
      </c>
    </row>
    <row r="11438" spans="1:5">
      <c r="A11438">
        <v>1600001</v>
      </c>
      <c r="B11438" t="s">
        <v>11205</v>
      </c>
      <c r="C11438" t="s">
        <v>3899</v>
      </c>
      <c r="D11438">
        <v>0.78200000000000003</v>
      </c>
      <c r="E11438">
        <v>0.03</v>
      </c>
    </row>
    <row r="11439" spans="1:5">
      <c r="A11439">
        <v>1600002</v>
      </c>
      <c r="B11439" t="s">
        <v>11206</v>
      </c>
      <c r="C11439" t="s">
        <v>3899</v>
      </c>
      <c r="D11439">
        <v>0.78200000000000003</v>
      </c>
      <c r="E11439">
        <v>0.03</v>
      </c>
    </row>
    <row r="11440" spans="1:5">
      <c r="A11440">
        <v>1600150</v>
      </c>
      <c r="B11440" t="s">
        <v>11207</v>
      </c>
      <c r="C11440" t="s">
        <v>3899</v>
      </c>
      <c r="D11440">
        <v>0.78200000000000003</v>
      </c>
      <c r="E11440">
        <v>0.03</v>
      </c>
    </row>
    <row r="11441" spans="1:5">
      <c r="A11441">
        <v>1600420</v>
      </c>
      <c r="B11441" t="s">
        <v>11208</v>
      </c>
      <c r="C11441" t="s">
        <v>3899</v>
      </c>
      <c r="D11441">
        <v>0.78200000000000003</v>
      </c>
      <c r="E11441">
        <v>0.03</v>
      </c>
    </row>
    <row r="11442" spans="1:5">
      <c r="A11442">
        <v>1602280</v>
      </c>
      <c r="B11442" t="s">
        <v>11209</v>
      </c>
      <c r="C11442" t="s">
        <v>3899</v>
      </c>
      <c r="D11442">
        <v>0.78200000000000003</v>
      </c>
      <c r="E11442">
        <v>0.03</v>
      </c>
    </row>
    <row r="11443" spans="1:5">
      <c r="A11443">
        <v>1603300</v>
      </c>
      <c r="B11443" t="s">
        <v>11210</v>
      </c>
      <c r="C11443" t="s">
        <v>3899</v>
      </c>
      <c r="D11443">
        <v>0.78200000000000003</v>
      </c>
      <c r="E11443">
        <v>0.03</v>
      </c>
    </row>
    <row r="11444" spans="1:5">
      <c r="A11444">
        <v>1925410</v>
      </c>
      <c r="B11444" t="s">
        <v>11211</v>
      </c>
      <c r="C11444" t="s">
        <v>3275</v>
      </c>
      <c r="D11444">
        <v>0.78200000000000003</v>
      </c>
      <c r="E11444">
        <v>3.9E-2</v>
      </c>
    </row>
    <row r="11445" spans="1:5">
      <c r="A11445">
        <v>2005760</v>
      </c>
      <c r="B11445" t="s">
        <v>11212</v>
      </c>
      <c r="C11445" t="s">
        <v>3869</v>
      </c>
      <c r="D11445">
        <v>0.78200000000000003</v>
      </c>
      <c r="E11445">
        <v>3.7999999999999999E-2</v>
      </c>
    </row>
    <row r="11446" spans="1:5">
      <c r="A11446">
        <v>2100240</v>
      </c>
      <c r="B11446" t="s">
        <v>11213</v>
      </c>
      <c r="C11446" t="s">
        <v>2920</v>
      </c>
      <c r="D11446">
        <v>0.78200000000000003</v>
      </c>
      <c r="E11446">
        <v>5.0999999999999997E-2</v>
      </c>
    </row>
    <row r="11447" spans="1:5">
      <c r="A11447">
        <v>2100390</v>
      </c>
      <c r="B11447" t="s">
        <v>11214</v>
      </c>
      <c r="C11447" t="s">
        <v>2920</v>
      </c>
      <c r="D11447">
        <v>0.78200000000000003</v>
      </c>
      <c r="E11447">
        <v>5.0999999999999997E-2</v>
      </c>
    </row>
    <row r="11448" spans="1:5">
      <c r="A11448">
        <v>2101230</v>
      </c>
      <c r="B11448" t="s">
        <v>9694</v>
      </c>
      <c r="C11448" t="s">
        <v>2920</v>
      </c>
      <c r="D11448">
        <v>0.78200000000000003</v>
      </c>
      <c r="E11448">
        <v>5.0999999999999997E-2</v>
      </c>
    </row>
    <row r="11449" spans="1:5">
      <c r="A11449">
        <v>2103150</v>
      </c>
      <c r="B11449" t="s">
        <v>6680</v>
      </c>
      <c r="C11449" t="s">
        <v>2920</v>
      </c>
      <c r="D11449">
        <v>0.78200000000000003</v>
      </c>
      <c r="E11449">
        <v>5.0999999999999997E-2</v>
      </c>
    </row>
    <row r="11450" spans="1:5">
      <c r="A11450">
        <v>2103330</v>
      </c>
      <c r="B11450" t="s">
        <v>11215</v>
      </c>
      <c r="C11450" t="s">
        <v>2920</v>
      </c>
      <c r="D11450">
        <v>0.78200000000000003</v>
      </c>
      <c r="E11450">
        <v>5.0999999999999997E-2</v>
      </c>
    </row>
    <row r="11451" spans="1:5">
      <c r="A11451">
        <v>2104170</v>
      </c>
      <c r="B11451" t="s">
        <v>11216</v>
      </c>
      <c r="C11451" t="s">
        <v>2920</v>
      </c>
      <c r="D11451">
        <v>0.78200000000000003</v>
      </c>
      <c r="E11451">
        <v>5.0999999999999997E-2</v>
      </c>
    </row>
    <row r="11452" spans="1:5">
      <c r="A11452">
        <v>2104860</v>
      </c>
      <c r="B11452" t="s">
        <v>11217</v>
      </c>
      <c r="C11452" t="s">
        <v>2920</v>
      </c>
      <c r="D11452">
        <v>0.78200000000000003</v>
      </c>
      <c r="E11452">
        <v>5.0999999999999997E-2</v>
      </c>
    </row>
    <row r="11453" spans="1:5">
      <c r="A11453">
        <v>2311550</v>
      </c>
      <c r="B11453" t="s">
        <v>11218</v>
      </c>
      <c r="C11453" t="s">
        <v>3948</v>
      </c>
      <c r="D11453">
        <v>0.78200000000000003</v>
      </c>
      <c r="E11453">
        <v>2.5999999999999999E-2</v>
      </c>
    </row>
    <row r="11454" spans="1:5">
      <c r="A11454">
        <v>2916500</v>
      </c>
      <c r="B11454" t="s">
        <v>11219</v>
      </c>
      <c r="C11454" t="s">
        <v>3083</v>
      </c>
      <c r="D11454">
        <v>0.78200000000000003</v>
      </c>
      <c r="E11454">
        <v>4.4999999999999998E-2</v>
      </c>
    </row>
    <row r="11455" spans="1:5">
      <c r="A11455">
        <v>2921750</v>
      </c>
      <c r="B11455" t="s">
        <v>11220</v>
      </c>
      <c r="C11455" t="s">
        <v>3083</v>
      </c>
      <c r="D11455">
        <v>0.78200000000000003</v>
      </c>
      <c r="E11455">
        <v>4.4999999999999998E-2</v>
      </c>
    </row>
    <row r="11456" spans="1:5">
      <c r="A11456">
        <v>2930520</v>
      </c>
      <c r="B11456" t="s">
        <v>11221</v>
      </c>
      <c r="C11456" t="s">
        <v>3083</v>
      </c>
      <c r="D11456">
        <v>0.78200000000000003</v>
      </c>
      <c r="E11456">
        <v>4.5999999999999999E-2</v>
      </c>
    </row>
    <row r="11457" spans="1:5">
      <c r="A11457">
        <v>3176980</v>
      </c>
      <c r="B11457" t="s">
        <v>11222</v>
      </c>
      <c r="C11457" t="s">
        <v>2839</v>
      </c>
      <c r="D11457">
        <v>0.78200000000000003</v>
      </c>
      <c r="E11457">
        <v>3.5000000000000003E-2</v>
      </c>
    </row>
    <row r="11458" spans="1:5">
      <c r="A11458">
        <v>3700090</v>
      </c>
      <c r="B11458" t="s">
        <v>11223</v>
      </c>
      <c r="C11458" t="s">
        <v>51</v>
      </c>
      <c r="D11458">
        <v>0.78200000000000003</v>
      </c>
      <c r="E11458">
        <v>0.03</v>
      </c>
    </row>
    <row r="11459" spans="1:5">
      <c r="A11459">
        <v>3700120</v>
      </c>
      <c r="B11459" t="s">
        <v>11224</v>
      </c>
      <c r="C11459" t="s">
        <v>51</v>
      </c>
      <c r="D11459">
        <v>0.78200000000000003</v>
      </c>
      <c r="E11459">
        <v>0.03</v>
      </c>
    </row>
    <row r="11460" spans="1:5">
      <c r="A11460">
        <v>3700210</v>
      </c>
      <c r="B11460" t="s">
        <v>11225</v>
      </c>
      <c r="C11460" t="s">
        <v>51</v>
      </c>
      <c r="D11460">
        <v>0.78200000000000003</v>
      </c>
      <c r="E11460">
        <v>0.03</v>
      </c>
    </row>
    <row r="11461" spans="1:5">
      <c r="A11461">
        <v>3701170</v>
      </c>
      <c r="B11461" t="s">
        <v>11226</v>
      </c>
      <c r="C11461" t="s">
        <v>51</v>
      </c>
      <c r="D11461">
        <v>0.78200000000000003</v>
      </c>
      <c r="E11461">
        <v>0.03</v>
      </c>
    </row>
    <row r="11462" spans="1:5">
      <c r="A11462">
        <v>3704950</v>
      </c>
      <c r="B11462" t="s">
        <v>11227</v>
      </c>
      <c r="C11462" t="s">
        <v>51</v>
      </c>
      <c r="D11462">
        <v>0.78200000000000003</v>
      </c>
      <c r="E11462">
        <v>0.03</v>
      </c>
    </row>
    <row r="11463" spans="1:5">
      <c r="A11463">
        <v>3705040</v>
      </c>
      <c r="B11463" t="s">
        <v>11228</v>
      </c>
      <c r="C11463" t="s">
        <v>51</v>
      </c>
      <c r="D11463">
        <v>0.78200000000000003</v>
      </c>
      <c r="E11463">
        <v>0.03</v>
      </c>
    </row>
    <row r="11464" spans="1:5">
      <c r="A11464">
        <v>3904526</v>
      </c>
      <c r="B11464" t="s">
        <v>11229</v>
      </c>
      <c r="C11464" t="s">
        <v>2636</v>
      </c>
      <c r="D11464">
        <v>0.78200000000000003</v>
      </c>
      <c r="E11464">
        <v>4.4999999999999998E-2</v>
      </c>
    </row>
    <row r="11465" spans="1:5">
      <c r="A11465">
        <v>3904749</v>
      </c>
      <c r="B11465" t="s">
        <v>11230</v>
      </c>
      <c r="C11465" t="s">
        <v>2636</v>
      </c>
      <c r="D11465">
        <v>0.78200000000000003</v>
      </c>
      <c r="E11465">
        <v>4.7E-2</v>
      </c>
    </row>
    <row r="11466" spans="1:5">
      <c r="A11466">
        <v>4003690</v>
      </c>
      <c r="B11466" t="s">
        <v>11231</v>
      </c>
      <c r="C11466" t="s">
        <v>4447</v>
      </c>
      <c r="D11466">
        <v>0.78200000000000003</v>
      </c>
      <c r="E11466">
        <v>3.3000000000000002E-2</v>
      </c>
    </row>
    <row r="11467" spans="1:5">
      <c r="A11467">
        <v>4005130</v>
      </c>
      <c r="B11467" t="s">
        <v>11232</v>
      </c>
      <c r="C11467" t="s">
        <v>4447</v>
      </c>
      <c r="D11467">
        <v>0.78200000000000003</v>
      </c>
      <c r="E11467">
        <v>3.3000000000000002E-2</v>
      </c>
    </row>
    <row r="11468" spans="1:5">
      <c r="A11468">
        <v>4006000</v>
      </c>
      <c r="B11468" t="s">
        <v>11233</v>
      </c>
      <c r="C11468" t="s">
        <v>4447</v>
      </c>
      <c r="D11468">
        <v>0.78200000000000003</v>
      </c>
      <c r="E11468">
        <v>3.3000000000000002E-2</v>
      </c>
    </row>
    <row r="11469" spans="1:5">
      <c r="A11469">
        <v>4006850</v>
      </c>
      <c r="B11469" t="s">
        <v>11234</v>
      </c>
      <c r="C11469" t="s">
        <v>4447</v>
      </c>
      <c r="D11469">
        <v>0.78200000000000003</v>
      </c>
      <c r="E11469">
        <v>3.3000000000000002E-2</v>
      </c>
    </row>
    <row r="11470" spans="1:5">
      <c r="A11470">
        <v>4007350</v>
      </c>
      <c r="B11470" t="s">
        <v>11235</v>
      </c>
      <c r="C11470" t="s">
        <v>4447</v>
      </c>
      <c r="D11470">
        <v>0.78200000000000003</v>
      </c>
      <c r="E11470">
        <v>3.3000000000000002E-2</v>
      </c>
    </row>
    <row r="11471" spans="1:5">
      <c r="A11471">
        <v>4011160</v>
      </c>
      <c r="B11471" t="s">
        <v>11236</v>
      </c>
      <c r="C11471" t="s">
        <v>4447</v>
      </c>
      <c r="D11471">
        <v>0.78200000000000003</v>
      </c>
      <c r="E11471">
        <v>3.3000000000000002E-2</v>
      </c>
    </row>
    <row r="11472" spans="1:5">
      <c r="A11472">
        <v>4013680</v>
      </c>
      <c r="B11472" t="s">
        <v>11237</v>
      </c>
      <c r="C11472" t="s">
        <v>4447</v>
      </c>
      <c r="D11472">
        <v>0.78200000000000003</v>
      </c>
      <c r="E11472">
        <v>3.3000000000000002E-2</v>
      </c>
    </row>
    <row r="11473" spans="1:5">
      <c r="A11473">
        <v>4014790</v>
      </c>
      <c r="B11473" t="s">
        <v>11238</v>
      </c>
      <c r="C11473" t="s">
        <v>4447</v>
      </c>
      <c r="D11473">
        <v>0.78200000000000003</v>
      </c>
      <c r="E11473">
        <v>3.3000000000000002E-2</v>
      </c>
    </row>
    <row r="11474" spans="1:5">
      <c r="A11474">
        <v>4015900</v>
      </c>
      <c r="B11474" t="s">
        <v>11239</v>
      </c>
      <c r="C11474" t="s">
        <v>4447</v>
      </c>
      <c r="D11474">
        <v>0.78200000000000003</v>
      </c>
      <c r="E11474">
        <v>3.3000000000000002E-2</v>
      </c>
    </row>
    <row r="11475" spans="1:5">
      <c r="A11475">
        <v>4016620</v>
      </c>
      <c r="B11475" t="s">
        <v>11240</v>
      </c>
      <c r="C11475" t="s">
        <v>4447</v>
      </c>
      <c r="D11475">
        <v>0.78200000000000003</v>
      </c>
      <c r="E11475">
        <v>3.3000000000000002E-2</v>
      </c>
    </row>
    <row r="11476" spans="1:5">
      <c r="A11476">
        <v>4019260</v>
      </c>
      <c r="B11476" t="s">
        <v>4115</v>
      </c>
      <c r="C11476" t="s">
        <v>4447</v>
      </c>
      <c r="D11476">
        <v>0.78200000000000003</v>
      </c>
      <c r="E11476">
        <v>3.3000000000000002E-2</v>
      </c>
    </row>
    <row r="11477" spans="1:5">
      <c r="A11477">
        <v>4020460</v>
      </c>
      <c r="B11477" t="s">
        <v>11241</v>
      </c>
      <c r="C11477" t="s">
        <v>4447</v>
      </c>
      <c r="D11477">
        <v>0.78200000000000003</v>
      </c>
      <c r="E11477">
        <v>3.3000000000000002E-2</v>
      </c>
    </row>
    <row r="11478" spans="1:5">
      <c r="A11478">
        <v>4021360</v>
      </c>
      <c r="B11478" t="s">
        <v>11242</v>
      </c>
      <c r="C11478" t="s">
        <v>4447</v>
      </c>
      <c r="D11478">
        <v>0.78200000000000003</v>
      </c>
      <c r="E11478">
        <v>3.3000000000000002E-2</v>
      </c>
    </row>
    <row r="11479" spans="1:5">
      <c r="A11479">
        <v>4023340</v>
      </c>
      <c r="B11479" t="s">
        <v>11243</v>
      </c>
      <c r="C11479" t="s">
        <v>4447</v>
      </c>
      <c r="D11479">
        <v>0.78200000000000003</v>
      </c>
      <c r="E11479">
        <v>3.3000000000000002E-2</v>
      </c>
    </row>
    <row r="11480" spans="1:5">
      <c r="A11480">
        <v>4023800</v>
      </c>
      <c r="B11480" t="s">
        <v>11244</v>
      </c>
      <c r="C11480" t="s">
        <v>4447</v>
      </c>
      <c r="D11480">
        <v>0.78200000000000003</v>
      </c>
      <c r="E11480">
        <v>2.1999999999999999E-2</v>
      </c>
    </row>
    <row r="11481" spans="1:5">
      <c r="A11481">
        <v>4026580</v>
      </c>
      <c r="B11481" t="s">
        <v>11245</v>
      </c>
      <c r="C11481" t="s">
        <v>4447</v>
      </c>
      <c r="D11481">
        <v>0.78200000000000003</v>
      </c>
      <c r="E11481">
        <v>3.3000000000000002E-2</v>
      </c>
    </row>
    <row r="11482" spans="1:5">
      <c r="A11482">
        <v>4026940</v>
      </c>
      <c r="B11482" t="s">
        <v>11246</v>
      </c>
      <c r="C11482" t="s">
        <v>4447</v>
      </c>
      <c r="D11482">
        <v>0.78200000000000003</v>
      </c>
      <c r="E11482">
        <v>3.3000000000000002E-2</v>
      </c>
    </row>
    <row r="11483" spans="1:5">
      <c r="A11483">
        <v>4027300</v>
      </c>
      <c r="B11483" t="s">
        <v>11247</v>
      </c>
      <c r="C11483" t="s">
        <v>4447</v>
      </c>
      <c r="D11483">
        <v>0.78200000000000003</v>
      </c>
      <c r="E11483">
        <v>3.3000000000000002E-2</v>
      </c>
    </row>
    <row r="11484" spans="1:5">
      <c r="A11484">
        <v>4028620</v>
      </c>
      <c r="B11484" t="s">
        <v>11248</v>
      </c>
      <c r="C11484" t="s">
        <v>4447</v>
      </c>
      <c r="D11484">
        <v>0.78200000000000003</v>
      </c>
      <c r="E11484">
        <v>3.3000000000000002E-2</v>
      </c>
    </row>
    <row r="11485" spans="1:5">
      <c r="A11485">
        <v>4028650</v>
      </c>
      <c r="B11485" t="s">
        <v>11249</v>
      </c>
      <c r="C11485" t="s">
        <v>4447</v>
      </c>
      <c r="D11485">
        <v>0.78200000000000003</v>
      </c>
      <c r="E11485">
        <v>3.3000000000000002E-2</v>
      </c>
    </row>
    <row r="11486" spans="1:5">
      <c r="A11486">
        <v>4030990</v>
      </c>
      <c r="B11486" t="s">
        <v>11250</v>
      </c>
      <c r="C11486" t="s">
        <v>4447</v>
      </c>
      <c r="D11486">
        <v>0.78200000000000003</v>
      </c>
      <c r="E11486">
        <v>3.3000000000000002E-2</v>
      </c>
    </row>
    <row r="11487" spans="1:5">
      <c r="A11487">
        <v>4032430</v>
      </c>
      <c r="B11487" t="s">
        <v>11251</v>
      </c>
      <c r="C11487" t="s">
        <v>4447</v>
      </c>
      <c r="D11487">
        <v>0.78200000000000003</v>
      </c>
      <c r="E11487">
        <v>3.3000000000000002E-2</v>
      </c>
    </row>
    <row r="11488" spans="1:5">
      <c r="A11488">
        <v>4032460</v>
      </c>
      <c r="B11488" t="s">
        <v>11252</v>
      </c>
      <c r="C11488" t="s">
        <v>4447</v>
      </c>
      <c r="D11488">
        <v>0.78200000000000003</v>
      </c>
      <c r="E11488">
        <v>3.3000000000000002E-2</v>
      </c>
    </row>
    <row r="11489" spans="1:5">
      <c r="A11489">
        <v>4032700</v>
      </c>
      <c r="B11489" t="s">
        <v>11253</v>
      </c>
      <c r="C11489" t="s">
        <v>4447</v>
      </c>
      <c r="D11489">
        <v>0.78200000000000003</v>
      </c>
      <c r="E11489">
        <v>3.3000000000000002E-2</v>
      </c>
    </row>
    <row r="11490" spans="1:5">
      <c r="A11490">
        <v>101320</v>
      </c>
      <c r="B11490" t="s">
        <v>11254</v>
      </c>
      <c r="C11490" t="s">
        <v>3531</v>
      </c>
      <c r="D11490">
        <v>0.78100000000000003</v>
      </c>
      <c r="E11490">
        <v>3.7999999999999999E-2</v>
      </c>
    </row>
    <row r="11491" spans="1:5">
      <c r="A11491">
        <v>1801710</v>
      </c>
      <c r="B11491" t="s">
        <v>11255</v>
      </c>
      <c r="C11491" t="s">
        <v>39</v>
      </c>
      <c r="D11491">
        <v>0.78100000000000003</v>
      </c>
      <c r="E11491">
        <v>2.9000000000000001E-2</v>
      </c>
    </row>
    <row r="11492" spans="1:5">
      <c r="A11492">
        <v>1802970</v>
      </c>
      <c r="B11492" t="s">
        <v>11256</v>
      </c>
      <c r="C11492" t="s">
        <v>39</v>
      </c>
      <c r="D11492">
        <v>0.78100000000000003</v>
      </c>
      <c r="E11492">
        <v>2.9000000000000001E-2</v>
      </c>
    </row>
    <row r="11493" spans="1:5">
      <c r="A11493">
        <v>1803510</v>
      </c>
      <c r="B11493" t="s">
        <v>11257</v>
      </c>
      <c r="C11493" t="s">
        <v>39</v>
      </c>
      <c r="D11493">
        <v>0.78100000000000003</v>
      </c>
      <c r="E11493">
        <v>3.4000000000000002E-2</v>
      </c>
    </row>
    <row r="11494" spans="1:5">
      <c r="A11494">
        <v>1803700</v>
      </c>
      <c r="B11494" t="s">
        <v>11258</v>
      </c>
      <c r="C11494" t="s">
        <v>39</v>
      </c>
      <c r="D11494">
        <v>0.78100000000000003</v>
      </c>
      <c r="E11494">
        <v>3.4000000000000002E-2</v>
      </c>
    </row>
    <row r="11495" spans="1:5">
      <c r="A11495">
        <v>1809750</v>
      </c>
      <c r="B11495" t="s">
        <v>11259</v>
      </c>
      <c r="C11495" t="s">
        <v>39</v>
      </c>
      <c r="D11495">
        <v>0.78100000000000003</v>
      </c>
      <c r="E11495">
        <v>3.4000000000000002E-2</v>
      </c>
    </row>
    <row r="11496" spans="1:5">
      <c r="A11496">
        <v>1811610</v>
      </c>
      <c r="B11496" t="s">
        <v>11260</v>
      </c>
      <c r="C11496" t="s">
        <v>39</v>
      </c>
      <c r="D11496">
        <v>0.78100000000000003</v>
      </c>
      <c r="E11496">
        <v>3.4000000000000002E-2</v>
      </c>
    </row>
    <row r="11497" spans="1:5">
      <c r="A11497">
        <v>1812900</v>
      </c>
      <c r="B11497" t="s">
        <v>11261</v>
      </c>
      <c r="C11497" t="s">
        <v>39</v>
      </c>
      <c r="D11497">
        <v>0.78100000000000003</v>
      </c>
      <c r="E11497">
        <v>2.9000000000000001E-2</v>
      </c>
    </row>
    <row r="11498" spans="1:5">
      <c r="A11498">
        <v>2007440</v>
      </c>
      <c r="B11498" t="s">
        <v>11262</v>
      </c>
      <c r="C11498" t="s">
        <v>3869</v>
      </c>
      <c r="D11498">
        <v>0.78100000000000003</v>
      </c>
      <c r="E11498">
        <v>0.03</v>
      </c>
    </row>
    <row r="11499" spans="1:5">
      <c r="A11499">
        <v>2009780</v>
      </c>
      <c r="B11499" t="s">
        <v>11263</v>
      </c>
      <c r="C11499" t="s">
        <v>3869</v>
      </c>
      <c r="D11499">
        <v>0.78100000000000003</v>
      </c>
      <c r="E11499">
        <v>2.9000000000000001E-2</v>
      </c>
    </row>
    <row r="11500" spans="1:5">
      <c r="A11500">
        <v>3001860</v>
      </c>
      <c r="B11500" t="s">
        <v>11264</v>
      </c>
      <c r="C11500" t="s">
        <v>6524</v>
      </c>
      <c r="D11500">
        <v>0.78100000000000003</v>
      </c>
      <c r="E11500">
        <v>1.7000000000000001E-2</v>
      </c>
    </row>
    <row r="11501" spans="1:5">
      <c r="A11501">
        <v>3004260</v>
      </c>
      <c r="B11501" t="s">
        <v>11265</v>
      </c>
      <c r="C11501" t="s">
        <v>6524</v>
      </c>
      <c r="D11501">
        <v>0.78100000000000003</v>
      </c>
      <c r="E11501">
        <v>1.7000000000000001E-2</v>
      </c>
    </row>
    <row r="11502" spans="1:5">
      <c r="A11502">
        <v>3006870</v>
      </c>
      <c r="B11502" t="s">
        <v>11266</v>
      </c>
      <c r="C11502" t="s">
        <v>6524</v>
      </c>
      <c r="D11502">
        <v>0.78100000000000003</v>
      </c>
      <c r="E11502">
        <v>1.7000000000000001E-2</v>
      </c>
    </row>
    <row r="11503" spans="1:5">
      <c r="A11503">
        <v>3008880</v>
      </c>
      <c r="B11503" t="s">
        <v>11267</v>
      </c>
      <c r="C11503" t="s">
        <v>6524</v>
      </c>
      <c r="D11503">
        <v>0.78100000000000003</v>
      </c>
      <c r="E11503">
        <v>1.7000000000000001E-2</v>
      </c>
    </row>
    <row r="11504" spans="1:5">
      <c r="A11504">
        <v>3011520</v>
      </c>
      <c r="B11504" t="s">
        <v>11268</v>
      </c>
      <c r="C11504" t="s">
        <v>6524</v>
      </c>
      <c r="D11504">
        <v>0.78100000000000003</v>
      </c>
      <c r="E11504">
        <v>1.7000000000000001E-2</v>
      </c>
    </row>
    <row r="11505" spans="1:5">
      <c r="A11505">
        <v>3013860</v>
      </c>
      <c r="B11505" t="s">
        <v>11269</v>
      </c>
      <c r="C11505" t="s">
        <v>6524</v>
      </c>
      <c r="D11505">
        <v>0.78100000000000003</v>
      </c>
      <c r="E11505">
        <v>1.7000000000000001E-2</v>
      </c>
    </row>
    <row r="11506" spans="1:5">
      <c r="A11506">
        <v>3017130</v>
      </c>
      <c r="B11506" t="s">
        <v>11270</v>
      </c>
      <c r="C11506" t="s">
        <v>6524</v>
      </c>
      <c r="D11506">
        <v>0.78100000000000003</v>
      </c>
      <c r="E11506">
        <v>1.7000000000000001E-2</v>
      </c>
    </row>
    <row r="11507" spans="1:5">
      <c r="A11507">
        <v>3018570</v>
      </c>
      <c r="B11507" t="s">
        <v>11271</v>
      </c>
      <c r="C11507" t="s">
        <v>6524</v>
      </c>
      <c r="D11507">
        <v>0.78100000000000003</v>
      </c>
      <c r="E11507">
        <v>1.7000000000000001E-2</v>
      </c>
    </row>
    <row r="11508" spans="1:5">
      <c r="A11508">
        <v>3021330</v>
      </c>
      <c r="B11508" t="s">
        <v>11272</v>
      </c>
      <c r="C11508" t="s">
        <v>6524</v>
      </c>
      <c r="D11508">
        <v>0.78100000000000003</v>
      </c>
      <c r="E11508">
        <v>1.7000000000000001E-2</v>
      </c>
    </row>
    <row r="11509" spans="1:5">
      <c r="A11509">
        <v>3023730</v>
      </c>
      <c r="B11509" t="s">
        <v>11273</v>
      </c>
      <c r="C11509" t="s">
        <v>6524</v>
      </c>
      <c r="D11509">
        <v>0.78100000000000003</v>
      </c>
      <c r="E11509">
        <v>1.7000000000000001E-2</v>
      </c>
    </row>
    <row r="11510" spans="1:5">
      <c r="A11510">
        <v>3024930</v>
      </c>
      <c r="B11510" t="s">
        <v>11274</v>
      </c>
      <c r="C11510" t="s">
        <v>6524</v>
      </c>
      <c r="D11510">
        <v>0.78100000000000003</v>
      </c>
      <c r="E11510">
        <v>1.7000000000000001E-2</v>
      </c>
    </row>
    <row r="11511" spans="1:5">
      <c r="A11511">
        <v>3025380</v>
      </c>
      <c r="B11511" t="s">
        <v>11275</v>
      </c>
      <c r="C11511" t="s">
        <v>6524</v>
      </c>
      <c r="D11511">
        <v>0.78100000000000003</v>
      </c>
      <c r="E11511">
        <v>1.7000000000000001E-2</v>
      </c>
    </row>
    <row r="11512" spans="1:5">
      <c r="A11512">
        <v>3025470</v>
      </c>
      <c r="B11512" t="s">
        <v>11276</v>
      </c>
      <c r="C11512" t="s">
        <v>6524</v>
      </c>
      <c r="D11512">
        <v>0.78100000000000003</v>
      </c>
      <c r="E11512">
        <v>1.7000000000000001E-2</v>
      </c>
    </row>
    <row r="11513" spans="1:5">
      <c r="A11513">
        <v>3025530</v>
      </c>
      <c r="B11513" t="s">
        <v>11277</v>
      </c>
      <c r="C11513" t="s">
        <v>6524</v>
      </c>
      <c r="D11513">
        <v>0.78100000000000003</v>
      </c>
      <c r="E11513">
        <v>1.7000000000000001E-2</v>
      </c>
    </row>
    <row r="11514" spans="1:5">
      <c r="A11514">
        <v>3025890</v>
      </c>
      <c r="B11514" t="s">
        <v>11278</v>
      </c>
      <c r="C11514" t="s">
        <v>6524</v>
      </c>
      <c r="D11514">
        <v>0.78100000000000003</v>
      </c>
      <c r="E11514">
        <v>1.7000000000000001E-2</v>
      </c>
    </row>
    <row r="11515" spans="1:5">
      <c r="A11515">
        <v>3028650</v>
      </c>
      <c r="B11515" t="s">
        <v>11279</v>
      </c>
      <c r="C11515" t="s">
        <v>6524</v>
      </c>
      <c r="D11515">
        <v>0.78100000000000003</v>
      </c>
      <c r="E11515">
        <v>1.7000000000000001E-2</v>
      </c>
    </row>
    <row r="11516" spans="1:5">
      <c r="A11516">
        <v>4006270</v>
      </c>
      <c r="B11516" t="s">
        <v>11280</v>
      </c>
      <c r="C11516" t="s">
        <v>4447</v>
      </c>
      <c r="D11516">
        <v>0.78100000000000003</v>
      </c>
      <c r="E11516">
        <v>3.3000000000000002E-2</v>
      </c>
    </row>
    <row r="11517" spans="1:5">
      <c r="A11517">
        <v>4842720</v>
      </c>
      <c r="B11517" t="s">
        <v>11281</v>
      </c>
      <c r="C11517" t="s">
        <v>1407</v>
      </c>
      <c r="D11517">
        <v>0.78100000000000003</v>
      </c>
      <c r="E11517">
        <v>4.7E-2</v>
      </c>
    </row>
    <row r="11518" spans="1:5">
      <c r="A11518">
        <v>100810</v>
      </c>
      <c r="B11518" t="s">
        <v>9740</v>
      </c>
      <c r="C11518" t="s">
        <v>3531</v>
      </c>
      <c r="D11518">
        <v>0.78</v>
      </c>
      <c r="E11518">
        <v>3.7999999999999999E-2</v>
      </c>
    </row>
    <row r="11519" spans="1:5">
      <c r="A11519">
        <v>101260</v>
      </c>
      <c r="B11519" t="s">
        <v>11282</v>
      </c>
      <c r="C11519" t="s">
        <v>3531</v>
      </c>
      <c r="D11519">
        <v>0.78</v>
      </c>
      <c r="E11519">
        <v>3.7999999999999999E-2</v>
      </c>
    </row>
    <row r="11520" spans="1:5">
      <c r="A11520">
        <v>1807110</v>
      </c>
      <c r="B11520" t="s">
        <v>11283</v>
      </c>
      <c r="C11520" t="s">
        <v>39</v>
      </c>
      <c r="D11520">
        <v>0.78</v>
      </c>
      <c r="E11520">
        <v>3.9E-2</v>
      </c>
    </row>
    <row r="11521" spans="1:5">
      <c r="A11521">
        <v>1925380</v>
      </c>
      <c r="B11521" t="s">
        <v>11284</v>
      </c>
      <c r="C11521" t="s">
        <v>3275</v>
      </c>
      <c r="D11521">
        <v>0.78</v>
      </c>
      <c r="E11521">
        <v>4.1000000000000002E-2</v>
      </c>
    </row>
    <row r="11522" spans="1:5">
      <c r="A11522">
        <v>1929580</v>
      </c>
      <c r="B11522" t="s">
        <v>11285</v>
      </c>
      <c r="C11522" t="s">
        <v>3275</v>
      </c>
      <c r="D11522">
        <v>0.78</v>
      </c>
      <c r="E11522">
        <v>4.2000000000000003E-2</v>
      </c>
    </row>
    <row r="11523" spans="1:5">
      <c r="A11523">
        <v>2900003</v>
      </c>
      <c r="B11523" t="s">
        <v>11286</v>
      </c>
      <c r="C11523" t="s">
        <v>3083</v>
      </c>
      <c r="D11523">
        <v>0.78</v>
      </c>
      <c r="E11523">
        <v>2.4E-2</v>
      </c>
    </row>
    <row r="11524" spans="1:5">
      <c r="A11524">
        <v>2900004</v>
      </c>
      <c r="B11524" t="s">
        <v>11287</v>
      </c>
      <c r="C11524" t="s">
        <v>3083</v>
      </c>
      <c r="D11524">
        <v>0.78</v>
      </c>
      <c r="E11524">
        <v>2.4E-2</v>
      </c>
    </row>
    <row r="11525" spans="1:5">
      <c r="A11525">
        <v>2904530</v>
      </c>
      <c r="B11525" t="s">
        <v>11288</v>
      </c>
      <c r="C11525" t="s">
        <v>3083</v>
      </c>
      <c r="D11525">
        <v>0.78</v>
      </c>
      <c r="E11525">
        <v>2.4E-2</v>
      </c>
    </row>
    <row r="11526" spans="1:5">
      <c r="A11526">
        <v>2904890</v>
      </c>
      <c r="B11526" t="s">
        <v>11289</v>
      </c>
      <c r="C11526" t="s">
        <v>3083</v>
      </c>
      <c r="D11526">
        <v>0.78</v>
      </c>
      <c r="E11526">
        <v>2.4E-2</v>
      </c>
    </row>
    <row r="11527" spans="1:5">
      <c r="A11527">
        <v>2904950</v>
      </c>
      <c r="B11527" t="s">
        <v>11290</v>
      </c>
      <c r="C11527" t="s">
        <v>3083</v>
      </c>
      <c r="D11527">
        <v>0.78</v>
      </c>
      <c r="E11527">
        <v>2.3E-2</v>
      </c>
    </row>
    <row r="11528" spans="1:5">
      <c r="A11528">
        <v>2905250</v>
      </c>
      <c r="B11528" t="s">
        <v>11291</v>
      </c>
      <c r="C11528" t="s">
        <v>3083</v>
      </c>
      <c r="D11528">
        <v>0.78</v>
      </c>
      <c r="E11528">
        <v>2.4E-2</v>
      </c>
    </row>
    <row r="11529" spans="1:5">
      <c r="A11529">
        <v>2905730</v>
      </c>
      <c r="B11529" t="s">
        <v>11292</v>
      </c>
      <c r="C11529" t="s">
        <v>3083</v>
      </c>
      <c r="D11529">
        <v>0.78</v>
      </c>
      <c r="E11529">
        <v>0.02</v>
      </c>
    </row>
    <row r="11530" spans="1:5">
      <c r="A11530">
        <v>2907470</v>
      </c>
      <c r="B11530" t="s">
        <v>11293</v>
      </c>
      <c r="C11530" t="s">
        <v>3083</v>
      </c>
      <c r="D11530">
        <v>0.78</v>
      </c>
      <c r="E11530">
        <v>2.4E-2</v>
      </c>
    </row>
    <row r="11531" spans="1:5">
      <c r="A11531">
        <v>2908460</v>
      </c>
      <c r="B11531" t="s">
        <v>11294</v>
      </c>
      <c r="C11531" t="s">
        <v>3083</v>
      </c>
      <c r="D11531">
        <v>0.78</v>
      </c>
      <c r="E11531">
        <v>2.4E-2</v>
      </c>
    </row>
    <row r="11532" spans="1:5">
      <c r="A11532">
        <v>2908670</v>
      </c>
      <c r="B11532" t="s">
        <v>11295</v>
      </c>
      <c r="C11532" t="s">
        <v>3083</v>
      </c>
      <c r="D11532">
        <v>0.78</v>
      </c>
      <c r="E11532">
        <v>2.4E-2</v>
      </c>
    </row>
    <row r="11533" spans="1:5">
      <c r="A11533">
        <v>2910140</v>
      </c>
      <c r="B11533" t="s">
        <v>11296</v>
      </c>
      <c r="C11533" t="s">
        <v>3083</v>
      </c>
      <c r="D11533">
        <v>0.78</v>
      </c>
      <c r="E11533">
        <v>2.4E-2</v>
      </c>
    </row>
    <row r="11534" spans="1:5">
      <c r="A11534">
        <v>2910770</v>
      </c>
      <c r="B11534" t="s">
        <v>11297</v>
      </c>
      <c r="C11534" t="s">
        <v>3083</v>
      </c>
      <c r="D11534">
        <v>0.78</v>
      </c>
      <c r="E11534">
        <v>2.4E-2</v>
      </c>
    </row>
    <row r="11535" spans="1:5">
      <c r="A11535">
        <v>2911220</v>
      </c>
      <c r="B11535" t="s">
        <v>11298</v>
      </c>
      <c r="C11535" t="s">
        <v>3083</v>
      </c>
      <c r="D11535">
        <v>0.78</v>
      </c>
      <c r="E11535">
        <v>2.4E-2</v>
      </c>
    </row>
    <row r="11536" spans="1:5">
      <c r="A11536">
        <v>2912780</v>
      </c>
      <c r="B11536" t="s">
        <v>11299</v>
      </c>
      <c r="C11536" t="s">
        <v>3083</v>
      </c>
      <c r="D11536">
        <v>0.78</v>
      </c>
      <c r="E11536">
        <v>2.4E-2</v>
      </c>
    </row>
    <row r="11537" spans="1:5">
      <c r="A11537">
        <v>2913800</v>
      </c>
      <c r="B11537" t="s">
        <v>11300</v>
      </c>
      <c r="C11537" t="s">
        <v>3083</v>
      </c>
      <c r="D11537">
        <v>0.78</v>
      </c>
      <c r="E11537">
        <v>2.4E-2</v>
      </c>
    </row>
    <row r="11538" spans="1:5">
      <c r="A11538">
        <v>2915450</v>
      </c>
      <c r="B11538" t="s">
        <v>11301</v>
      </c>
      <c r="C11538" t="s">
        <v>3083</v>
      </c>
      <c r="D11538">
        <v>0.78</v>
      </c>
      <c r="E11538">
        <v>2.4E-2</v>
      </c>
    </row>
    <row r="11539" spans="1:5">
      <c r="A11539">
        <v>2916470</v>
      </c>
      <c r="B11539" t="s">
        <v>11302</v>
      </c>
      <c r="C11539" t="s">
        <v>3083</v>
      </c>
      <c r="D11539">
        <v>0.78</v>
      </c>
      <c r="E11539">
        <v>2.4E-2</v>
      </c>
    </row>
    <row r="11540" spans="1:5">
      <c r="A11540">
        <v>2921420</v>
      </c>
      <c r="B11540" t="s">
        <v>11303</v>
      </c>
      <c r="C11540" t="s">
        <v>3083</v>
      </c>
      <c r="D11540">
        <v>0.78</v>
      </c>
      <c r="E11540">
        <v>2.4E-2</v>
      </c>
    </row>
    <row r="11541" spans="1:5">
      <c r="A11541">
        <v>2923130</v>
      </c>
      <c r="B11541" t="s">
        <v>11304</v>
      </c>
      <c r="C11541" t="s">
        <v>3083</v>
      </c>
      <c r="D11541">
        <v>0.78</v>
      </c>
      <c r="E11541">
        <v>2.4E-2</v>
      </c>
    </row>
    <row r="11542" spans="1:5">
      <c r="A11542">
        <v>2923760</v>
      </c>
      <c r="B11542" t="s">
        <v>11305</v>
      </c>
      <c r="C11542" t="s">
        <v>3083</v>
      </c>
      <c r="D11542">
        <v>0.78</v>
      </c>
      <c r="E11542">
        <v>2.4E-2</v>
      </c>
    </row>
    <row r="11543" spans="1:5">
      <c r="A11543">
        <v>2923790</v>
      </c>
      <c r="B11543" t="s">
        <v>11306</v>
      </c>
      <c r="C11543" t="s">
        <v>3083</v>
      </c>
      <c r="D11543">
        <v>0.78</v>
      </c>
      <c r="E11543">
        <v>2.4E-2</v>
      </c>
    </row>
    <row r="11544" spans="1:5">
      <c r="A11544">
        <v>2926400</v>
      </c>
      <c r="B11544" t="s">
        <v>11307</v>
      </c>
      <c r="C11544" t="s">
        <v>3083</v>
      </c>
      <c r="D11544">
        <v>0.78</v>
      </c>
      <c r="E11544">
        <v>2.4E-2</v>
      </c>
    </row>
    <row r="11545" spans="1:5">
      <c r="A11545">
        <v>2926610</v>
      </c>
      <c r="B11545" t="s">
        <v>11308</v>
      </c>
      <c r="C11545" t="s">
        <v>3083</v>
      </c>
      <c r="D11545">
        <v>0.78</v>
      </c>
      <c r="E11545">
        <v>2.4E-2</v>
      </c>
    </row>
    <row r="11546" spans="1:5">
      <c r="A11546">
        <v>2928260</v>
      </c>
      <c r="B11546" t="s">
        <v>11309</v>
      </c>
      <c r="C11546" t="s">
        <v>3083</v>
      </c>
      <c r="D11546">
        <v>0.78</v>
      </c>
      <c r="E11546">
        <v>2.4E-2</v>
      </c>
    </row>
    <row r="11547" spans="1:5">
      <c r="A11547">
        <v>2928530</v>
      </c>
      <c r="B11547" t="s">
        <v>11310</v>
      </c>
      <c r="C11547" t="s">
        <v>3083</v>
      </c>
      <c r="D11547">
        <v>0.78</v>
      </c>
      <c r="E11547">
        <v>2.4E-2</v>
      </c>
    </row>
    <row r="11548" spans="1:5">
      <c r="A11548">
        <v>3018540</v>
      </c>
      <c r="B11548" t="s">
        <v>11311</v>
      </c>
      <c r="C11548" t="s">
        <v>6524</v>
      </c>
      <c r="D11548">
        <v>0.78</v>
      </c>
      <c r="E11548">
        <v>1.7000000000000001E-2</v>
      </c>
    </row>
    <row r="11549" spans="1:5">
      <c r="A11549">
        <v>3100183</v>
      </c>
      <c r="B11549" t="s">
        <v>11312</v>
      </c>
      <c r="C11549" t="s">
        <v>2839</v>
      </c>
      <c r="D11549">
        <v>0.78</v>
      </c>
      <c r="E11549">
        <v>2.5000000000000001E-2</v>
      </c>
    </row>
    <row r="11550" spans="1:5">
      <c r="A11550">
        <v>3910024</v>
      </c>
      <c r="B11550" t="s">
        <v>11313</v>
      </c>
      <c r="C11550" t="s">
        <v>2636</v>
      </c>
      <c r="D11550">
        <v>0.78</v>
      </c>
      <c r="E11550">
        <v>4.7E-2</v>
      </c>
    </row>
    <row r="11551" spans="1:5">
      <c r="A11551">
        <v>3910025</v>
      </c>
      <c r="B11551" t="s">
        <v>11314</v>
      </c>
      <c r="C11551" t="s">
        <v>2636</v>
      </c>
      <c r="D11551">
        <v>0.78</v>
      </c>
      <c r="E11551">
        <v>4.7E-2</v>
      </c>
    </row>
    <row r="11552" spans="1:5">
      <c r="A11552">
        <v>4501560</v>
      </c>
      <c r="B11552" t="s">
        <v>11315</v>
      </c>
      <c r="C11552" t="s">
        <v>2698</v>
      </c>
      <c r="D11552">
        <v>0.78</v>
      </c>
      <c r="E11552">
        <v>3.3000000000000002E-2</v>
      </c>
    </row>
    <row r="11553" spans="1:5">
      <c r="A11553">
        <v>4501920</v>
      </c>
      <c r="B11553" t="s">
        <v>11316</v>
      </c>
      <c r="C11553" t="s">
        <v>2698</v>
      </c>
      <c r="D11553">
        <v>0.78</v>
      </c>
      <c r="E11553">
        <v>3.3000000000000002E-2</v>
      </c>
    </row>
    <row r="11554" spans="1:5">
      <c r="A11554">
        <v>4501950</v>
      </c>
      <c r="B11554" t="s">
        <v>11317</v>
      </c>
      <c r="C11554" t="s">
        <v>2698</v>
      </c>
      <c r="D11554">
        <v>0.78</v>
      </c>
      <c r="E11554">
        <v>3.3000000000000002E-2</v>
      </c>
    </row>
    <row r="11555" spans="1:5">
      <c r="A11555">
        <v>4502550</v>
      </c>
      <c r="B11555" t="s">
        <v>11318</v>
      </c>
      <c r="C11555" t="s">
        <v>2698</v>
      </c>
      <c r="D11555">
        <v>0.78</v>
      </c>
      <c r="E11555">
        <v>3.3000000000000002E-2</v>
      </c>
    </row>
    <row r="11556" spans="1:5">
      <c r="A11556">
        <v>4502970</v>
      </c>
      <c r="B11556" t="s">
        <v>11319</v>
      </c>
      <c r="C11556" t="s">
        <v>2698</v>
      </c>
      <c r="D11556">
        <v>0.78</v>
      </c>
      <c r="E11556">
        <v>3.3000000000000002E-2</v>
      </c>
    </row>
    <row r="11557" spans="1:5">
      <c r="A11557">
        <v>4815810</v>
      </c>
      <c r="B11557" t="s">
        <v>11320</v>
      </c>
      <c r="C11557" t="s">
        <v>1407</v>
      </c>
      <c r="D11557">
        <v>0.78</v>
      </c>
      <c r="E11557">
        <v>6.9000000000000006E-2</v>
      </c>
    </row>
    <row r="11558" spans="1:5">
      <c r="A11558">
        <v>1908910</v>
      </c>
      <c r="B11558" t="s">
        <v>11321</v>
      </c>
      <c r="C11558" t="s">
        <v>3275</v>
      </c>
      <c r="D11558">
        <v>0.77900000000000003</v>
      </c>
      <c r="E11558">
        <v>4.2000000000000003E-2</v>
      </c>
    </row>
    <row r="11559" spans="1:5">
      <c r="A11559">
        <v>2920280</v>
      </c>
      <c r="B11559" t="s">
        <v>11322</v>
      </c>
      <c r="C11559" t="s">
        <v>3083</v>
      </c>
      <c r="D11559">
        <v>0.77900000000000003</v>
      </c>
      <c r="E11559">
        <v>3.2000000000000001E-2</v>
      </c>
    </row>
    <row r="11560" spans="1:5">
      <c r="A11560">
        <v>2923490</v>
      </c>
      <c r="B11560" t="s">
        <v>11323</v>
      </c>
      <c r="C11560" t="s">
        <v>3083</v>
      </c>
      <c r="D11560">
        <v>0.77900000000000003</v>
      </c>
      <c r="E11560">
        <v>3.2000000000000001E-2</v>
      </c>
    </row>
    <row r="11561" spans="1:5">
      <c r="A11561">
        <v>2925410</v>
      </c>
      <c r="B11561" t="s">
        <v>11324</v>
      </c>
      <c r="C11561" t="s">
        <v>3083</v>
      </c>
      <c r="D11561">
        <v>0.77900000000000003</v>
      </c>
      <c r="E11561">
        <v>3.1E-2</v>
      </c>
    </row>
    <row r="11562" spans="1:5">
      <c r="A11562">
        <v>3702010</v>
      </c>
      <c r="B11562" t="s">
        <v>11325</v>
      </c>
      <c r="C11562" t="s">
        <v>51</v>
      </c>
      <c r="D11562">
        <v>0.77900000000000003</v>
      </c>
      <c r="E11562">
        <v>0.03</v>
      </c>
    </row>
    <row r="11563" spans="1:5">
      <c r="A11563">
        <v>4007170</v>
      </c>
      <c r="B11563" t="s">
        <v>11326</v>
      </c>
      <c r="C11563" t="s">
        <v>4447</v>
      </c>
      <c r="D11563">
        <v>0.77900000000000003</v>
      </c>
      <c r="E11563">
        <v>4.9000000000000002E-2</v>
      </c>
    </row>
    <row r="11564" spans="1:5">
      <c r="A11564">
        <v>4009000</v>
      </c>
      <c r="B11564" t="s">
        <v>11327</v>
      </c>
      <c r="C11564" t="s">
        <v>4447</v>
      </c>
      <c r="D11564">
        <v>0.77900000000000003</v>
      </c>
      <c r="E11564">
        <v>3.5999999999999997E-2</v>
      </c>
    </row>
    <row r="11565" spans="1:5">
      <c r="A11565">
        <v>4206090</v>
      </c>
      <c r="B11565" t="s">
        <v>11328</v>
      </c>
      <c r="C11565" t="s">
        <v>1330</v>
      </c>
      <c r="D11565">
        <v>0.77900000000000003</v>
      </c>
      <c r="E11565">
        <v>3.1E-2</v>
      </c>
    </row>
    <row r="11566" spans="1:5">
      <c r="A11566">
        <v>4810620</v>
      </c>
      <c r="B11566" t="s">
        <v>11329</v>
      </c>
      <c r="C11566" t="s">
        <v>1407</v>
      </c>
      <c r="D11566">
        <v>0.77900000000000003</v>
      </c>
      <c r="E11566">
        <v>4.9000000000000002E-2</v>
      </c>
    </row>
    <row r="11567" spans="1:5">
      <c r="A11567">
        <v>4845950</v>
      </c>
      <c r="B11567" t="s">
        <v>11330</v>
      </c>
      <c r="C11567" t="s">
        <v>1407</v>
      </c>
      <c r="D11567">
        <v>0.77900000000000003</v>
      </c>
      <c r="E11567">
        <v>4.1000000000000002E-2</v>
      </c>
    </row>
    <row r="11568" spans="1:5">
      <c r="A11568">
        <v>5400120</v>
      </c>
      <c r="B11568" t="s">
        <v>11331</v>
      </c>
      <c r="C11568" t="s">
        <v>4335</v>
      </c>
      <c r="D11568">
        <v>0.77900000000000003</v>
      </c>
      <c r="E11568">
        <v>3.3000000000000002E-2</v>
      </c>
    </row>
    <row r="11569" spans="1:5">
      <c r="A11569">
        <v>5400390</v>
      </c>
      <c r="B11569" t="s">
        <v>11332</v>
      </c>
      <c r="C11569" t="s">
        <v>4335</v>
      </c>
      <c r="D11569">
        <v>0.77900000000000003</v>
      </c>
      <c r="E11569">
        <v>3.3000000000000002E-2</v>
      </c>
    </row>
    <row r="11570" spans="1:5">
      <c r="A11570">
        <v>5400630</v>
      </c>
      <c r="B11570" t="s">
        <v>10760</v>
      </c>
      <c r="C11570" t="s">
        <v>4335</v>
      </c>
      <c r="D11570">
        <v>0.77900000000000003</v>
      </c>
      <c r="E11570">
        <v>3.3000000000000002E-2</v>
      </c>
    </row>
    <row r="11571" spans="1:5">
      <c r="A11571">
        <v>5401140</v>
      </c>
      <c r="B11571" t="s">
        <v>11333</v>
      </c>
      <c r="C11571" t="s">
        <v>4335</v>
      </c>
      <c r="D11571">
        <v>0.77900000000000003</v>
      </c>
      <c r="E11571">
        <v>3.3000000000000002E-2</v>
      </c>
    </row>
    <row r="11572" spans="1:5">
      <c r="A11572">
        <v>5401530</v>
      </c>
      <c r="B11572" t="s">
        <v>9703</v>
      </c>
      <c r="C11572" t="s">
        <v>4335</v>
      </c>
      <c r="D11572">
        <v>0.77900000000000003</v>
      </c>
      <c r="E11572">
        <v>3.3000000000000002E-2</v>
      </c>
    </row>
    <row r="11573" spans="1:5">
      <c r="A11573">
        <v>1603210</v>
      </c>
      <c r="B11573" t="s">
        <v>11334</v>
      </c>
      <c r="C11573" t="s">
        <v>3899</v>
      </c>
      <c r="D11573">
        <v>0.77800000000000002</v>
      </c>
      <c r="E11573">
        <v>2.8000000000000001E-2</v>
      </c>
    </row>
    <row r="11574" spans="1:5">
      <c r="A11574">
        <v>1800180</v>
      </c>
      <c r="B11574" t="s">
        <v>11335</v>
      </c>
      <c r="C11574" t="s">
        <v>39</v>
      </c>
      <c r="D11574">
        <v>0.77800000000000002</v>
      </c>
      <c r="E11574">
        <v>0.04</v>
      </c>
    </row>
    <row r="11575" spans="1:5">
      <c r="A11575">
        <v>1800900</v>
      </c>
      <c r="B11575" t="s">
        <v>11336</v>
      </c>
      <c r="C11575" t="s">
        <v>39</v>
      </c>
      <c r="D11575">
        <v>0.77800000000000002</v>
      </c>
      <c r="E11575">
        <v>0.04</v>
      </c>
    </row>
    <row r="11576" spans="1:5">
      <c r="A11576">
        <v>1805340</v>
      </c>
      <c r="B11576" t="s">
        <v>11337</v>
      </c>
      <c r="C11576" t="s">
        <v>39</v>
      </c>
      <c r="D11576">
        <v>0.77800000000000002</v>
      </c>
      <c r="E11576">
        <v>0.04</v>
      </c>
    </row>
    <row r="11577" spans="1:5">
      <c r="A11577">
        <v>1807800</v>
      </c>
      <c r="B11577" t="s">
        <v>11338</v>
      </c>
      <c r="C11577" t="s">
        <v>39</v>
      </c>
      <c r="D11577">
        <v>0.77800000000000002</v>
      </c>
      <c r="E11577">
        <v>0.04</v>
      </c>
    </row>
    <row r="11578" spans="1:5">
      <c r="A11578">
        <v>1808460</v>
      </c>
      <c r="B11578" t="s">
        <v>11339</v>
      </c>
      <c r="C11578" t="s">
        <v>39</v>
      </c>
      <c r="D11578">
        <v>0.77800000000000002</v>
      </c>
      <c r="E11578">
        <v>0.04</v>
      </c>
    </row>
    <row r="11579" spans="1:5">
      <c r="A11579">
        <v>1809060</v>
      </c>
      <c r="B11579" t="s">
        <v>11340</v>
      </c>
      <c r="C11579" t="s">
        <v>39</v>
      </c>
      <c r="D11579">
        <v>0.77800000000000002</v>
      </c>
      <c r="E11579">
        <v>0.04</v>
      </c>
    </row>
    <row r="11580" spans="1:5">
      <c r="A11580">
        <v>1911250</v>
      </c>
      <c r="B11580" t="s">
        <v>11341</v>
      </c>
      <c r="C11580" t="s">
        <v>3275</v>
      </c>
      <c r="D11580">
        <v>0.77800000000000002</v>
      </c>
      <c r="E11580">
        <v>2.8000000000000001E-2</v>
      </c>
    </row>
    <row r="11581" spans="1:5">
      <c r="A11581">
        <v>2011040</v>
      </c>
      <c r="B11581" t="s">
        <v>11342</v>
      </c>
      <c r="C11581" t="s">
        <v>3869</v>
      </c>
      <c r="D11581">
        <v>0.77800000000000002</v>
      </c>
      <c r="E11581">
        <v>3.6999999999999998E-2</v>
      </c>
    </row>
    <row r="11582" spans="1:5">
      <c r="A11582">
        <v>2618810</v>
      </c>
      <c r="B11582" t="s">
        <v>11343</v>
      </c>
      <c r="C11582" t="s">
        <v>2999</v>
      </c>
      <c r="D11582">
        <v>0.77800000000000002</v>
      </c>
      <c r="E11582">
        <v>2.5000000000000001E-2</v>
      </c>
    </row>
    <row r="11583" spans="1:5">
      <c r="A11583">
        <v>2707320</v>
      </c>
      <c r="B11583" t="s">
        <v>11344</v>
      </c>
      <c r="C11583" t="s">
        <v>1302</v>
      </c>
      <c r="D11583">
        <v>0.77800000000000002</v>
      </c>
      <c r="E11583">
        <v>3.9E-2</v>
      </c>
    </row>
    <row r="11584" spans="1:5">
      <c r="A11584">
        <v>2723010</v>
      </c>
      <c r="B11584" t="s">
        <v>11345</v>
      </c>
      <c r="C11584" t="s">
        <v>1302</v>
      </c>
      <c r="D11584">
        <v>0.77800000000000002</v>
      </c>
      <c r="E11584">
        <v>4.1000000000000002E-2</v>
      </c>
    </row>
    <row r="11585" spans="1:5">
      <c r="A11585">
        <v>2902880</v>
      </c>
      <c r="B11585" t="s">
        <v>11346</v>
      </c>
      <c r="C11585" t="s">
        <v>3083</v>
      </c>
      <c r="D11585">
        <v>0.77800000000000002</v>
      </c>
      <c r="E11585">
        <v>2.1000000000000001E-2</v>
      </c>
    </row>
    <row r="11586" spans="1:5">
      <c r="A11586">
        <v>2916590</v>
      </c>
      <c r="B11586" t="s">
        <v>11347</v>
      </c>
      <c r="C11586" t="s">
        <v>3083</v>
      </c>
      <c r="D11586">
        <v>0.77800000000000002</v>
      </c>
      <c r="E11586">
        <v>3.1E-2</v>
      </c>
    </row>
    <row r="11587" spans="1:5">
      <c r="A11587">
        <v>2925350</v>
      </c>
      <c r="B11587" t="s">
        <v>11348</v>
      </c>
      <c r="C11587" t="s">
        <v>3083</v>
      </c>
      <c r="D11587">
        <v>0.77800000000000002</v>
      </c>
      <c r="E11587">
        <v>3.2000000000000001E-2</v>
      </c>
    </row>
    <row r="11588" spans="1:5">
      <c r="A11588">
        <v>4008040</v>
      </c>
      <c r="B11588" t="s">
        <v>11349</v>
      </c>
      <c r="C11588" t="s">
        <v>4447</v>
      </c>
      <c r="D11588">
        <v>0.77800000000000002</v>
      </c>
      <c r="E11588">
        <v>3.6999999999999998E-2</v>
      </c>
    </row>
    <row r="11589" spans="1:5">
      <c r="A11589">
        <v>4203180</v>
      </c>
      <c r="B11589" t="s">
        <v>11350</v>
      </c>
      <c r="C11589" t="s">
        <v>1330</v>
      </c>
      <c r="D11589">
        <v>0.77800000000000002</v>
      </c>
      <c r="E11589">
        <v>3.3000000000000002E-2</v>
      </c>
    </row>
    <row r="11590" spans="1:5">
      <c r="A11590">
        <v>4205880</v>
      </c>
      <c r="B11590" t="s">
        <v>11351</v>
      </c>
      <c r="C11590" t="s">
        <v>1330</v>
      </c>
      <c r="D11590">
        <v>0.77800000000000002</v>
      </c>
      <c r="E11590">
        <v>3.3000000000000002E-2</v>
      </c>
    </row>
    <row r="11591" spans="1:5">
      <c r="A11591">
        <v>4209360</v>
      </c>
      <c r="B11591" t="s">
        <v>11352</v>
      </c>
      <c r="C11591" t="s">
        <v>1330</v>
      </c>
      <c r="D11591">
        <v>0.77800000000000002</v>
      </c>
      <c r="E11591">
        <v>3.3000000000000002E-2</v>
      </c>
    </row>
    <row r="11592" spans="1:5">
      <c r="A11592">
        <v>4209870</v>
      </c>
      <c r="B11592" t="s">
        <v>11353</v>
      </c>
      <c r="C11592" t="s">
        <v>1330</v>
      </c>
      <c r="D11592">
        <v>0.77800000000000002</v>
      </c>
      <c r="E11592">
        <v>3.3000000000000002E-2</v>
      </c>
    </row>
    <row r="11593" spans="1:5">
      <c r="A11593">
        <v>4214850</v>
      </c>
      <c r="B11593" t="s">
        <v>11354</v>
      </c>
      <c r="C11593" t="s">
        <v>1330</v>
      </c>
      <c r="D11593">
        <v>0.77800000000000002</v>
      </c>
      <c r="E11593">
        <v>3.3000000000000002E-2</v>
      </c>
    </row>
    <row r="11594" spans="1:5">
      <c r="A11594">
        <v>4217580</v>
      </c>
      <c r="B11594" t="s">
        <v>11355</v>
      </c>
      <c r="C11594" t="s">
        <v>1330</v>
      </c>
      <c r="D11594">
        <v>0.77800000000000002</v>
      </c>
      <c r="E11594">
        <v>3.3000000000000002E-2</v>
      </c>
    </row>
    <row r="11595" spans="1:5">
      <c r="A11595">
        <v>4222290</v>
      </c>
      <c r="B11595" t="s">
        <v>11356</v>
      </c>
      <c r="C11595" t="s">
        <v>1330</v>
      </c>
      <c r="D11595">
        <v>0.77800000000000002</v>
      </c>
      <c r="E11595">
        <v>3.3000000000000002E-2</v>
      </c>
    </row>
    <row r="11596" spans="1:5">
      <c r="A11596">
        <v>4817580</v>
      </c>
      <c r="B11596" t="s">
        <v>11357</v>
      </c>
      <c r="C11596" t="s">
        <v>1407</v>
      </c>
      <c r="D11596">
        <v>0.77800000000000002</v>
      </c>
      <c r="E11596">
        <v>4.8000000000000001E-2</v>
      </c>
    </row>
    <row r="11597" spans="1:5">
      <c r="A11597">
        <v>4823760</v>
      </c>
      <c r="B11597" t="s">
        <v>11358</v>
      </c>
      <c r="C11597" t="s">
        <v>1407</v>
      </c>
      <c r="D11597">
        <v>0.77800000000000002</v>
      </c>
      <c r="E11597">
        <v>0.05</v>
      </c>
    </row>
    <row r="11598" spans="1:5">
      <c r="A11598">
        <v>4827600</v>
      </c>
      <c r="B11598" t="s">
        <v>11359</v>
      </c>
      <c r="C11598" t="s">
        <v>1407</v>
      </c>
      <c r="D11598">
        <v>0.77800000000000002</v>
      </c>
      <c r="E11598">
        <v>4.9000000000000002E-2</v>
      </c>
    </row>
    <row r="11599" spans="1:5">
      <c r="A11599">
        <v>4831410</v>
      </c>
      <c r="B11599" t="s">
        <v>11360</v>
      </c>
      <c r="C11599" t="s">
        <v>1407</v>
      </c>
      <c r="D11599">
        <v>0.77800000000000002</v>
      </c>
      <c r="E11599">
        <v>0.05</v>
      </c>
    </row>
    <row r="11600" spans="1:5">
      <c r="A11600">
        <v>4841520</v>
      </c>
      <c r="B11600" t="s">
        <v>11361</v>
      </c>
      <c r="C11600" t="s">
        <v>1407</v>
      </c>
      <c r="D11600">
        <v>0.77800000000000002</v>
      </c>
      <c r="E11600">
        <v>0.05</v>
      </c>
    </row>
    <row r="11601" spans="1:5">
      <c r="A11601">
        <v>4843920</v>
      </c>
      <c r="B11601" t="s">
        <v>11362</v>
      </c>
      <c r="C11601" t="s">
        <v>1407</v>
      </c>
      <c r="D11601">
        <v>0.77800000000000002</v>
      </c>
      <c r="E11601">
        <v>4.2000000000000003E-2</v>
      </c>
    </row>
    <row r="11602" spans="1:5">
      <c r="A11602">
        <v>2100081</v>
      </c>
      <c r="B11602" t="s">
        <v>11363</v>
      </c>
      <c r="C11602" t="s">
        <v>2920</v>
      </c>
      <c r="D11602">
        <v>0.77700000000000002</v>
      </c>
      <c r="E11602">
        <v>3.5000000000000003E-2</v>
      </c>
    </row>
    <row r="11603" spans="1:5">
      <c r="A11603">
        <v>2103540</v>
      </c>
      <c r="B11603" t="s">
        <v>10617</v>
      </c>
      <c r="C11603" t="s">
        <v>2920</v>
      </c>
      <c r="D11603">
        <v>0.77700000000000002</v>
      </c>
      <c r="E11603">
        <v>3.5000000000000003E-2</v>
      </c>
    </row>
    <row r="11604" spans="1:5">
      <c r="A11604">
        <v>2104020</v>
      </c>
      <c r="B11604" t="s">
        <v>11364</v>
      </c>
      <c r="C11604" t="s">
        <v>2920</v>
      </c>
      <c r="D11604">
        <v>0.77700000000000002</v>
      </c>
      <c r="E11604">
        <v>3.5000000000000003E-2</v>
      </c>
    </row>
    <row r="11605" spans="1:5">
      <c r="A11605">
        <v>2105190</v>
      </c>
      <c r="B11605" t="s">
        <v>11365</v>
      </c>
      <c r="C11605" t="s">
        <v>2920</v>
      </c>
      <c r="D11605">
        <v>0.77700000000000002</v>
      </c>
      <c r="E11605">
        <v>3.5000000000000003E-2</v>
      </c>
    </row>
    <row r="11606" spans="1:5">
      <c r="A11606">
        <v>2105400</v>
      </c>
      <c r="B11606" t="s">
        <v>9266</v>
      </c>
      <c r="C11606" t="s">
        <v>2920</v>
      </c>
      <c r="D11606">
        <v>0.77700000000000002</v>
      </c>
      <c r="E11606">
        <v>3.5000000000000003E-2</v>
      </c>
    </row>
    <row r="11607" spans="1:5">
      <c r="A11607">
        <v>2105550</v>
      </c>
      <c r="B11607" t="s">
        <v>11366</v>
      </c>
      <c r="C11607" t="s">
        <v>2920</v>
      </c>
      <c r="D11607">
        <v>0.77700000000000002</v>
      </c>
      <c r="E11607">
        <v>3.5000000000000003E-2</v>
      </c>
    </row>
    <row r="11608" spans="1:5">
      <c r="A11608">
        <v>2300053</v>
      </c>
      <c r="B11608" t="s">
        <v>11367</v>
      </c>
      <c r="C11608" t="s">
        <v>3948</v>
      </c>
      <c r="D11608">
        <v>0.77700000000000002</v>
      </c>
      <c r="E11608">
        <v>0.03</v>
      </c>
    </row>
    <row r="11609" spans="1:5">
      <c r="A11609">
        <v>2733600</v>
      </c>
      <c r="B11609" t="s">
        <v>11368</v>
      </c>
      <c r="C11609" t="s">
        <v>1302</v>
      </c>
      <c r="D11609">
        <v>0.77700000000000002</v>
      </c>
      <c r="E11609">
        <v>0.04</v>
      </c>
    </row>
    <row r="11610" spans="1:5">
      <c r="A11610">
        <v>2905190</v>
      </c>
      <c r="B11610" t="s">
        <v>11369</v>
      </c>
      <c r="C11610" t="s">
        <v>3083</v>
      </c>
      <c r="D11610">
        <v>0.77700000000000002</v>
      </c>
      <c r="E11610">
        <v>3.9E-2</v>
      </c>
    </row>
    <row r="11611" spans="1:5">
      <c r="A11611">
        <v>2905580</v>
      </c>
      <c r="B11611" t="s">
        <v>11370</v>
      </c>
      <c r="C11611" t="s">
        <v>3083</v>
      </c>
      <c r="D11611">
        <v>0.77700000000000002</v>
      </c>
      <c r="E11611">
        <v>3.9E-2</v>
      </c>
    </row>
    <row r="11612" spans="1:5">
      <c r="A11612">
        <v>2906150</v>
      </c>
      <c r="B11612" t="s">
        <v>11371</v>
      </c>
      <c r="C11612" t="s">
        <v>3083</v>
      </c>
      <c r="D11612">
        <v>0.77700000000000002</v>
      </c>
      <c r="E11612">
        <v>3.9E-2</v>
      </c>
    </row>
    <row r="11613" spans="1:5">
      <c r="A11613">
        <v>2912840</v>
      </c>
      <c r="B11613" t="s">
        <v>11372</v>
      </c>
      <c r="C11613" t="s">
        <v>3083</v>
      </c>
      <c r="D11613">
        <v>0.77700000000000002</v>
      </c>
      <c r="E11613">
        <v>3.9E-2</v>
      </c>
    </row>
    <row r="11614" spans="1:5">
      <c r="A11614">
        <v>2919920</v>
      </c>
      <c r="B11614" t="s">
        <v>11373</v>
      </c>
      <c r="C11614" t="s">
        <v>3083</v>
      </c>
      <c r="D11614">
        <v>0.77700000000000002</v>
      </c>
      <c r="E11614">
        <v>3.9E-2</v>
      </c>
    </row>
    <row r="11615" spans="1:5">
      <c r="A11615">
        <v>2920410</v>
      </c>
      <c r="B11615" t="s">
        <v>3523</v>
      </c>
      <c r="C11615" t="s">
        <v>3083</v>
      </c>
      <c r="D11615">
        <v>0.77700000000000002</v>
      </c>
      <c r="E11615">
        <v>3.9E-2</v>
      </c>
    </row>
    <row r="11616" spans="1:5">
      <c r="A11616">
        <v>2920840</v>
      </c>
      <c r="B11616" t="s">
        <v>11374</v>
      </c>
      <c r="C11616" t="s">
        <v>3083</v>
      </c>
      <c r="D11616">
        <v>0.77700000000000002</v>
      </c>
      <c r="E11616">
        <v>3.9E-2</v>
      </c>
    </row>
    <row r="11617" spans="1:5">
      <c r="A11617">
        <v>2925170</v>
      </c>
      <c r="B11617" t="s">
        <v>11375</v>
      </c>
      <c r="C11617" t="s">
        <v>3083</v>
      </c>
      <c r="D11617">
        <v>0.77700000000000002</v>
      </c>
      <c r="E11617">
        <v>3.9E-2</v>
      </c>
    </row>
    <row r="11618" spans="1:5">
      <c r="A11618">
        <v>2927330</v>
      </c>
      <c r="B11618" t="s">
        <v>11376</v>
      </c>
      <c r="C11618" t="s">
        <v>3083</v>
      </c>
      <c r="D11618">
        <v>0.77700000000000002</v>
      </c>
      <c r="E11618">
        <v>3.9E-2</v>
      </c>
    </row>
    <row r="11619" spans="1:5">
      <c r="A11619">
        <v>2927450</v>
      </c>
      <c r="B11619" t="s">
        <v>11377</v>
      </c>
      <c r="C11619" t="s">
        <v>3083</v>
      </c>
      <c r="D11619">
        <v>0.77700000000000002</v>
      </c>
      <c r="E11619">
        <v>3.9E-2</v>
      </c>
    </row>
    <row r="11620" spans="1:5">
      <c r="A11620">
        <v>2928360</v>
      </c>
      <c r="B11620" t="s">
        <v>11378</v>
      </c>
      <c r="C11620" t="s">
        <v>3083</v>
      </c>
      <c r="D11620">
        <v>0.77700000000000002</v>
      </c>
      <c r="E11620">
        <v>3.9E-2</v>
      </c>
    </row>
    <row r="11621" spans="1:5">
      <c r="A11621">
        <v>3704880</v>
      </c>
      <c r="B11621" t="s">
        <v>11379</v>
      </c>
      <c r="C11621" t="s">
        <v>51</v>
      </c>
      <c r="D11621">
        <v>0.77700000000000002</v>
      </c>
      <c r="E11621">
        <v>2.9000000000000001E-2</v>
      </c>
    </row>
    <row r="11622" spans="1:5">
      <c r="A11622">
        <v>4003010</v>
      </c>
      <c r="B11622" t="s">
        <v>11380</v>
      </c>
      <c r="C11622" t="s">
        <v>4447</v>
      </c>
      <c r="D11622">
        <v>0.77700000000000002</v>
      </c>
      <c r="E11622">
        <v>3.6999999999999998E-2</v>
      </c>
    </row>
    <row r="11623" spans="1:5">
      <c r="A11623">
        <v>4003450</v>
      </c>
      <c r="B11623" t="s">
        <v>11381</v>
      </c>
      <c r="C11623" t="s">
        <v>4447</v>
      </c>
      <c r="D11623">
        <v>0.77700000000000002</v>
      </c>
      <c r="E11623">
        <v>3.6999999999999998E-2</v>
      </c>
    </row>
    <row r="11624" spans="1:5">
      <c r="A11624">
        <v>4003570</v>
      </c>
      <c r="B11624" t="s">
        <v>11382</v>
      </c>
      <c r="C11624" t="s">
        <v>4447</v>
      </c>
      <c r="D11624">
        <v>0.77700000000000002</v>
      </c>
      <c r="E11624">
        <v>3.6999999999999998E-2</v>
      </c>
    </row>
    <row r="11625" spans="1:5">
      <c r="A11625">
        <v>4004360</v>
      </c>
      <c r="B11625" t="s">
        <v>11383</v>
      </c>
      <c r="C11625" t="s">
        <v>4447</v>
      </c>
      <c r="D11625">
        <v>0.77700000000000002</v>
      </c>
      <c r="E11625">
        <v>3.5999999999999997E-2</v>
      </c>
    </row>
    <row r="11626" spans="1:5">
      <c r="A11626">
        <v>4005160</v>
      </c>
      <c r="B11626" t="s">
        <v>11384</v>
      </c>
      <c r="C11626" t="s">
        <v>4447</v>
      </c>
      <c r="D11626">
        <v>0.77700000000000002</v>
      </c>
      <c r="E11626">
        <v>3.6999999999999998E-2</v>
      </c>
    </row>
    <row r="11627" spans="1:5">
      <c r="A11627">
        <v>4013560</v>
      </c>
      <c r="B11627" t="s">
        <v>11385</v>
      </c>
      <c r="C11627" t="s">
        <v>4447</v>
      </c>
      <c r="D11627">
        <v>0.77700000000000002</v>
      </c>
      <c r="E11627">
        <v>3.6999999999999998E-2</v>
      </c>
    </row>
    <row r="11628" spans="1:5">
      <c r="A11628">
        <v>4014970</v>
      </c>
      <c r="B11628" t="s">
        <v>11386</v>
      </c>
      <c r="C11628" t="s">
        <v>4447</v>
      </c>
      <c r="D11628">
        <v>0.77700000000000002</v>
      </c>
      <c r="E11628">
        <v>3.6999999999999998E-2</v>
      </c>
    </row>
    <row r="11629" spans="1:5">
      <c r="A11629">
        <v>4019500</v>
      </c>
      <c r="B11629" t="s">
        <v>11387</v>
      </c>
      <c r="C11629" t="s">
        <v>4447</v>
      </c>
      <c r="D11629">
        <v>0.77700000000000002</v>
      </c>
      <c r="E11629">
        <v>3.6999999999999998E-2</v>
      </c>
    </row>
    <row r="11630" spans="1:5">
      <c r="A11630">
        <v>4023220</v>
      </c>
      <c r="B11630" t="s">
        <v>11388</v>
      </c>
      <c r="C11630" t="s">
        <v>4447</v>
      </c>
      <c r="D11630">
        <v>0.77700000000000002</v>
      </c>
      <c r="E11630">
        <v>3.6999999999999998E-2</v>
      </c>
    </row>
    <row r="11631" spans="1:5">
      <c r="A11631">
        <v>4023580</v>
      </c>
      <c r="B11631" t="s">
        <v>11389</v>
      </c>
      <c r="C11631" t="s">
        <v>4447</v>
      </c>
      <c r="D11631">
        <v>0.77700000000000002</v>
      </c>
      <c r="E11631">
        <v>3.6999999999999998E-2</v>
      </c>
    </row>
    <row r="11632" spans="1:5">
      <c r="A11632">
        <v>4023610</v>
      </c>
      <c r="B11632" t="s">
        <v>11390</v>
      </c>
      <c r="C11632" t="s">
        <v>4447</v>
      </c>
      <c r="D11632">
        <v>0.77700000000000002</v>
      </c>
      <c r="E11632">
        <v>3.6999999999999998E-2</v>
      </c>
    </row>
    <row r="11633" spans="1:5">
      <c r="A11633">
        <v>4023850</v>
      </c>
      <c r="B11633" t="s">
        <v>11391</v>
      </c>
      <c r="C11633" t="s">
        <v>4447</v>
      </c>
      <c r="D11633">
        <v>0.77700000000000002</v>
      </c>
      <c r="E11633">
        <v>3.6999999999999998E-2</v>
      </c>
    </row>
    <row r="11634" spans="1:5">
      <c r="A11634">
        <v>4025170</v>
      </c>
      <c r="B11634" t="s">
        <v>11392</v>
      </c>
      <c r="C11634" t="s">
        <v>4447</v>
      </c>
      <c r="D11634">
        <v>0.77700000000000002</v>
      </c>
      <c r="E11634">
        <v>3.6999999999999998E-2</v>
      </c>
    </row>
    <row r="11635" spans="1:5">
      <c r="A11635">
        <v>4030048</v>
      </c>
      <c r="B11635" t="s">
        <v>11393</v>
      </c>
      <c r="C11635" t="s">
        <v>4447</v>
      </c>
      <c r="D11635">
        <v>0.77700000000000002</v>
      </c>
      <c r="E11635">
        <v>3.6999999999999998E-2</v>
      </c>
    </row>
    <row r="11636" spans="1:5">
      <c r="A11636">
        <v>4033330</v>
      </c>
      <c r="B11636" t="s">
        <v>11394</v>
      </c>
      <c r="C11636" t="s">
        <v>4447</v>
      </c>
      <c r="D11636">
        <v>0.77700000000000002</v>
      </c>
      <c r="E11636">
        <v>3.6999999999999998E-2</v>
      </c>
    </row>
    <row r="11637" spans="1:5">
      <c r="A11637">
        <v>101590</v>
      </c>
      <c r="B11637" t="s">
        <v>3053</v>
      </c>
      <c r="C11637" t="s">
        <v>3531</v>
      </c>
      <c r="D11637">
        <v>0.77600000000000002</v>
      </c>
      <c r="E11637">
        <v>4.2000000000000003E-2</v>
      </c>
    </row>
    <row r="11638" spans="1:5">
      <c r="A11638">
        <v>101720</v>
      </c>
      <c r="B11638" t="s">
        <v>11395</v>
      </c>
      <c r="C11638" t="s">
        <v>3531</v>
      </c>
      <c r="D11638">
        <v>0.77600000000000002</v>
      </c>
      <c r="E11638">
        <v>4.2000000000000003E-2</v>
      </c>
    </row>
    <row r="11639" spans="1:5">
      <c r="A11639">
        <v>102040</v>
      </c>
      <c r="B11639" t="s">
        <v>11396</v>
      </c>
      <c r="C11639" t="s">
        <v>3531</v>
      </c>
      <c r="D11639">
        <v>0.77600000000000002</v>
      </c>
      <c r="E11639">
        <v>4.2000000000000003E-2</v>
      </c>
    </row>
    <row r="11640" spans="1:5">
      <c r="A11640">
        <v>102310</v>
      </c>
      <c r="B11640" t="s">
        <v>9534</v>
      </c>
      <c r="C11640" t="s">
        <v>3531</v>
      </c>
      <c r="D11640">
        <v>0.77600000000000002</v>
      </c>
      <c r="E11640">
        <v>4.2000000000000003E-2</v>
      </c>
    </row>
    <row r="11641" spans="1:5">
      <c r="A11641">
        <v>102910</v>
      </c>
      <c r="B11641" t="s">
        <v>11397</v>
      </c>
      <c r="C11641" t="s">
        <v>3531</v>
      </c>
      <c r="D11641">
        <v>0.77600000000000002</v>
      </c>
      <c r="E11641">
        <v>4.2000000000000003E-2</v>
      </c>
    </row>
    <row r="11642" spans="1:5">
      <c r="A11642">
        <v>103580</v>
      </c>
      <c r="B11642" t="s">
        <v>11398</v>
      </c>
      <c r="C11642" t="s">
        <v>3531</v>
      </c>
      <c r="D11642">
        <v>0.77600000000000002</v>
      </c>
      <c r="E11642">
        <v>4.2000000000000003E-2</v>
      </c>
    </row>
    <row r="11643" spans="1:5">
      <c r="A11643">
        <v>1300930</v>
      </c>
      <c r="B11643" t="s">
        <v>11399</v>
      </c>
      <c r="C11643" t="s">
        <v>1135</v>
      </c>
      <c r="D11643">
        <v>0.77600000000000002</v>
      </c>
      <c r="E11643">
        <v>4.2999999999999997E-2</v>
      </c>
    </row>
    <row r="11644" spans="1:5">
      <c r="A11644">
        <v>1301080</v>
      </c>
      <c r="B11644" t="s">
        <v>11400</v>
      </c>
      <c r="C11644" t="s">
        <v>1135</v>
      </c>
      <c r="D11644">
        <v>0.77600000000000002</v>
      </c>
      <c r="E11644">
        <v>4.2999999999999997E-2</v>
      </c>
    </row>
    <row r="11645" spans="1:5">
      <c r="A11645">
        <v>1301140</v>
      </c>
      <c r="B11645" t="s">
        <v>11401</v>
      </c>
      <c r="C11645" t="s">
        <v>1135</v>
      </c>
      <c r="D11645">
        <v>0.77600000000000002</v>
      </c>
      <c r="E11645">
        <v>4.2999999999999997E-2</v>
      </c>
    </row>
    <row r="11646" spans="1:5">
      <c r="A11646">
        <v>1301590</v>
      </c>
      <c r="B11646" t="s">
        <v>4826</v>
      </c>
      <c r="C11646" t="s">
        <v>1135</v>
      </c>
      <c r="D11646">
        <v>0.77600000000000002</v>
      </c>
      <c r="E11646">
        <v>4.2999999999999997E-2</v>
      </c>
    </row>
    <row r="11647" spans="1:5">
      <c r="A11647">
        <v>1305130</v>
      </c>
      <c r="B11647" t="s">
        <v>11402</v>
      </c>
      <c r="C11647" t="s">
        <v>1135</v>
      </c>
      <c r="D11647">
        <v>0.77600000000000002</v>
      </c>
      <c r="E11647">
        <v>4.2999999999999997E-2</v>
      </c>
    </row>
    <row r="11648" spans="1:5">
      <c r="A11648">
        <v>1305370</v>
      </c>
      <c r="B11648" t="s">
        <v>8217</v>
      </c>
      <c r="C11648" t="s">
        <v>1135</v>
      </c>
      <c r="D11648">
        <v>0.77600000000000002</v>
      </c>
      <c r="E11648">
        <v>4.2999999999999997E-2</v>
      </c>
    </row>
    <row r="11649" spans="1:5">
      <c r="A11649">
        <v>2006720</v>
      </c>
      <c r="B11649" t="s">
        <v>11403</v>
      </c>
      <c r="C11649" t="s">
        <v>3869</v>
      </c>
      <c r="D11649">
        <v>0.77600000000000002</v>
      </c>
      <c r="E11649">
        <v>0.05</v>
      </c>
    </row>
    <row r="11650" spans="1:5">
      <c r="A11650">
        <v>2006840</v>
      </c>
      <c r="B11650" t="s">
        <v>11404</v>
      </c>
      <c r="C11650" t="s">
        <v>3869</v>
      </c>
      <c r="D11650">
        <v>0.77600000000000002</v>
      </c>
      <c r="E11650">
        <v>2.1000000000000001E-2</v>
      </c>
    </row>
    <row r="11651" spans="1:5">
      <c r="A11651">
        <v>2006990</v>
      </c>
      <c r="B11651" t="s">
        <v>11405</v>
      </c>
      <c r="C11651" t="s">
        <v>3869</v>
      </c>
      <c r="D11651">
        <v>0.77600000000000002</v>
      </c>
      <c r="E11651">
        <v>0.05</v>
      </c>
    </row>
    <row r="11652" spans="1:5">
      <c r="A11652">
        <v>2010890</v>
      </c>
      <c r="B11652" t="s">
        <v>11406</v>
      </c>
      <c r="C11652" t="s">
        <v>3869</v>
      </c>
      <c r="D11652">
        <v>0.77600000000000002</v>
      </c>
      <c r="E11652">
        <v>0.05</v>
      </c>
    </row>
    <row r="11653" spans="1:5">
      <c r="A11653">
        <v>2103990</v>
      </c>
      <c r="B11653" t="s">
        <v>11407</v>
      </c>
      <c r="C11653" t="s">
        <v>2920</v>
      </c>
      <c r="D11653">
        <v>0.77600000000000002</v>
      </c>
      <c r="E11653">
        <v>3.9E-2</v>
      </c>
    </row>
    <row r="11654" spans="1:5">
      <c r="A11654">
        <v>2104950</v>
      </c>
      <c r="B11654" t="s">
        <v>9306</v>
      </c>
      <c r="C11654" t="s">
        <v>2920</v>
      </c>
      <c r="D11654">
        <v>0.77600000000000002</v>
      </c>
      <c r="E11654">
        <v>3.9E-2</v>
      </c>
    </row>
    <row r="11655" spans="1:5">
      <c r="A11655">
        <v>2105160</v>
      </c>
      <c r="B11655" t="s">
        <v>11408</v>
      </c>
      <c r="C11655" t="s">
        <v>2920</v>
      </c>
      <c r="D11655">
        <v>0.77600000000000002</v>
      </c>
      <c r="E11655">
        <v>3.9E-2</v>
      </c>
    </row>
    <row r="11656" spans="1:5">
      <c r="A11656">
        <v>2105220</v>
      </c>
      <c r="B11656" t="s">
        <v>11409</v>
      </c>
      <c r="C11656" t="s">
        <v>2920</v>
      </c>
      <c r="D11656">
        <v>0.77600000000000002</v>
      </c>
      <c r="E11656">
        <v>3.9E-2</v>
      </c>
    </row>
    <row r="11657" spans="1:5">
      <c r="A11657">
        <v>2105430</v>
      </c>
      <c r="B11657" t="s">
        <v>4252</v>
      </c>
      <c r="C11657" t="s">
        <v>2920</v>
      </c>
      <c r="D11657">
        <v>0.77600000000000002</v>
      </c>
      <c r="E11657">
        <v>3.9E-2</v>
      </c>
    </row>
    <row r="11658" spans="1:5">
      <c r="A11658">
        <v>2105790</v>
      </c>
      <c r="B11658" t="s">
        <v>9268</v>
      </c>
      <c r="C11658" t="s">
        <v>2920</v>
      </c>
      <c r="D11658">
        <v>0.77600000000000002</v>
      </c>
      <c r="E11658">
        <v>3.9E-2</v>
      </c>
    </row>
    <row r="11659" spans="1:5">
      <c r="A11659">
        <v>2310680</v>
      </c>
      <c r="B11659" t="s">
        <v>11410</v>
      </c>
      <c r="C11659" t="s">
        <v>3948</v>
      </c>
      <c r="D11659">
        <v>0.77600000000000002</v>
      </c>
      <c r="E11659">
        <v>2.8000000000000001E-2</v>
      </c>
    </row>
    <row r="11660" spans="1:5">
      <c r="A11660">
        <v>2632940</v>
      </c>
      <c r="B11660" t="s">
        <v>11411</v>
      </c>
      <c r="C11660" t="s">
        <v>2999</v>
      </c>
      <c r="D11660">
        <v>0.77600000000000002</v>
      </c>
      <c r="E11660">
        <v>2.5999999999999999E-2</v>
      </c>
    </row>
    <row r="11661" spans="1:5">
      <c r="A11661">
        <v>2907120</v>
      </c>
      <c r="B11661" t="s">
        <v>11412</v>
      </c>
      <c r="C11661" t="s">
        <v>3083</v>
      </c>
      <c r="D11661">
        <v>0.77600000000000002</v>
      </c>
      <c r="E11661">
        <v>2.3E-2</v>
      </c>
    </row>
    <row r="11662" spans="1:5">
      <c r="A11662">
        <v>2907320</v>
      </c>
      <c r="B11662" t="s">
        <v>11413</v>
      </c>
      <c r="C11662" t="s">
        <v>3083</v>
      </c>
      <c r="D11662">
        <v>0.77600000000000002</v>
      </c>
      <c r="E11662">
        <v>2.3E-2</v>
      </c>
    </row>
    <row r="11663" spans="1:5">
      <c r="A11663">
        <v>2909930</v>
      </c>
      <c r="B11663" t="s">
        <v>11414</v>
      </c>
      <c r="C11663" t="s">
        <v>3083</v>
      </c>
      <c r="D11663">
        <v>0.77600000000000002</v>
      </c>
      <c r="E11663">
        <v>1.7000000000000001E-2</v>
      </c>
    </row>
    <row r="11664" spans="1:5">
      <c r="A11664">
        <v>2925650</v>
      </c>
      <c r="B11664" t="s">
        <v>11415</v>
      </c>
      <c r="C11664" t="s">
        <v>3083</v>
      </c>
      <c r="D11664">
        <v>0.77600000000000002</v>
      </c>
      <c r="E11664">
        <v>0.02</v>
      </c>
    </row>
    <row r="11665" spans="1:5">
      <c r="A11665">
        <v>3100130</v>
      </c>
      <c r="B11665" t="s">
        <v>11416</v>
      </c>
      <c r="C11665" t="s">
        <v>2839</v>
      </c>
      <c r="D11665">
        <v>0.77600000000000002</v>
      </c>
      <c r="E11665">
        <v>3.6999999999999998E-2</v>
      </c>
    </row>
    <row r="11666" spans="1:5">
      <c r="A11666">
        <v>3800390</v>
      </c>
      <c r="B11666" t="s">
        <v>11417</v>
      </c>
      <c r="C11666" t="s">
        <v>1981</v>
      </c>
      <c r="D11666">
        <v>0.77600000000000002</v>
      </c>
      <c r="E11666">
        <v>5.0999999999999997E-2</v>
      </c>
    </row>
    <row r="11667" spans="1:5">
      <c r="A11667">
        <v>3800825</v>
      </c>
      <c r="B11667" t="s">
        <v>11418</v>
      </c>
      <c r="C11667" t="s">
        <v>1981</v>
      </c>
      <c r="D11667">
        <v>0.77600000000000002</v>
      </c>
      <c r="E11667">
        <v>5.0999999999999997E-2</v>
      </c>
    </row>
    <row r="11668" spans="1:5">
      <c r="A11668">
        <v>3802530</v>
      </c>
      <c r="B11668" t="s">
        <v>11419</v>
      </c>
      <c r="C11668" t="s">
        <v>1981</v>
      </c>
      <c r="D11668">
        <v>0.77600000000000002</v>
      </c>
      <c r="E11668">
        <v>5.0999999999999997E-2</v>
      </c>
    </row>
    <row r="11669" spans="1:5">
      <c r="A11669">
        <v>3803060</v>
      </c>
      <c r="B11669" t="s">
        <v>11420</v>
      </c>
      <c r="C11669" t="s">
        <v>1981</v>
      </c>
      <c r="D11669">
        <v>0.77600000000000002</v>
      </c>
      <c r="E11669">
        <v>5.0999999999999997E-2</v>
      </c>
    </row>
    <row r="11670" spans="1:5">
      <c r="A11670">
        <v>3805460</v>
      </c>
      <c r="B11670" t="s">
        <v>11421</v>
      </c>
      <c r="C11670" t="s">
        <v>1981</v>
      </c>
      <c r="D11670">
        <v>0.77600000000000002</v>
      </c>
      <c r="E11670">
        <v>5.0999999999999997E-2</v>
      </c>
    </row>
    <row r="11671" spans="1:5">
      <c r="A11671">
        <v>3807950</v>
      </c>
      <c r="B11671" t="s">
        <v>11422</v>
      </c>
      <c r="C11671" t="s">
        <v>1981</v>
      </c>
      <c r="D11671">
        <v>0.77600000000000002</v>
      </c>
      <c r="E11671">
        <v>5.0999999999999997E-2</v>
      </c>
    </row>
    <row r="11672" spans="1:5">
      <c r="A11672">
        <v>3810810</v>
      </c>
      <c r="B11672" t="s">
        <v>11423</v>
      </c>
      <c r="C11672" t="s">
        <v>1981</v>
      </c>
      <c r="D11672">
        <v>0.77600000000000002</v>
      </c>
      <c r="E11672">
        <v>5.0999999999999997E-2</v>
      </c>
    </row>
    <row r="11673" spans="1:5">
      <c r="A11673">
        <v>3812430</v>
      </c>
      <c r="B11673" t="s">
        <v>11424</v>
      </c>
      <c r="C11673" t="s">
        <v>1981</v>
      </c>
      <c r="D11673">
        <v>0.77600000000000002</v>
      </c>
      <c r="E11673">
        <v>0.05</v>
      </c>
    </row>
    <row r="11674" spans="1:5">
      <c r="A11674">
        <v>3813400</v>
      </c>
      <c r="B11674" t="s">
        <v>11425</v>
      </c>
      <c r="C11674" t="s">
        <v>1981</v>
      </c>
      <c r="D11674">
        <v>0.77600000000000002</v>
      </c>
      <c r="E11674">
        <v>5.0999999999999997E-2</v>
      </c>
    </row>
    <row r="11675" spans="1:5">
      <c r="A11675">
        <v>3813440</v>
      </c>
      <c r="B11675" t="s">
        <v>11426</v>
      </c>
      <c r="C11675" t="s">
        <v>1981</v>
      </c>
      <c r="D11675">
        <v>0.77600000000000002</v>
      </c>
      <c r="E11675">
        <v>5.0999999999999997E-2</v>
      </c>
    </row>
    <row r="11676" spans="1:5">
      <c r="A11676">
        <v>3816050</v>
      </c>
      <c r="B11676" t="s">
        <v>11427</v>
      </c>
      <c r="C11676" t="s">
        <v>1981</v>
      </c>
      <c r="D11676">
        <v>0.77600000000000002</v>
      </c>
      <c r="E11676">
        <v>5.0999999999999997E-2</v>
      </c>
    </row>
    <row r="11677" spans="1:5">
      <c r="A11677">
        <v>3817460</v>
      </c>
      <c r="B11677" t="s">
        <v>11428</v>
      </c>
      <c r="C11677" t="s">
        <v>1981</v>
      </c>
      <c r="D11677">
        <v>0.77600000000000002</v>
      </c>
      <c r="E11677">
        <v>5.0999999999999997E-2</v>
      </c>
    </row>
    <row r="11678" spans="1:5">
      <c r="A11678">
        <v>3819470</v>
      </c>
      <c r="B11678" t="s">
        <v>11429</v>
      </c>
      <c r="C11678" t="s">
        <v>1981</v>
      </c>
      <c r="D11678">
        <v>0.77600000000000002</v>
      </c>
      <c r="E11678">
        <v>5.0999999999999997E-2</v>
      </c>
    </row>
    <row r="11679" spans="1:5">
      <c r="A11679">
        <v>3820230</v>
      </c>
      <c r="B11679" t="s">
        <v>11430</v>
      </c>
      <c r="C11679" t="s">
        <v>1981</v>
      </c>
      <c r="D11679">
        <v>0.77600000000000002</v>
      </c>
      <c r="E11679">
        <v>5.0999999999999997E-2</v>
      </c>
    </row>
    <row r="11680" spans="1:5">
      <c r="A11680">
        <v>4003240</v>
      </c>
      <c r="B11680" t="s">
        <v>11431</v>
      </c>
      <c r="C11680" t="s">
        <v>4447</v>
      </c>
      <c r="D11680">
        <v>0.77600000000000002</v>
      </c>
      <c r="E11680">
        <v>3.5000000000000003E-2</v>
      </c>
    </row>
    <row r="11681" spans="1:5">
      <c r="A11681">
        <v>4003510</v>
      </c>
      <c r="B11681" t="s">
        <v>11432</v>
      </c>
      <c r="C11681" t="s">
        <v>4447</v>
      </c>
      <c r="D11681">
        <v>0.77600000000000002</v>
      </c>
      <c r="E11681">
        <v>3.5000000000000003E-2</v>
      </c>
    </row>
    <row r="11682" spans="1:5">
      <c r="A11682">
        <v>4003750</v>
      </c>
      <c r="B11682" t="s">
        <v>11433</v>
      </c>
      <c r="C11682" t="s">
        <v>4447</v>
      </c>
      <c r="D11682">
        <v>0.77600000000000002</v>
      </c>
      <c r="E11682">
        <v>3.5000000000000003E-2</v>
      </c>
    </row>
    <row r="11683" spans="1:5">
      <c r="A11683">
        <v>4004860</v>
      </c>
      <c r="B11683" t="s">
        <v>11434</v>
      </c>
      <c r="C11683" t="s">
        <v>4447</v>
      </c>
      <c r="D11683">
        <v>0.77600000000000002</v>
      </c>
      <c r="E11683">
        <v>3.5000000000000003E-2</v>
      </c>
    </row>
    <row r="11684" spans="1:5">
      <c r="A11684">
        <v>4005760</v>
      </c>
      <c r="B11684" t="s">
        <v>11435</v>
      </c>
      <c r="C11684" t="s">
        <v>4447</v>
      </c>
      <c r="D11684">
        <v>0.77600000000000002</v>
      </c>
      <c r="E11684">
        <v>3.5000000000000003E-2</v>
      </c>
    </row>
    <row r="11685" spans="1:5">
      <c r="A11685">
        <v>4011430</v>
      </c>
      <c r="B11685" t="s">
        <v>11436</v>
      </c>
      <c r="C11685" t="s">
        <v>4447</v>
      </c>
      <c r="D11685">
        <v>0.77600000000000002</v>
      </c>
      <c r="E11685">
        <v>3.5000000000000003E-2</v>
      </c>
    </row>
    <row r="11686" spans="1:5">
      <c r="A11686">
        <v>4011580</v>
      </c>
      <c r="B11686" t="s">
        <v>11437</v>
      </c>
      <c r="C11686" t="s">
        <v>4447</v>
      </c>
      <c r="D11686">
        <v>0.77600000000000002</v>
      </c>
      <c r="E11686">
        <v>3.5000000000000003E-2</v>
      </c>
    </row>
    <row r="11687" spans="1:5">
      <c r="A11687">
        <v>4011880</v>
      </c>
      <c r="B11687" t="s">
        <v>11438</v>
      </c>
      <c r="C11687" t="s">
        <v>4447</v>
      </c>
      <c r="D11687">
        <v>0.77600000000000002</v>
      </c>
      <c r="E11687">
        <v>3.5000000000000003E-2</v>
      </c>
    </row>
    <row r="11688" spans="1:5">
      <c r="A11688">
        <v>4012000</v>
      </c>
      <c r="B11688" t="s">
        <v>11439</v>
      </c>
      <c r="C11688" t="s">
        <v>4447</v>
      </c>
      <c r="D11688">
        <v>0.77600000000000002</v>
      </c>
      <c r="E11688">
        <v>3.5000000000000003E-2</v>
      </c>
    </row>
    <row r="11689" spans="1:5">
      <c r="A11689">
        <v>4012870</v>
      </c>
      <c r="B11689" t="s">
        <v>11440</v>
      </c>
      <c r="C11689" t="s">
        <v>4447</v>
      </c>
      <c r="D11689">
        <v>0.77600000000000002</v>
      </c>
      <c r="E11689">
        <v>3.5000000000000003E-2</v>
      </c>
    </row>
    <row r="11690" spans="1:5">
      <c r="A11690">
        <v>4013590</v>
      </c>
      <c r="B11690" t="s">
        <v>11441</v>
      </c>
      <c r="C11690" t="s">
        <v>4447</v>
      </c>
      <c r="D11690">
        <v>0.77600000000000002</v>
      </c>
      <c r="E11690">
        <v>3.5000000000000003E-2</v>
      </c>
    </row>
    <row r="11691" spans="1:5">
      <c r="A11691">
        <v>4013740</v>
      </c>
      <c r="B11691" t="s">
        <v>11442</v>
      </c>
      <c r="C11691" t="s">
        <v>4447</v>
      </c>
      <c r="D11691">
        <v>0.77600000000000002</v>
      </c>
      <c r="E11691">
        <v>3.5000000000000003E-2</v>
      </c>
    </row>
    <row r="11692" spans="1:5">
      <c r="A11692">
        <v>4015090</v>
      </c>
      <c r="B11692" t="s">
        <v>11443</v>
      </c>
      <c r="C11692" t="s">
        <v>4447</v>
      </c>
      <c r="D11692">
        <v>0.77600000000000002</v>
      </c>
      <c r="E11692">
        <v>3.5000000000000003E-2</v>
      </c>
    </row>
    <row r="11693" spans="1:5">
      <c r="A11693">
        <v>4016410</v>
      </c>
      <c r="B11693" t="s">
        <v>11444</v>
      </c>
      <c r="C11693" t="s">
        <v>4447</v>
      </c>
      <c r="D11693">
        <v>0.77600000000000002</v>
      </c>
      <c r="E11693">
        <v>3.5000000000000003E-2</v>
      </c>
    </row>
    <row r="11694" spans="1:5">
      <c r="A11694">
        <v>4017220</v>
      </c>
      <c r="B11694" t="s">
        <v>11445</v>
      </c>
      <c r="C11694" t="s">
        <v>4447</v>
      </c>
      <c r="D11694">
        <v>0.77600000000000002</v>
      </c>
      <c r="E11694">
        <v>3.5000000000000003E-2</v>
      </c>
    </row>
    <row r="11695" spans="1:5">
      <c r="A11695">
        <v>4020910</v>
      </c>
      <c r="B11695" t="s">
        <v>11446</v>
      </c>
      <c r="C11695" t="s">
        <v>4447</v>
      </c>
      <c r="D11695">
        <v>0.77600000000000002</v>
      </c>
      <c r="E11695">
        <v>3.2000000000000001E-2</v>
      </c>
    </row>
    <row r="11696" spans="1:5">
      <c r="A11696">
        <v>4023070</v>
      </c>
      <c r="B11696" t="s">
        <v>11447</v>
      </c>
      <c r="C11696" t="s">
        <v>4447</v>
      </c>
      <c r="D11696">
        <v>0.77600000000000002</v>
      </c>
      <c r="E11696">
        <v>3.5000000000000003E-2</v>
      </c>
    </row>
    <row r="11697" spans="1:5">
      <c r="A11697">
        <v>4027540</v>
      </c>
      <c r="B11697" t="s">
        <v>11448</v>
      </c>
      <c r="C11697" t="s">
        <v>4447</v>
      </c>
      <c r="D11697">
        <v>0.77600000000000002</v>
      </c>
      <c r="E11697">
        <v>3.5000000000000003E-2</v>
      </c>
    </row>
    <row r="11698" spans="1:5">
      <c r="A11698">
        <v>4028920</v>
      </c>
      <c r="B11698" t="s">
        <v>11449</v>
      </c>
      <c r="C11698" t="s">
        <v>4447</v>
      </c>
      <c r="D11698">
        <v>0.77600000000000002</v>
      </c>
      <c r="E11698">
        <v>3.5000000000000003E-2</v>
      </c>
    </row>
    <row r="11699" spans="1:5">
      <c r="A11699">
        <v>4029820</v>
      </c>
      <c r="B11699" t="s">
        <v>11450</v>
      </c>
      <c r="C11699" t="s">
        <v>4447</v>
      </c>
      <c r="D11699">
        <v>0.77600000000000002</v>
      </c>
      <c r="E11699">
        <v>3.5000000000000003E-2</v>
      </c>
    </row>
    <row r="11700" spans="1:5">
      <c r="A11700">
        <v>4030330</v>
      </c>
      <c r="B11700" t="s">
        <v>11451</v>
      </c>
      <c r="C11700" t="s">
        <v>4447</v>
      </c>
      <c r="D11700">
        <v>0.77600000000000002</v>
      </c>
      <c r="E11700">
        <v>3.5000000000000003E-2</v>
      </c>
    </row>
    <row r="11701" spans="1:5">
      <c r="A11701">
        <v>4030480</v>
      </c>
      <c r="B11701" t="s">
        <v>11452</v>
      </c>
      <c r="C11701" t="s">
        <v>4447</v>
      </c>
      <c r="D11701">
        <v>0.77600000000000002</v>
      </c>
      <c r="E11701">
        <v>3.5000000000000003E-2</v>
      </c>
    </row>
    <row r="11702" spans="1:5">
      <c r="A11702">
        <v>4033180</v>
      </c>
      <c r="B11702" t="s">
        <v>11453</v>
      </c>
      <c r="C11702" t="s">
        <v>4447</v>
      </c>
      <c r="D11702">
        <v>0.77600000000000002</v>
      </c>
      <c r="E11702">
        <v>3.5000000000000003E-2</v>
      </c>
    </row>
    <row r="11703" spans="1:5">
      <c r="A11703">
        <v>4033390</v>
      </c>
      <c r="B11703" t="s">
        <v>11454</v>
      </c>
      <c r="C11703" t="s">
        <v>4447</v>
      </c>
      <c r="D11703">
        <v>0.77600000000000002</v>
      </c>
      <c r="E11703">
        <v>3.5000000000000003E-2</v>
      </c>
    </row>
    <row r="11704" spans="1:5">
      <c r="A11704">
        <v>4226610</v>
      </c>
      <c r="B11704" t="s">
        <v>11455</v>
      </c>
      <c r="C11704" t="s">
        <v>1330</v>
      </c>
      <c r="D11704">
        <v>0.77600000000000002</v>
      </c>
      <c r="E11704">
        <v>2.5999999999999999E-2</v>
      </c>
    </row>
    <row r="11705" spans="1:5">
      <c r="A11705">
        <v>5100240</v>
      </c>
      <c r="B11705" t="s">
        <v>11456</v>
      </c>
      <c r="C11705" t="s">
        <v>257</v>
      </c>
      <c r="D11705">
        <v>0.77600000000000002</v>
      </c>
      <c r="E11705">
        <v>3.6999999999999998E-2</v>
      </c>
    </row>
    <row r="11706" spans="1:5">
      <c r="A11706">
        <v>5100560</v>
      </c>
      <c r="B11706" t="s">
        <v>11457</v>
      </c>
      <c r="C11706" t="s">
        <v>257</v>
      </c>
      <c r="D11706">
        <v>0.77600000000000002</v>
      </c>
      <c r="E11706">
        <v>3.6999999999999998E-2</v>
      </c>
    </row>
    <row r="11707" spans="1:5">
      <c r="A11707">
        <v>5102220</v>
      </c>
      <c r="B11707" t="s">
        <v>11458</v>
      </c>
      <c r="C11707" t="s">
        <v>257</v>
      </c>
      <c r="D11707">
        <v>0.77600000000000002</v>
      </c>
      <c r="E11707">
        <v>3.6999999999999998E-2</v>
      </c>
    </row>
    <row r="11708" spans="1:5">
      <c r="A11708">
        <v>5102580</v>
      </c>
      <c r="B11708" t="s">
        <v>11459</v>
      </c>
      <c r="C11708" t="s">
        <v>257</v>
      </c>
      <c r="D11708">
        <v>0.77600000000000002</v>
      </c>
      <c r="E11708">
        <v>3.6999999999999998E-2</v>
      </c>
    </row>
    <row r="11709" spans="1:5">
      <c r="A11709">
        <v>5103370</v>
      </c>
      <c r="B11709" t="s">
        <v>11460</v>
      </c>
      <c r="C11709" t="s">
        <v>257</v>
      </c>
      <c r="D11709">
        <v>0.77600000000000002</v>
      </c>
      <c r="E11709">
        <v>3.6999999999999998E-2</v>
      </c>
    </row>
    <row r="11710" spans="1:5">
      <c r="A11710">
        <v>504050</v>
      </c>
      <c r="B11710" t="s">
        <v>11461</v>
      </c>
      <c r="C11710" t="s">
        <v>768</v>
      </c>
      <c r="D11710">
        <v>0.77500000000000002</v>
      </c>
      <c r="E11710">
        <v>2.7E-2</v>
      </c>
    </row>
    <row r="11711" spans="1:5">
      <c r="A11711">
        <v>508240</v>
      </c>
      <c r="B11711" t="s">
        <v>11462</v>
      </c>
      <c r="C11711" t="s">
        <v>768</v>
      </c>
      <c r="D11711">
        <v>0.77500000000000002</v>
      </c>
      <c r="E11711">
        <v>3.5000000000000003E-2</v>
      </c>
    </row>
    <row r="11712" spans="1:5">
      <c r="A11712">
        <v>512570</v>
      </c>
      <c r="B11712" t="s">
        <v>11463</v>
      </c>
      <c r="C11712" t="s">
        <v>768</v>
      </c>
      <c r="D11712">
        <v>0.77500000000000002</v>
      </c>
      <c r="E11712">
        <v>2.4E-2</v>
      </c>
    </row>
    <row r="11713" spans="1:5">
      <c r="A11713">
        <v>1800690</v>
      </c>
      <c r="B11713" t="s">
        <v>11464</v>
      </c>
      <c r="C11713" t="s">
        <v>39</v>
      </c>
      <c r="D11713">
        <v>0.77500000000000002</v>
      </c>
      <c r="E11713">
        <v>2.9000000000000001E-2</v>
      </c>
    </row>
    <row r="11714" spans="1:5">
      <c r="A11714">
        <v>1801170</v>
      </c>
      <c r="B11714" t="s">
        <v>11465</v>
      </c>
      <c r="C11714" t="s">
        <v>39</v>
      </c>
      <c r="D11714">
        <v>0.77500000000000002</v>
      </c>
      <c r="E11714">
        <v>2.9000000000000001E-2</v>
      </c>
    </row>
    <row r="11715" spans="1:5">
      <c r="A11715">
        <v>1801740</v>
      </c>
      <c r="B11715" t="s">
        <v>11466</v>
      </c>
      <c r="C11715" t="s">
        <v>39</v>
      </c>
      <c r="D11715">
        <v>0.77500000000000002</v>
      </c>
      <c r="E11715">
        <v>2.9000000000000001E-2</v>
      </c>
    </row>
    <row r="11716" spans="1:5">
      <c r="A11716">
        <v>1802440</v>
      </c>
      <c r="B11716" t="s">
        <v>11467</v>
      </c>
      <c r="C11716" t="s">
        <v>39</v>
      </c>
      <c r="D11716">
        <v>0.77500000000000002</v>
      </c>
      <c r="E11716">
        <v>2.9000000000000001E-2</v>
      </c>
    </row>
    <row r="11717" spans="1:5">
      <c r="A11717">
        <v>1803000</v>
      </c>
      <c r="B11717" t="s">
        <v>11468</v>
      </c>
      <c r="C11717" t="s">
        <v>39</v>
      </c>
      <c r="D11717">
        <v>0.77500000000000002</v>
      </c>
      <c r="E11717">
        <v>2.9000000000000001E-2</v>
      </c>
    </row>
    <row r="11718" spans="1:5">
      <c r="A11718">
        <v>1803720</v>
      </c>
      <c r="B11718" t="s">
        <v>11469</v>
      </c>
      <c r="C11718" t="s">
        <v>39</v>
      </c>
      <c r="D11718">
        <v>0.77500000000000002</v>
      </c>
      <c r="E11718">
        <v>2.9000000000000001E-2</v>
      </c>
    </row>
    <row r="11719" spans="1:5">
      <c r="A11719">
        <v>1806120</v>
      </c>
      <c r="B11719" t="s">
        <v>11470</v>
      </c>
      <c r="C11719" t="s">
        <v>39</v>
      </c>
      <c r="D11719">
        <v>0.77500000000000002</v>
      </c>
      <c r="E11719">
        <v>2.9000000000000001E-2</v>
      </c>
    </row>
    <row r="11720" spans="1:5">
      <c r="A11720">
        <v>1808490</v>
      </c>
      <c r="B11720" t="s">
        <v>11471</v>
      </c>
      <c r="C11720" t="s">
        <v>39</v>
      </c>
      <c r="D11720">
        <v>0.77500000000000002</v>
      </c>
      <c r="E11720">
        <v>2.9000000000000001E-2</v>
      </c>
    </row>
    <row r="11721" spans="1:5">
      <c r="A11721">
        <v>1808640</v>
      </c>
      <c r="B11721" t="s">
        <v>11472</v>
      </c>
      <c r="C11721" t="s">
        <v>39</v>
      </c>
      <c r="D11721">
        <v>0.77500000000000002</v>
      </c>
      <c r="E11721">
        <v>2.9000000000000001E-2</v>
      </c>
    </row>
    <row r="11722" spans="1:5">
      <c r="A11722">
        <v>1809810</v>
      </c>
      <c r="B11722" t="s">
        <v>11473</v>
      </c>
      <c r="C11722" t="s">
        <v>39</v>
      </c>
      <c r="D11722">
        <v>0.77500000000000002</v>
      </c>
      <c r="E11722">
        <v>2.9000000000000001E-2</v>
      </c>
    </row>
    <row r="11723" spans="1:5">
      <c r="A11723">
        <v>1809990</v>
      </c>
      <c r="B11723" t="s">
        <v>11474</v>
      </c>
      <c r="C11723" t="s">
        <v>39</v>
      </c>
      <c r="D11723">
        <v>0.77500000000000002</v>
      </c>
      <c r="E11723">
        <v>2.9000000000000001E-2</v>
      </c>
    </row>
    <row r="11724" spans="1:5">
      <c r="A11724">
        <v>1810020</v>
      </c>
      <c r="B11724" t="s">
        <v>11475</v>
      </c>
      <c r="C11724" t="s">
        <v>39</v>
      </c>
      <c r="D11724">
        <v>0.77500000000000002</v>
      </c>
      <c r="E11724">
        <v>2.9000000000000001E-2</v>
      </c>
    </row>
    <row r="11725" spans="1:5">
      <c r="A11725">
        <v>1810360</v>
      </c>
      <c r="B11725" t="s">
        <v>11476</v>
      </c>
      <c r="C11725" t="s">
        <v>39</v>
      </c>
      <c r="D11725">
        <v>0.77500000000000002</v>
      </c>
      <c r="E11725">
        <v>2.9000000000000001E-2</v>
      </c>
    </row>
    <row r="11726" spans="1:5">
      <c r="A11726">
        <v>1810800</v>
      </c>
      <c r="B11726" t="s">
        <v>11477</v>
      </c>
      <c r="C11726" t="s">
        <v>39</v>
      </c>
      <c r="D11726">
        <v>0.77500000000000002</v>
      </c>
      <c r="E11726">
        <v>2.9000000000000001E-2</v>
      </c>
    </row>
    <row r="11727" spans="1:5">
      <c r="A11727">
        <v>1810980</v>
      </c>
      <c r="B11727" t="s">
        <v>11478</v>
      </c>
      <c r="C11727" t="s">
        <v>39</v>
      </c>
      <c r="D11727">
        <v>0.77500000000000002</v>
      </c>
      <c r="E11727">
        <v>2.9000000000000001E-2</v>
      </c>
    </row>
    <row r="11728" spans="1:5">
      <c r="A11728">
        <v>1811260</v>
      </c>
      <c r="B11728" t="s">
        <v>11479</v>
      </c>
      <c r="C11728" t="s">
        <v>39</v>
      </c>
      <c r="D11728">
        <v>0.77500000000000002</v>
      </c>
      <c r="E11728">
        <v>2.9000000000000001E-2</v>
      </c>
    </row>
    <row r="11729" spans="1:5">
      <c r="A11729">
        <v>1812930</v>
      </c>
      <c r="B11729" t="s">
        <v>11480</v>
      </c>
      <c r="C11729" t="s">
        <v>39</v>
      </c>
      <c r="D11729">
        <v>0.77500000000000002</v>
      </c>
      <c r="E11729">
        <v>2.9000000000000001E-2</v>
      </c>
    </row>
    <row r="11730" spans="1:5">
      <c r="A11730">
        <v>2005040</v>
      </c>
      <c r="B11730" t="s">
        <v>11481</v>
      </c>
      <c r="C11730" t="s">
        <v>3869</v>
      </c>
      <c r="D11730">
        <v>0.77500000000000002</v>
      </c>
      <c r="E11730">
        <v>0.05</v>
      </c>
    </row>
    <row r="11731" spans="1:5">
      <c r="A11731">
        <v>2011250</v>
      </c>
      <c r="B11731" t="s">
        <v>11482</v>
      </c>
      <c r="C11731" t="s">
        <v>3869</v>
      </c>
      <c r="D11731">
        <v>0.77500000000000002</v>
      </c>
      <c r="E11731">
        <v>2.3E-2</v>
      </c>
    </row>
    <row r="11732" spans="1:5">
      <c r="A11732">
        <v>2910620</v>
      </c>
      <c r="B11732" t="s">
        <v>11483</v>
      </c>
      <c r="C11732" t="s">
        <v>3083</v>
      </c>
      <c r="D11732">
        <v>0.77500000000000002</v>
      </c>
      <c r="E11732">
        <v>2.1999999999999999E-2</v>
      </c>
    </row>
    <row r="11733" spans="1:5">
      <c r="A11733">
        <v>2915600</v>
      </c>
      <c r="B11733" t="s">
        <v>11484</v>
      </c>
      <c r="C11733" t="s">
        <v>3083</v>
      </c>
      <c r="D11733">
        <v>0.77500000000000002</v>
      </c>
      <c r="E11733">
        <v>2.3E-2</v>
      </c>
    </row>
    <row r="11734" spans="1:5">
      <c r="A11734">
        <v>2929880</v>
      </c>
      <c r="B11734" t="s">
        <v>11485</v>
      </c>
      <c r="C11734" t="s">
        <v>3083</v>
      </c>
      <c r="D11734">
        <v>0.77500000000000002</v>
      </c>
      <c r="E11734">
        <v>3.5999999999999997E-2</v>
      </c>
    </row>
    <row r="11735" spans="1:5">
      <c r="A11735">
        <v>3022230</v>
      </c>
      <c r="B11735" t="s">
        <v>11486</v>
      </c>
      <c r="C11735" t="s">
        <v>6524</v>
      </c>
      <c r="D11735">
        <v>0.77500000000000002</v>
      </c>
      <c r="E11735">
        <v>3.4000000000000002E-2</v>
      </c>
    </row>
    <row r="11736" spans="1:5">
      <c r="A11736">
        <v>3500840</v>
      </c>
      <c r="B11736" t="s">
        <v>11487</v>
      </c>
      <c r="C11736" t="s">
        <v>219</v>
      </c>
      <c r="D11736">
        <v>0.77500000000000002</v>
      </c>
      <c r="E11736">
        <v>6.0999999999999999E-2</v>
      </c>
    </row>
    <row r="11737" spans="1:5">
      <c r="A11737">
        <v>3816130</v>
      </c>
      <c r="B11737" t="s">
        <v>11488</v>
      </c>
      <c r="C11737" t="s">
        <v>1981</v>
      </c>
      <c r="D11737">
        <v>0.77500000000000002</v>
      </c>
      <c r="E11737">
        <v>4.8000000000000001E-2</v>
      </c>
    </row>
    <row r="11738" spans="1:5">
      <c r="A11738">
        <v>3904838</v>
      </c>
      <c r="B11738" t="s">
        <v>11489</v>
      </c>
      <c r="C11738" t="s">
        <v>2636</v>
      </c>
      <c r="D11738">
        <v>0.77500000000000002</v>
      </c>
      <c r="E11738">
        <v>0.02</v>
      </c>
    </row>
    <row r="11739" spans="1:5">
      <c r="A11739">
        <v>4008940</v>
      </c>
      <c r="B11739" t="s">
        <v>11490</v>
      </c>
      <c r="C11739" t="s">
        <v>4447</v>
      </c>
      <c r="D11739">
        <v>0.77500000000000002</v>
      </c>
      <c r="E11739">
        <v>2.8000000000000001E-2</v>
      </c>
    </row>
    <row r="11740" spans="1:5">
      <c r="A11740">
        <v>4020280</v>
      </c>
      <c r="B11740" t="s">
        <v>11491</v>
      </c>
      <c r="C11740" t="s">
        <v>4447</v>
      </c>
      <c r="D11740">
        <v>0.77500000000000002</v>
      </c>
      <c r="E11740">
        <v>3.5000000000000003E-2</v>
      </c>
    </row>
    <row r="11741" spans="1:5">
      <c r="A11741">
        <v>4020340</v>
      </c>
      <c r="B11741" t="s">
        <v>11492</v>
      </c>
      <c r="C11741" t="s">
        <v>4447</v>
      </c>
      <c r="D11741">
        <v>0.77500000000000002</v>
      </c>
      <c r="E11741">
        <v>2.7E-2</v>
      </c>
    </row>
    <row r="11742" spans="1:5">
      <c r="A11742">
        <v>4021030</v>
      </c>
      <c r="B11742" t="s">
        <v>11493</v>
      </c>
      <c r="C11742" t="s">
        <v>4447</v>
      </c>
      <c r="D11742">
        <v>0.77500000000000002</v>
      </c>
      <c r="E11742">
        <v>3.5000000000000003E-2</v>
      </c>
    </row>
    <row r="11743" spans="1:5">
      <c r="A11743">
        <v>4215210</v>
      </c>
      <c r="B11743" t="s">
        <v>11494</v>
      </c>
      <c r="C11743" t="s">
        <v>1330</v>
      </c>
      <c r="D11743">
        <v>0.77500000000000002</v>
      </c>
      <c r="E11743">
        <v>3.1E-2</v>
      </c>
    </row>
    <row r="11744" spans="1:5">
      <c r="A11744">
        <v>4221120</v>
      </c>
      <c r="B11744" t="s">
        <v>11495</v>
      </c>
      <c r="C11744" t="s">
        <v>1330</v>
      </c>
      <c r="D11744">
        <v>0.77500000000000002</v>
      </c>
      <c r="E11744">
        <v>3.1E-2</v>
      </c>
    </row>
    <row r="11745" spans="1:5">
      <c r="A11745">
        <v>4842120</v>
      </c>
      <c r="B11745" t="s">
        <v>11496</v>
      </c>
      <c r="C11745" t="s">
        <v>1407</v>
      </c>
      <c r="D11745">
        <v>0.77500000000000002</v>
      </c>
      <c r="E11745">
        <v>3.1E-2</v>
      </c>
    </row>
    <row r="11746" spans="1:5">
      <c r="A11746">
        <v>1741280</v>
      </c>
      <c r="B11746" t="s">
        <v>11497</v>
      </c>
      <c r="C11746" t="s">
        <v>947</v>
      </c>
      <c r="D11746">
        <v>0.77400000000000002</v>
      </c>
      <c r="E11746">
        <v>3.5000000000000003E-2</v>
      </c>
    </row>
    <row r="11747" spans="1:5">
      <c r="A11747">
        <v>2004950</v>
      </c>
      <c r="B11747" t="s">
        <v>11498</v>
      </c>
      <c r="C11747" t="s">
        <v>3869</v>
      </c>
      <c r="D11747">
        <v>0.77400000000000002</v>
      </c>
      <c r="E11747">
        <v>2.3E-2</v>
      </c>
    </row>
    <row r="11748" spans="1:5">
      <c r="A11748">
        <v>2011760</v>
      </c>
      <c r="B11748" t="s">
        <v>11499</v>
      </c>
      <c r="C11748" t="s">
        <v>3869</v>
      </c>
      <c r="D11748">
        <v>0.77400000000000002</v>
      </c>
      <c r="E11748">
        <v>3.1E-2</v>
      </c>
    </row>
    <row r="11749" spans="1:5">
      <c r="A11749">
        <v>2100120</v>
      </c>
      <c r="B11749" t="s">
        <v>2270</v>
      </c>
      <c r="C11749" t="s">
        <v>2920</v>
      </c>
      <c r="D11749">
        <v>0.77400000000000002</v>
      </c>
      <c r="E11749">
        <v>4.1000000000000002E-2</v>
      </c>
    </row>
    <row r="11750" spans="1:5">
      <c r="A11750">
        <v>2100270</v>
      </c>
      <c r="B11750" t="s">
        <v>11500</v>
      </c>
      <c r="C11750" t="s">
        <v>2920</v>
      </c>
      <c r="D11750">
        <v>0.77400000000000002</v>
      </c>
      <c r="E11750">
        <v>4.1000000000000002E-2</v>
      </c>
    </row>
    <row r="11751" spans="1:5">
      <c r="A11751">
        <v>2100750</v>
      </c>
      <c r="B11751" t="s">
        <v>11501</v>
      </c>
      <c r="C11751" t="s">
        <v>2920</v>
      </c>
      <c r="D11751">
        <v>0.77400000000000002</v>
      </c>
      <c r="E11751">
        <v>4.1000000000000002E-2</v>
      </c>
    </row>
    <row r="11752" spans="1:5">
      <c r="A11752">
        <v>2104410</v>
      </c>
      <c r="B11752" t="s">
        <v>11502</v>
      </c>
      <c r="C11752" t="s">
        <v>2920</v>
      </c>
      <c r="D11752">
        <v>0.77400000000000002</v>
      </c>
      <c r="E11752">
        <v>4.1000000000000002E-2</v>
      </c>
    </row>
    <row r="11753" spans="1:5">
      <c r="A11753">
        <v>2105490</v>
      </c>
      <c r="B11753" t="s">
        <v>11503</v>
      </c>
      <c r="C11753" t="s">
        <v>2920</v>
      </c>
      <c r="D11753">
        <v>0.77400000000000002</v>
      </c>
      <c r="E11753">
        <v>4.1000000000000002E-2</v>
      </c>
    </row>
    <row r="11754" spans="1:5">
      <c r="A11754">
        <v>2105760</v>
      </c>
      <c r="B11754" t="s">
        <v>9308</v>
      </c>
      <c r="C11754" t="s">
        <v>2920</v>
      </c>
      <c r="D11754">
        <v>0.77400000000000002</v>
      </c>
      <c r="E11754">
        <v>4.1000000000000002E-2</v>
      </c>
    </row>
    <row r="11755" spans="1:5">
      <c r="A11755">
        <v>2600013</v>
      </c>
      <c r="B11755" t="s">
        <v>11504</v>
      </c>
      <c r="C11755" t="s">
        <v>2999</v>
      </c>
      <c r="D11755">
        <v>0.77400000000000002</v>
      </c>
      <c r="E11755">
        <v>2.3E-2</v>
      </c>
    </row>
    <row r="11756" spans="1:5">
      <c r="A11756">
        <v>2601950</v>
      </c>
      <c r="B11756" t="s">
        <v>11505</v>
      </c>
      <c r="C11756" t="s">
        <v>2999</v>
      </c>
      <c r="D11756">
        <v>0.77400000000000002</v>
      </c>
      <c r="E11756">
        <v>2.9000000000000001E-2</v>
      </c>
    </row>
    <row r="11757" spans="1:5">
      <c r="A11757">
        <v>2606000</v>
      </c>
      <c r="B11757" t="s">
        <v>11506</v>
      </c>
      <c r="C11757" t="s">
        <v>2999</v>
      </c>
      <c r="D11757">
        <v>0.77400000000000002</v>
      </c>
      <c r="E11757">
        <v>2.9000000000000001E-2</v>
      </c>
    </row>
    <row r="11758" spans="1:5">
      <c r="A11758">
        <v>2614690</v>
      </c>
      <c r="B11758" t="s">
        <v>11507</v>
      </c>
      <c r="C11758" t="s">
        <v>2999</v>
      </c>
      <c r="D11758">
        <v>0.77400000000000002</v>
      </c>
      <c r="E11758">
        <v>2.3E-2</v>
      </c>
    </row>
    <row r="11759" spans="1:5">
      <c r="A11759">
        <v>2619530</v>
      </c>
      <c r="B11759" t="s">
        <v>11508</v>
      </c>
      <c r="C11759" t="s">
        <v>2999</v>
      </c>
      <c r="D11759">
        <v>0.77400000000000002</v>
      </c>
      <c r="E11759">
        <v>2.3E-2</v>
      </c>
    </row>
    <row r="11760" spans="1:5">
      <c r="A11760">
        <v>2622320</v>
      </c>
      <c r="B11760" t="s">
        <v>1766</v>
      </c>
      <c r="C11760" t="s">
        <v>2999</v>
      </c>
      <c r="D11760">
        <v>0.77400000000000002</v>
      </c>
      <c r="E11760">
        <v>2.9000000000000001E-2</v>
      </c>
    </row>
    <row r="11761" spans="1:5">
      <c r="A11761">
        <v>2624570</v>
      </c>
      <c r="B11761" t="s">
        <v>11509</v>
      </c>
      <c r="C11761" t="s">
        <v>2999</v>
      </c>
      <c r="D11761">
        <v>0.77400000000000002</v>
      </c>
      <c r="E11761">
        <v>2.9000000000000001E-2</v>
      </c>
    </row>
    <row r="11762" spans="1:5">
      <c r="A11762">
        <v>2625020</v>
      </c>
      <c r="B11762" t="s">
        <v>11510</v>
      </c>
      <c r="C11762" t="s">
        <v>2999</v>
      </c>
      <c r="D11762">
        <v>0.77400000000000002</v>
      </c>
      <c r="E11762">
        <v>2.3E-2</v>
      </c>
    </row>
    <row r="11763" spans="1:5">
      <c r="A11763">
        <v>2625400</v>
      </c>
      <c r="B11763" t="s">
        <v>11511</v>
      </c>
      <c r="C11763" t="s">
        <v>2999</v>
      </c>
      <c r="D11763">
        <v>0.77400000000000002</v>
      </c>
      <c r="E11763">
        <v>2.1999999999999999E-2</v>
      </c>
    </row>
    <row r="11764" spans="1:5">
      <c r="A11764">
        <v>2626520</v>
      </c>
      <c r="B11764" t="s">
        <v>11512</v>
      </c>
      <c r="C11764" t="s">
        <v>2999</v>
      </c>
      <c r="D11764">
        <v>0.77400000000000002</v>
      </c>
      <c r="E11764">
        <v>2.9000000000000001E-2</v>
      </c>
    </row>
    <row r="11765" spans="1:5">
      <c r="A11765">
        <v>2629190</v>
      </c>
      <c r="B11765" t="s">
        <v>11513</v>
      </c>
      <c r="C11765" t="s">
        <v>2999</v>
      </c>
      <c r="D11765">
        <v>0.77400000000000002</v>
      </c>
      <c r="E11765">
        <v>2.3E-2</v>
      </c>
    </row>
    <row r="11766" spans="1:5">
      <c r="A11766">
        <v>2629580</v>
      </c>
      <c r="B11766" t="s">
        <v>11514</v>
      </c>
      <c r="C11766" t="s">
        <v>2999</v>
      </c>
      <c r="D11766">
        <v>0.77400000000000002</v>
      </c>
      <c r="E11766">
        <v>2.3E-2</v>
      </c>
    </row>
    <row r="11767" spans="1:5">
      <c r="A11767">
        <v>2630780</v>
      </c>
      <c r="B11767" t="s">
        <v>11515</v>
      </c>
      <c r="C11767" t="s">
        <v>2999</v>
      </c>
      <c r="D11767">
        <v>0.77400000000000002</v>
      </c>
      <c r="E11767">
        <v>2.9000000000000001E-2</v>
      </c>
    </row>
    <row r="11768" spans="1:5">
      <c r="A11768">
        <v>2633720</v>
      </c>
      <c r="B11768" t="s">
        <v>9654</v>
      </c>
      <c r="C11768" t="s">
        <v>2999</v>
      </c>
      <c r="D11768">
        <v>0.77400000000000002</v>
      </c>
      <c r="E11768">
        <v>2.9000000000000001E-2</v>
      </c>
    </row>
    <row r="11769" spans="1:5">
      <c r="A11769">
        <v>2635790</v>
      </c>
      <c r="B11769" t="s">
        <v>11516</v>
      </c>
      <c r="C11769" t="s">
        <v>2999</v>
      </c>
      <c r="D11769">
        <v>0.77400000000000002</v>
      </c>
      <c r="E11769">
        <v>2.3E-2</v>
      </c>
    </row>
    <row r="11770" spans="1:5">
      <c r="A11770">
        <v>2923070</v>
      </c>
      <c r="B11770" t="s">
        <v>11517</v>
      </c>
      <c r="C11770" t="s">
        <v>3083</v>
      </c>
      <c r="D11770">
        <v>0.77400000000000002</v>
      </c>
      <c r="E11770">
        <v>2.1999999999999999E-2</v>
      </c>
    </row>
    <row r="11771" spans="1:5">
      <c r="A11771">
        <v>3177340</v>
      </c>
      <c r="B11771" t="s">
        <v>11518</v>
      </c>
      <c r="C11771" t="s">
        <v>2839</v>
      </c>
      <c r="D11771">
        <v>0.77400000000000002</v>
      </c>
      <c r="E11771">
        <v>2.4E-2</v>
      </c>
    </row>
    <row r="11772" spans="1:5">
      <c r="A11772">
        <v>3702820</v>
      </c>
      <c r="B11772" t="s">
        <v>11519</v>
      </c>
      <c r="C11772" t="s">
        <v>51</v>
      </c>
      <c r="D11772">
        <v>0.77400000000000002</v>
      </c>
      <c r="E11772">
        <v>4.8000000000000001E-2</v>
      </c>
    </row>
    <row r="11773" spans="1:5">
      <c r="A11773">
        <v>3703000</v>
      </c>
      <c r="B11773" t="s">
        <v>11520</v>
      </c>
      <c r="C11773" t="s">
        <v>51</v>
      </c>
      <c r="D11773">
        <v>0.77400000000000002</v>
      </c>
      <c r="E11773">
        <v>4.8000000000000001E-2</v>
      </c>
    </row>
    <row r="11774" spans="1:5">
      <c r="A11774">
        <v>3705070</v>
      </c>
      <c r="B11774" t="s">
        <v>11521</v>
      </c>
      <c r="C11774" t="s">
        <v>51</v>
      </c>
      <c r="D11774">
        <v>0.77400000000000002</v>
      </c>
      <c r="E11774">
        <v>4.8000000000000001E-2</v>
      </c>
    </row>
    <row r="11775" spans="1:5">
      <c r="A11775">
        <v>4022160</v>
      </c>
      <c r="B11775" t="s">
        <v>11522</v>
      </c>
      <c r="C11775" t="s">
        <v>4447</v>
      </c>
      <c r="D11775">
        <v>0.77400000000000002</v>
      </c>
      <c r="E11775">
        <v>2.4E-2</v>
      </c>
    </row>
    <row r="11776" spans="1:5">
      <c r="A11776">
        <v>2300002</v>
      </c>
      <c r="B11776" t="s">
        <v>11523</v>
      </c>
      <c r="C11776" t="s">
        <v>3948</v>
      </c>
      <c r="D11776">
        <v>0.77300000000000002</v>
      </c>
      <c r="E11776">
        <v>3.2000000000000001E-2</v>
      </c>
    </row>
    <row r="11777" spans="1:5">
      <c r="A11777">
        <v>2300003</v>
      </c>
      <c r="B11777" t="s">
        <v>11524</v>
      </c>
      <c r="C11777" t="s">
        <v>3948</v>
      </c>
      <c r="D11777">
        <v>0.77300000000000002</v>
      </c>
      <c r="E11777">
        <v>3.2000000000000001E-2</v>
      </c>
    </row>
    <row r="11778" spans="1:5">
      <c r="A11778">
        <v>2300062</v>
      </c>
      <c r="B11778" t="s">
        <v>11525</v>
      </c>
      <c r="C11778" t="s">
        <v>3948</v>
      </c>
      <c r="D11778">
        <v>0.77300000000000002</v>
      </c>
      <c r="E11778">
        <v>3.2000000000000001E-2</v>
      </c>
    </row>
    <row r="11779" spans="1:5">
      <c r="A11779">
        <v>2300065</v>
      </c>
      <c r="B11779" t="s">
        <v>11526</v>
      </c>
      <c r="C11779" t="s">
        <v>3948</v>
      </c>
      <c r="D11779">
        <v>0.77300000000000002</v>
      </c>
      <c r="E11779">
        <v>3.2000000000000001E-2</v>
      </c>
    </row>
    <row r="11780" spans="1:5">
      <c r="A11780">
        <v>2300067</v>
      </c>
      <c r="B11780" t="s">
        <v>11527</v>
      </c>
      <c r="C11780" t="s">
        <v>3948</v>
      </c>
      <c r="D11780">
        <v>0.77300000000000002</v>
      </c>
      <c r="E11780">
        <v>3.2000000000000001E-2</v>
      </c>
    </row>
    <row r="11781" spans="1:5">
      <c r="A11781">
        <v>2300068</v>
      </c>
      <c r="B11781" t="s">
        <v>11528</v>
      </c>
      <c r="C11781" t="s">
        <v>3948</v>
      </c>
      <c r="D11781">
        <v>0.77300000000000002</v>
      </c>
      <c r="E11781">
        <v>3.2000000000000001E-2</v>
      </c>
    </row>
    <row r="11782" spans="1:5">
      <c r="A11782">
        <v>2302280</v>
      </c>
      <c r="B11782" t="s">
        <v>11529</v>
      </c>
      <c r="C11782" t="s">
        <v>3948</v>
      </c>
      <c r="D11782">
        <v>0.77300000000000002</v>
      </c>
      <c r="E11782">
        <v>3.2000000000000001E-2</v>
      </c>
    </row>
    <row r="11783" spans="1:5">
      <c r="A11783">
        <v>2302730</v>
      </c>
      <c r="B11783" t="s">
        <v>11530</v>
      </c>
      <c r="C11783" t="s">
        <v>3948</v>
      </c>
      <c r="D11783">
        <v>0.77300000000000002</v>
      </c>
      <c r="E11783">
        <v>3.2000000000000001E-2</v>
      </c>
    </row>
    <row r="11784" spans="1:5">
      <c r="A11784">
        <v>2302880</v>
      </c>
      <c r="B11784" t="s">
        <v>11531</v>
      </c>
      <c r="C11784" t="s">
        <v>3948</v>
      </c>
      <c r="D11784">
        <v>0.77300000000000002</v>
      </c>
      <c r="E11784">
        <v>3.2000000000000001E-2</v>
      </c>
    </row>
    <row r="11785" spans="1:5">
      <c r="A11785">
        <v>2302950</v>
      </c>
      <c r="B11785" t="s">
        <v>11532</v>
      </c>
      <c r="C11785" t="s">
        <v>3948</v>
      </c>
      <c r="D11785">
        <v>0.77300000000000002</v>
      </c>
      <c r="E11785">
        <v>3.2000000000000001E-2</v>
      </c>
    </row>
    <row r="11786" spans="1:5">
      <c r="A11786">
        <v>2302980</v>
      </c>
      <c r="B11786" t="s">
        <v>11533</v>
      </c>
      <c r="C11786" t="s">
        <v>3948</v>
      </c>
      <c r="D11786">
        <v>0.77300000000000002</v>
      </c>
      <c r="E11786">
        <v>3.2000000000000001E-2</v>
      </c>
    </row>
    <row r="11787" spans="1:5">
      <c r="A11787">
        <v>2303870</v>
      </c>
      <c r="B11787" t="s">
        <v>11534</v>
      </c>
      <c r="C11787" t="s">
        <v>3948</v>
      </c>
      <c r="D11787">
        <v>0.77300000000000002</v>
      </c>
      <c r="E11787">
        <v>3.2000000000000001E-2</v>
      </c>
    </row>
    <row r="11788" spans="1:5">
      <c r="A11788">
        <v>2304160</v>
      </c>
      <c r="B11788" t="s">
        <v>11535</v>
      </c>
      <c r="C11788" t="s">
        <v>3948</v>
      </c>
      <c r="D11788">
        <v>0.77300000000000002</v>
      </c>
      <c r="E11788">
        <v>3.2000000000000001E-2</v>
      </c>
    </row>
    <row r="11789" spans="1:5">
      <c r="A11789">
        <v>2304440</v>
      </c>
      <c r="B11789" t="s">
        <v>11536</v>
      </c>
      <c r="C11789" t="s">
        <v>3948</v>
      </c>
      <c r="D11789">
        <v>0.77300000000000002</v>
      </c>
      <c r="E11789">
        <v>3.2000000000000001E-2</v>
      </c>
    </row>
    <row r="11790" spans="1:5">
      <c r="A11790">
        <v>2304650</v>
      </c>
      <c r="B11790" t="s">
        <v>11537</v>
      </c>
      <c r="C11790" t="s">
        <v>3948</v>
      </c>
      <c r="D11790">
        <v>0.77300000000000002</v>
      </c>
      <c r="E11790">
        <v>3.2000000000000001E-2</v>
      </c>
    </row>
    <row r="11791" spans="1:5">
      <c r="A11791">
        <v>2304880</v>
      </c>
      <c r="B11791" t="s">
        <v>11538</v>
      </c>
      <c r="C11791" t="s">
        <v>3948</v>
      </c>
      <c r="D11791">
        <v>0.77300000000000002</v>
      </c>
      <c r="E11791">
        <v>3.2000000000000001E-2</v>
      </c>
    </row>
    <row r="11792" spans="1:5">
      <c r="A11792">
        <v>2304900</v>
      </c>
      <c r="B11792" t="s">
        <v>11539</v>
      </c>
      <c r="C11792" t="s">
        <v>3948</v>
      </c>
      <c r="D11792">
        <v>0.77300000000000002</v>
      </c>
      <c r="E11792">
        <v>3.2000000000000001E-2</v>
      </c>
    </row>
    <row r="11793" spans="1:5">
      <c r="A11793">
        <v>2305360</v>
      </c>
      <c r="B11793" t="s">
        <v>11540</v>
      </c>
      <c r="C11793" t="s">
        <v>3948</v>
      </c>
      <c r="D11793">
        <v>0.77300000000000002</v>
      </c>
      <c r="E11793">
        <v>3.2000000000000001E-2</v>
      </c>
    </row>
    <row r="11794" spans="1:5">
      <c r="A11794">
        <v>2306150</v>
      </c>
      <c r="B11794" t="s">
        <v>11541</v>
      </c>
      <c r="C11794" t="s">
        <v>3948</v>
      </c>
      <c r="D11794">
        <v>0.77300000000000002</v>
      </c>
      <c r="E11794">
        <v>3.2000000000000001E-2</v>
      </c>
    </row>
    <row r="11795" spans="1:5">
      <c r="A11795">
        <v>2306900</v>
      </c>
      <c r="B11795" t="s">
        <v>11542</v>
      </c>
      <c r="C11795" t="s">
        <v>3948</v>
      </c>
      <c r="D11795">
        <v>0.77300000000000002</v>
      </c>
      <c r="E11795">
        <v>3.2000000000000001E-2</v>
      </c>
    </row>
    <row r="11796" spans="1:5">
      <c r="A11796">
        <v>2307100</v>
      </c>
      <c r="B11796" t="s">
        <v>11543</v>
      </c>
      <c r="C11796" t="s">
        <v>3948</v>
      </c>
      <c r="D11796">
        <v>0.77300000000000002</v>
      </c>
      <c r="E11796">
        <v>3.2000000000000001E-2</v>
      </c>
    </row>
    <row r="11797" spans="1:5">
      <c r="A11797">
        <v>2307710</v>
      </c>
      <c r="B11797" t="s">
        <v>11544</v>
      </c>
      <c r="C11797" t="s">
        <v>3948</v>
      </c>
      <c r="D11797">
        <v>0.77300000000000002</v>
      </c>
      <c r="E11797">
        <v>3.2000000000000001E-2</v>
      </c>
    </row>
    <row r="11798" spans="1:5">
      <c r="A11798">
        <v>2307980</v>
      </c>
      <c r="B11798" t="s">
        <v>11545</v>
      </c>
      <c r="C11798" t="s">
        <v>3948</v>
      </c>
      <c r="D11798">
        <v>0.77300000000000002</v>
      </c>
      <c r="E11798">
        <v>3.2000000000000001E-2</v>
      </c>
    </row>
    <row r="11799" spans="1:5">
      <c r="A11799">
        <v>2308135</v>
      </c>
      <c r="B11799" t="s">
        <v>11546</v>
      </c>
      <c r="C11799" t="s">
        <v>3948</v>
      </c>
      <c r="D11799">
        <v>0.77300000000000002</v>
      </c>
      <c r="E11799">
        <v>3.2000000000000001E-2</v>
      </c>
    </row>
    <row r="11800" spans="1:5">
      <c r="A11800">
        <v>2308400</v>
      </c>
      <c r="B11800" t="s">
        <v>11547</v>
      </c>
      <c r="C11800" t="s">
        <v>3948</v>
      </c>
      <c r="D11800">
        <v>0.77300000000000002</v>
      </c>
      <c r="E11800">
        <v>3.2000000000000001E-2</v>
      </c>
    </row>
    <row r="11801" spans="1:5">
      <c r="A11801">
        <v>2309090</v>
      </c>
      <c r="B11801" t="s">
        <v>11548</v>
      </c>
      <c r="C11801" t="s">
        <v>3948</v>
      </c>
      <c r="D11801">
        <v>0.77300000000000002</v>
      </c>
      <c r="E11801">
        <v>3.2000000000000001E-2</v>
      </c>
    </row>
    <row r="11802" spans="1:5">
      <c r="A11802">
        <v>2309560</v>
      </c>
      <c r="B11802" t="s">
        <v>11549</v>
      </c>
      <c r="C11802" t="s">
        <v>3948</v>
      </c>
      <c r="D11802">
        <v>0.77300000000000002</v>
      </c>
      <c r="E11802">
        <v>3.2000000000000001E-2</v>
      </c>
    </row>
    <row r="11803" spans="1:5">
      <c r="A11803">
        <v>2309650</v>
      </c>
      <c r="B11803" t="s">
        <v>11550</v>
      </c>
      <c r="C11803" t="s">
        <v>3948</v>
      </c>
      <c r="D11803">
        <v>0.77300000000000002</v>
      </c>
      <c r="E11803">
        <v>3.2000000000000001E-2</v>
      </c>
    </row>
    <row r="11804" spans="1:5">
      <c r="A11804">
        <v>2309990</v>
      </c>
      <c r="B11804" t="s">
        <v>11551</v>
      </c>
      <c r="C11804" t="s">
        <v>3948</v>
      </c>
      <c r="D11804">
        <v>0.77300000000000002</v>
      </c>
      <c r="E11804">
        <v>3.2000000000000001E-2</v>
      </c>
    </row>
    <row r="11805" spans="1:5">
      <c r="A11805">
        <v>2310190</v>
      </c>
      <c r="B11805" t="s">
        <v>11552</v>
      </c>
      <c r="C11805" t="s">
        <v>3948</v>
      </c>
      <c r="D11805">
        <v>0.77300000000000002</v>
      </c>
      <c r="E11805">
        <v>3.2000000000000001E-2</v>
      </c>
    </row>
    <row r="11806" spans="1:5">
      <c r="A11806">
        <v>2310320</v>
      </c>
      <c r="B11806" t="s">
        <v>11553</v>
      </c>
      <c r="C11806" t="s">
        <v>3948</v>
      </c>
      <c r="D11806">
        <v>0.77300000000000002</v>
      </c>
      <c r="E11806">
        <v>3.2000000000000001E-2</v>
      </c>
    </row>
    <row r="11807" spans="1:5">
      <c r="A11807">
        <v>2310830</v>
      </c>
      <c r="B11807" t="s">
        <v>11554</v>
      </c>
      <c r="C11807" t="s">
        <v>3948</v>
      </c>
      <c r="D11807">
        <v>0.77300000000000002</v>
      </c>
      <c r="E11807">
        <v>3.2000000000000001E-2</v>
      </c>
    </row>
    <row r="11808" spans="1:5">
      <c r="A11808">
        <v>2311430</v>
      </c>
      <c r="B11808" t="s">
        <v>11555</v>
      </c>
      <c r="C11808" t="s">
        <v>3948</v>
      </c>
      <c r="D11808">
        <v>0.77300000000000002</v>
      </c>
      <c r="E11808">
        <v>3.2000000000000001E-2</v>
      </c>
    </row>
    <row r="11809" spans="1:5">
      <c r="A11809">
        <v>2312810</v>
      </c>
      <c r="B11809" t="s">
        <v>11556</v>
      </c>
      <c r="C11809" t="s">
        <v>3948</v>
      </c>
      <c r="D11809">
        <v>0.77300000000000002</v>
      </c>
      <c r="E11809">
        <v>3.2000000000000001E-2</v>
      </c>
    </row>
    <row r="11810" spans="1:5">
      <c r="A11810">
        <v>2313080</v>
      </c>
      <c r="B11810" t="s">
        <v>11557</v>
      </c>
      <c r="C11810" t="s">
        <v>3948</v>
      </c>
      <c r="D11810">
        <v>0.77300000000000002</v>
      </c>
      <c r="E11810">
        <v>3.2000000000000001E-2</v>
      </c>
    </row>
    <row r="11811" spans="1:5">
      <c r="A11811">
        <v>2313200</v>
      </c>
      <c r="B11811" t="s">
        <v>11558</v>
      </c>
      <c r="C11811" t="s">
        <v>3948</v>
      </c>
      <c r="D11811">
        <v>0.77300000000000002</v>
      </c>
      <c r="E11811">
        <v>3.2000000000000001E-2</v>
      </c>
    </row>
    <row r="11812" spans="1:5">
      <c r="A11812">
        <v>2313500</v>
      </c>
      <c r="B11812" t="s">
        <v>11559</v>
      </c>
      <c r="C11812" t="s">
        <v>3948</v>
      </c>
      <c r="D11812">
        <v>0.77300000000000002</v>
      </c>
      <c r="E11812">
        <v>3.2000000000000001E-2</v>
      </c>
    </row>
    <row r="11813" spans="1:5">
      <c r="A11813">
        <v>2313710</v>
      </c>
      <c r="B11813" t="s">
        <v>11560</v>
      </c>
      <c r="C11813" t="s">
        <v>3948</v>
      </c>
      <c r="D11813">
        <v>0.77300000000000002</v>
      </c>
      <c r="E11813">
        <v>3.2000000000000001E-2</v>
      </c>
    </row>
    <row r="11814" spans="1:5">
      <c r="A11814">
        <v>2314814</v>
      </c>
      <c r="B11814" t="s">
        <v>11561</v>
      </c>
      <c r="C11814" t="s">
        <v>3948</v>
      </c>
      <c r="D11814">
        <v>0.77300000000000002</v>
      </c>
      <c r="E11814">
        <v>3.2000000000000001E-2</v>
      </c>
    </row>
    <row r="11815" spans="1:5">
      <c r="A11815">
        <v>2382012</v>
      </c>
      <c r="B11815" t="s">
        <v>11562</v>
      </c>
      <c r="C11815" t="s">
        <v>3948</v>
      </c>
      <c r="D11815">
        <v>0.77300000000000002</v>
      </c>
      <c r="E11815">
        <v>3.2000000000000001E-2</v>
      </c>
    </row>
    <row r="11816" spans="1:5">
      <c r="A11816">
        <v>3904351</v>
      </c>
      <c r="B11816" t="s">
        <v>11563</v>
      </c>
      <c r="C11816" t="s">
        <v>2636</v>
      </c>
      <c r="D11816">
        <v>0.77300000000000002</v>
      </c>
      <c r="E11816">
        <v>3.1E-2</v>
      </c>
    </row>
    <row r="11817" spans="1:5">
      <c r="A11817">
        <v>3904381</v>
      </c>
      <c r="B11817" t="s">
        <v>11564</v>
      </c>
      <c r="C11817" t="s">
        <v>2636</v>
      </c>
      <c r="D11817">
        <v>0.77300000000000002</v>
      </c>
      <c r="E11817">
        <v>3.1E-2</v>
      </c>
    </row>
    <row r="11818" spans="1:5">
      <c r="A11818">
        <v>3904405</v>
      </c>
      <c r="B11818" t="s">
        <v>11565</v>
      </c>
      <c r="C11818" t="s">
        <v>2636</v>
      </c>
      <c r="D11818">
        <v>0.77300000000000002</v>
      </c>
      <c r="E11818">
        <v>3.1E-2</v>
      </c>
    </row>
    <row r="11819" spans="1:5">
      <c r="A11819">
        <v>3904585</v>
      </c>
      <c r="B11819" t="s">
        <v>6604</v>
      </c>
      <c r="C11819" t="s">
        <v>2636</v>
      </c>
      <c r="D11819">
        <v>0.77300000000000002</v>
      </c>
      <c r="E11819">
        <v>3.1E-2</v>
      </c>
    </row>
    <row r="11820" spans="1:5">
      <c r="A11820">
        <v>3904586</v>
      </c>
      <c r="B11820" t="s">
        <v>11566</v>
      </c>
      <c r="C11820" t="s">
        <v>2636</v>
      </c>
      <c r="D11820">
        <v>0.77300000000000002</v>
      </c>
      <c r="E11820">
        <v>3.1E-2</v>
      </c>
    </row>
    <row r="11821" spans="1:5">
      <c r="A11821">
        <v>3904587</v>
      </c>
      <c r="B11821" t="s">
        <v>11567</v>
      </c>
      <c r="C11821" t="s">
        <v>2636</v>
      </c>
      <c r="D11821">
        <v>0.77300000000000002</v>
      </c>
      <c r="E11821">
        <v>3.1E-2</v>
      </c>
    </row>
    <row r="11822" spans="1:5">
      <c r="A11822">
        <v>3904588</v>
      </c>
      <c r="B11822" t="s">
        <v>11568</v>
      </c>
      <c r="C11822" t="s">
        <v>2636</v>
      </c>
      <c r="D11822">
        <v>0.77300000000000002</v>
      </c>
      <c r="E11822">
        <v>3.1E-2</v>
      </c>
    </row>
    <row r="11823" spans="1:5">
      <c r="A11823">
        <v>4224820</v>
      </c>
      <c r="B11823" t="s">
        <v>6703</v>
      </c>
      <c r="C11823" t="s">
        <v>1330</v>
      </c>
      <c r="D11823">
        <v>0.77300000000000002</v>
      </c>
      <c r="E11823">
        <v>0.03</v>
      </c>
    </row>
    <row r="11824" spans="1:5">
      <c r="A11824">
        <v>4700900</v>
      </c>
      <c r="B11824" t="s">
        <v>11569</v>
      </c>
      <c r="C11824" t="s">
        <v>2271</v>
      </c>
      <c r="D11824">
        <v>0.77300000000000002</v>
      </c>
      <c r="E11824">
        <v>4.1000000000000002E-2</v>
      </c>
    </row>
    <row r="11825" spans="1:5">
      <c r="A11825">
        <v>4701230</v>
      </c>
      <c r="B11825" t="s">
        <v>11570</v>
      </c>
      <c r="C11825" t="s">
        <v>2271</v>
      </c>
      <c r="D11825">
        <v>0.77300000000000002</v>
      </c>
      <c r="E11825">
        <v>4.1000000000000002E-2</v>
      </c>
    </row>
    <row r="11826" spans="1:5">
      <c r="A11826">
        <v>4703090</v>
      </c>
      <c r="B11826" t="s">
        <v>4336</v>
      </c>
      <c r="C11826" t="s">
        <v>2271</v>
      </c>
      <c r="D11826">
        <v>0.77300000000000002</v>
      </c>
      <c r="E11826">
        <v>4.1000000000000002E-2</v>
      </c>
    </row>
    <row r="11827" spans="1:5">
      <c r="A11827">
        <v>500076</v>
      </c>
      <c r="B11827" t="s">
        <v>11571</v>
      </c>
      <c r="C11827" t="s">
        <v>768</v>
      </c>
      <c r="D11827">
        <v>0.77200000000000002</v>
      </c>
      <c r="E11827">
        <v>0.04</v>
      </c>
    </row>
    <row r="11828" spans="1:5">
      <c r="A11828">
        <v>502250</v>
      </c>
      <c r="B11828" t="s">
        <v>9103</v>
      </c>
      <c r="C11828" t="s">
        <v>768</v>
      </c>
      <c r="D11828">
        <v>0.77200000000000002</v>
      </c>
      <c r="E11828">
        <v>0.04</v>
      </c>
    </row>
    <row r="11829" spans="1:5">
      <c r="A11829">
        <v>502280</v>
      </c>
      <c r="B11829" t="s">
        <v>11572</v>
      </c>
      <c r="C11829" t="s">
        <v>768</v>
      </c>
      <c r="D11829">
        <v>0.77200000000000002</v>
      </c>
      <c r="E11829">
        <v>0.04</v>
      </c>
    </row>
    <row r="11830" spans="1:5">
      <c r="A11830">
        <v>503090</v>
      </c>
      <c r="B11830" t="s">
        <v>11573</v>
      </c>
      <c r="C11830" t="s">
        <v>768</v>
      </c>
      <c r="D11830">
        <v>0.77200000000000002</v>
      </c>
      <c r="E11830">
        <v>0.04</v>
      </c>
    </row>
    <row r="11831" spans="1:5">
      <c r="A11831">
        <v>503150</v>
      </c>
      <c r="B11831" t="s">
        <v>11574</v>
      </c>
      <c r="C11831" t="s">
        <v>768</v>
      </c>
      <c r="D11831">
        <v>0.77200000000000002</v>
      </c>
      <c r="E11831">
        <v>0.04</v>
      </c>
    </row>
    <row r="11832" spans="1:5">
      <c r="A11832">
        <v>503420</v>
      </c>
      <c r="B11832" t="s">
        <v>11575</v>
      </c>
      <c r="C11832" t="s">
        <v>768</v>
      </c>
      <c r="D11832">
        <v>0.77200000000000002</v>
      </c>
      <c r="E11832">
        <v>0.04</v>
      </c>
    </row>
    <row r="11833" spans="1:5">
      <c r="A11833">
        <v>504080</v>
      </c>
      <c r="B11833" t="s">
        <v>11576</v>
      </c>
      <c r="C11833" t="s">
        <v>768</v>
      </c>
      <c r="D11833">
        <v>0.77200000000000002</v>
      </c>
      <c r="E11833">
        <v>0.04</v>
      </c>
    </row>
    <row r="11834" spans="1:5">
      <c r="A11834">
        <v>505580</v>
      </c>
      <c r="B11834" t="s">
        <v>11577</v>
      </c>
      <c r="C11834" t="s">
        <v>768</v>
      </c>
      <c r="D11834">
        <v>0.77200000000000002</v>
      </c>
      <c r="E11834">
        <v>2.5999999999999999E-2</v>
      </c>
    </row>
    <row r="11835" spans="1:5">
      <c r="A11835">
        <v>505970</v>
      </c>
      <c r="B11835" t="s">
        <v>11578</v>
      </c>
      <c r="C11835" t="s">
        <v>768</v>
      </c>
      <c r="D11835">
        <v>0.77200000000000002</v>
      </c>
      <c r="E11835">
        <v>0.04</v>
      </c>
    </row>
    <row r="11836" spans="1:5">
      <c r="A11836">
        <v>506150</v>
      </c>
      <c r="B11836" t="s">
        <v>11579</v>
      </c>
      <c r="C11836" t="s">
        <v>768</v>
      </c>
      <c r="D11836">
        <v>0.77200000000000002</v>
      </c>
      <c r="E11836">
        <v>0.04</v>
      </c>
    </row>
    <row r="11837" spans="1:5">
      <c r="A11837">
        <v>506870</v>
      </c>
      <c r="B11837" t="s">
        <v>11580</v>
      </c>
      <c r="C11837" t="s">
        <v>768</v>
      </c>
      <c r="D11837">
        <v>0.77200000000000002</v>
      </c>
      <c r="E11837">
        <v>0.04</v>
      </c>
    </row>
    <row r="11838" spans="1:5">
      <c r="A11838">
        <v>507380</v>
      </c>
      <c r="B11838" t="s">
        <v>11581</v>
      </c>
      <c r="C11838" t="s">
        <v>768</v>
      </c>
      <c r="D11838">
        <v>0.77200000000000002</v>
      </c>
      <c r="E11838">
        <v>0.04</v>
      </c>
    </row>
    <row r="11839" spans="1:5">
      <c r="A11839">
        <v>508130</v>
      </c>
      <c r="B11839" t="s">
        <v>11582</v>
      </c>
      <c r="C11839" t="s">
        <v>768</v>
      </c>
      <c r="D11839">
        <v>0.77200000000000002</v>
      </c>
      <c r="E11839">
        <v>0.04</v>
      </c>
    </row>
    <row r="11840" spans="1:5">
      <c r="A11840">
        <v>510260</v>
      </c>
      <c r="B11840" t="s">
        <v>11583</v>
      </c>
      <c r="C11840" t="s">
        <v>768</v>
      </c>
      <c r="D11840">
        <v>0.77200000000000002</v>
      </c>
      <c r="E11840">
        <v>0.04</v>
      </c>
    </row>
    <row r="11841" spans="1:5">
      <c r="A11841">
        <v>510290</v>
      </c>
      <c r="B11841" t="s">
        <v>11584</v>
      </c>
      <c r="C11841" t="s">
        <v>768</v>
      </c>
      <c r="D11841">
        <v>0.77200000000000002</v>
      </c>
      <c r="E11841">
        <v>0.04</v>
      </c>
    </row>
    <row r="11842" spans="1:5">
      <c r="A11842">
        <v>510920</v>
      </c>
      <c r="B11842" t="s">
        <v>11585</v>
      </c>
      <c r="C11842" t="s">
        <v>768</v>
      </c>
      <c r="D11842">
        <v>0.77200000000000002</v>
      </c>
      <c r="E11842">
        <v>0.04</v>
      </c>
    </row>
    <row r="11843" spans="1:5">
      <c r="A11843">
        <v>513350</v>
      </c>
      <c r="B11843" t="s">
        <v>11586</v>
      </c>
      <c r="C11843" t="s">
        <v>768</v>
      </c>
      <c r="D11843">
        <v>0.77200000000000002</v>
      </c>
      <c r="E11843">
        <v>0.04</v>
      </c>
    </row>
    <row r="11844" spans="1:5">
      <c r="A11844">
        <v>513410</v>
      </c>
      <c r="B11844" t="s">
        <v>11587</v>
      </c>
      <c r="C11844" t="s">
        <v>768</v>
      </c>
      <c r="D11844">
        <v>0.77200000000000002</v>
      </c>
      <c r="E11844">
        <v>0.04</v>
      </c>
    </row>
    <row r="11845" spans="1:5">
      <c r="A11845">
        <v>514490</v>
      </c>
      <c r="B11845" t="s">
        <v>11588</v>
      </c>
      <c r="C11845" t="s">
        <v>768</v>
      </c>
      <c r="D11845">
        <v>0.77200000000000002</v>
      </c>
      <c r="E11845">
        <v>0.04</v>
      </c>
    </row>
    <row r="11846" spans="1:5">
      <c r="A11846">
        <v>2007890</v>
      </c>
      <c r="B11846" t="s">
        <v>11589</v>
      </c>
      <c r="C11846" t="s">
        <v>3869</v>
      </c>
      <c r="D11846">
        <v>0.77200000000000002</v>
      </c>
      <c r="E11846">
        <v>2.5999999999999999E-2</v>
      </c>
    </row>
    <row r="11847" spans="1:5">
      <c r="A11847">
        <v>2012300</v>
      </c>
      <c r="B11847" t="s">
        <v>11590</v>
      </c>
      <c r="C11847" t="s">
        <v>3869</v>
      </c>
      <c r="D11847">
        <v>0.77200000000000002</v>
      </c>
      <c r="E11847">
        <v>2.4E-2</v>
      </c>
    </row>
    <row r="11848" spans="1:5">
      <c r="A11848">
        <v>2920160</v>
      </c>
      <c r="B11848" t="s">
        <v>11591</v>
      </c>
      <c r="C11848" t="s">
        <v>3083</v>
      </c>
      <c r="D11848">
        <v>0.77200000000000002</v>
      </c>
      <c r="E11848">
        <v>3.7999999999999999E-2</v>
      </c>
    </row>
    <row r="11849" spans="1:5">
      <c r="A11849">
        <v>3102820</v>
      </c>
      <c r="B11849" t="s">
        <v>11592</v>
      </c>
      <c r="C11849" t="s">
        <v>2839</v>
      </c>
      <c r="D11849">
        <v>0.77200000000000002</v>
      </c>
      <c r="E11849">
        <v>0.04</v>
      </c>
    </row>
    <row r="11850" spans="1:5">
      <c r="A11850">
        <v>3170050</v>
      </c>
      <c r="B11850" t="s">
        <v>9848</v>
      </c>
      <c r="C11850" t="s">
        <v>2839</v>
      </c>
      <c r="D11850">
        <v>0.77200000000000002</v>
      </c>
      <c r="E11850">
        <v>0.04</v>
      </c>
    </row>
    <row r="11851" spans="1:5">
      <c r="A11851">
        <v>3174220</v>
      </c>
      <c r="B11851" t="s">
        <v>11593</v>
      </c>
      <c r="C11851" t="s">
        <v>2839</v>
      </c>
      <c r="D11851">
        <v>0.77200000000000002</v>
      </c>
      <c r="E11851">
        <v>0.04</v>
      </c>
    </row>
    <row r="11852" spans="1:5">
      <c r="A11852">
        <v>3175510</v>
      </c>
      <c r="B11852" t="s">
        <v>11594</v>
      </c>
      <c r="C11852" t="s">
        <v>2839</v>
      </c>
      <c r="D11852">
        <v>0.77200000000000002</v>
      </c>
      <c r="E11852">
        <v>3.9E-2</v>
      </c>
    </row>
    <row r="11853" spans="1:5">
      <c r="A11853">
        <v>3178670</v>
      </c>
      <c r="B11853" t="s">
        <v>11595</v>
      </c>
      <c r="C11853" t="s">
        <v>2839</v>
      </c>
      <c r="D11853">
        <v>0.77200000000000002</v>
      </c>
      <c r="E11853">
        <v>0.04</v>
      </c>
    </row>
    <row r="11854" spans="1:5">
      <c r="A11854">
        <v>3500001</v>
      </c>
      <c r="B11854" t="s">
        <v>11596</v>
      </c>
      <c r="C11854" t="s">
        <v>219</v>
      </c>
      <c r="D11854">
        <v>0.77200000000000002</v>
      </c>
      <c r="E11854">
        <v>6.5000000000000002E-2</v>
      </c>
    </row>
    <row r="11855" spans="1:5">
      <c r="A11855">
        <v>3500270</v>
      </c>
      <c r="B11855" t="s">
        <v>11597</v>
      </c>
      <c r="C11855" t="s">
        <v>219</v>
      </c>
      <c r="D11855">
        <v>0.77200000000000002</v>
      </c>
      <c r="E11855">
        <v>6.5000000000000002E-2</v>
      </c>
    </row>
    <row r="11856" spans="1:5">
      <c r="A11856">
        <v>3500510</v>
      </c>
      <c r="B11856" t="s">
        <v>11598</v>
      </c>
      <c r="C11856" t="s">
        <v>219</v>
      </c>
      <c r="D11856">
        <v>0.77200000000000002</v>
      </c>
      <c r="E11856">
        <v>6.5000000000000002E-2</v>
      </c>
    </row>
    <row r="11857" spans="1:5">
      <c r="A11857">
        <v>3500790</v>
      </c>
      <c r="B11857" t="s">
        <v>11599</v>
      </c>
      <c r="C11857" t="s">
        <v>219</v>
      </c>
      <c r="D11857">
        <v>0.77200000000000002</v>
      </c>
      <c r="E11857">
        <v>6.5000000000000002E-2</v>
      </c>
    </row>
    <row r="11858" spans="1:5">
      <c r="A11858">
        <v>3500930</v>
      </c>
      <c r="B11858" t="s">
        <v>11600</v>
      </c>
      <c r="C11858" t="s">
        <v>219</v>
      </c>
      <c r="D11858">
        <v>0.77200000000000002</v>
      </c>
      <c r="E11858">
        <v>6.5000000000000002E-2</v>
      </c>
    </row>
    <row r="11859" spans="1:5">
      <c r="A11859">
        <v>3501020</v>
      </c>
      <c r="B11859" t="s">
        <v>11601</v>
      </c>
      <c r="C11859" t="s">
        <v>219</v>
      </c>
      <c r="D11859">
        <v>0.77200000000000002</v>
      </c>
      <c r="E11859">
        <v>6.5000000000000002E-2</v>
      </c>
    </row>
    <row r="11860" spans="1:5">
      <c r="A11860">
        <v>3501050</v>
      </c>
      <c r="B11860" t="s">
        <v>11602</v>
      </c>
      <c r="C11860" t="s">
        <v>219</v>
      </c>
      <c r="D11860">
        <v>0.77200000000000002</v>
      </c>
      <c r="E11860">
        <v>6.5000000000000002E-2</v>
      </c>
    </row>
    <row r="11861" spans="1:5">
      <c r="A11861">
        <v>3501290</v>
      </c>
      <c r="B11861" t="s">
        <v>11603</v>
      </c>
      <c r="C11861" t="s">
        <v>219</v>
      </c>
      <c r="D11861">
        <v>0.77200000000000002</v>
      </c>
      <c r="E11861">
        <v>6.5000000000000002E-2</v>
      </c>
    </row>
    <row r="11862" spans="1:5">
      <c r="A11862">
        <v>3501320</v>
      </c>
      <c r="B11862" t="s">
        <v>11604</v>
      </c>
      <c r="C11862" t="s">
        <v>219</v>
      </c>
      <c r="D11862">
        <v>0.77200000000000002</v>
      </c>
      <c r="E11862">
        <v>6.5000000000000002E-2</v>
      </c>
    </row>
    <row r="11863" spans="1:5">
      <c r="A11863">
        <v>3501590</v>
      </c>
      <c r="B11863" t="s">
        <v>11605</v>
      </c>
      <c r="C11863" t="s">
        <v>219</v>
      </c>
      <c r="D11863">
        <v>0.77200000000000002</v>
      </c>
      <c r="E11863">
        <v>6.5000000000000002E-2</v>
      </c>
    </row>
    <row r="11864" spans="1:5">
      <c r="A11864">
        <v>3501920</v>
      </c>
      <c r="B11864" t="s">
        <v>11606</v>
      </c>
      <c r="C11864" t="s">
        <v>219</v>
      </c>
      <c r="D11864">
        <v>0.77200000000000002</v>
      </c>
      <c r="E11864">
        <v>6.5000000000000002E-2</v>
      </c>
    </row>
    <row r="11865" spans="1:5">
      <c r="A11865">
        <v>3501950</v>
      </c>
      <c r="B11865" t="s">
        <v>11607</v>
      </c>
      <c r="C11865" t="s">
        <v>219</v>
      </c>
      <c r="D11865">
        <v>0.77200000000000002</v>
      </c>
      <c r="E11865">
        <v>6.5000000000000002E-2</v>
      </c>
    </row>
    <row r="11866" spans="1:5">
      <c r="A11866">
        <v>3502100</v>
      </c>
      <c r="B11866" t="s">
        <v>11608</v>
      </c>
      <c r="C11866" t="s">
        <v>219</v>
      </c>
      <c r="D11866">
        <v>0.77200000000000002</v>
      </c>
      <c r="E11866">
        <v>6.5000000000000002E-2</v>
      </c>
    </row>
    <row r="11867" spans="1:5">
      <c r="A11867">
        <v>3502280</v>
      </c>
      <c r="B11867" t="s">
        <v>11609</v>
      </c>
      <c r="C11867" t="s">
        <v>219</v>
      </c>
      <c r="D11867">
        <v>0.77200000000000002</v>
      </c>
      <c r="E11867">
        <v>6.5000000000000002E-2</v>
      </c>
    </row>
    <row r="11868" spans="1:5">
      <c r="A11868">
        <v>3502310</v>
      </c>
      <c r="B11868" t="s">
        <v>11610</v>
      </c>
      <c r="C11868" t="s">
        <v>219</v>
      </c>
      <c r="D11868">
        <v>0.77200000000000002</v>
      </c>
      <c r="E11868">
        <v>6.5000000000000002E-2</v>
      </c>
    </row>
    <row r="11869" spans="1:5">
      <c r="A11869">
        <v>3502340</v>
      </c>
      <c r="B11869" t="s">
        <v>11611</v>
      </c>
      <c r="C11869" t="s">
        <v>219</v>
      </c>
      <c r="D11869">
        <v>0.77200000000000002</v>
      </c>
      <c r="E11869">
        <v>6.5000000000000002E-2</v>
      </c>
    </row>
    <row r="11870" spans="1:5">
      <c r="A11870">
        <v>3502640</v>
      </c>
      <c r="B11870" t="s">
        <v>11612</v>
      </c>
      <c r="C11870" t="s">
        <v>219</v>
      </c>
      <c r="D11870">
        <v>0.77200000000000002</v>
      </c>
      <c r="E11870">
        <v>6.5000000000000002E-2</v>
      </c>
    </row>
    <row r="11871" spans="1:5">
      <c r="A11871">
        <v>4009240</v>
      </c>
      <c r="B11871" t="s">
        <v>11613</v>
      </c>
      <c r="C11871" t="s">
        <v>4447</v>
      </c>
      <c r="D11871">
        <v>0.77200000000000002</v>
      </c>
      <c r="E11871">
        <v>2.4E-2</v>
      </c>
    </row>
    <row r="11872" spans="1:5">
      <c r="A11872">
        <v>4203420</v>
      </c>
      <c r="B11872" t="s">
        <v>11614</v>
      </c>
      <c r="C11872" t="s">
        <v>1330</v>
      </c>
      <c r="D11872">
        <v>0.77200000000000002</v>
      </c>
      <c r="E11872">
        <v>2.8000000000000001E-2</v>
      </c>
    </row>
    <row r="11873" spans="1:5">
      <c r="A11873">
        <v>4206420</v>
      </c>
      <c r="B11873" t="s">
        <v>11615</v>
      </c>
      <c r="C11873" t="s">
        <v>1330</v>
      </c>
      <c r="D11873">
        <v>0.77200000000000002</v>
      </c>
      <c r="E11873">
        <v>2.8000000000000001E-2</v>
      </c>
    </row>
    <row r="11874" spans="1:5">
      <c r="A11874">
        <v>4210115</v>
      </c>
      <c r="B11874" t="s">
        <v>11417</v>
      </c>
      <c r="C11874" t="s">
        <v>1330</v>
      </c>
      <c r="D11874">
        <v>0.77200000000000002</v>
      </c>
      <c r="E11874">
        <v>2.8000000000000001E-2</v>
      </c>
    </row>
    <row r="11875" spans="1:5">
      <c r="A11875">
        <v>4215150</v>
      </c>
      <c r="B11875" t="s">
        <v>11616</v>
      </c>
      <c r="C11875" t="s">
        <v>1330</v>
      </c>
      <c r="D11875">
        <v>0.77200000000000002</v>
      </c>
      <c r="E11875">
        <v>2.8000000000000001E-2</v>
      </c>
    </row>
    <row r="11876" spans="1:5">
      <c r="A11876">
        <v>4220520</v>
      </c>
      <c r="B11876" t="s">
        <v>11617</v>
      </c>
      <c r="C11876" t="s">
        <v>1330</v>
      </c>
      <c r="D11876">
        <v>0.77200000000000002</v>
      </c>
      <c r="E11876">
        <v>2.8000000000000001E-2</v>
      </c>
    </row>
    <row r="11877" spans="1:5">
      <c r="A11877">
        <v>4220760</v>
      </c>
      <c r="B11877" t="s">
        <v>11618</v>
      </c>
      <c r="C11877" t="s">
        <v>1330</v>
      </c>
      <c r="D11877">
        <v>0.77200000000000002</v>
      </c>
      <c r="E11877">
        <v>2.8000000000000001E-2</v>
      </c>
    </row>
    <row r="11878" spans="1:5">
      <c r="A11878">
        <v>4221180</v>
      </c>
      <c r="B11878" t="s">
        <v>11619</v>
      </c>
      <c r="C11878" t="s">
        <v>1330</v>
      </c>
      <c r="D11878">
        <v>0.77200000000000002</v>
      </c>
      <c r="E11878">
        <v>2.8000000000000001E-2</v>
      </c>
    </row>
    <row r="11879" spans="1:5">
      <c r="A11879">
        <v>4221270</v>
      </c>
      <c r="B11879" t="s">
        <v>11620</v>
      </c>
      <c r="C11879" t="s">
        <v>1330</v>
      </c>
      <c r="D11879">
        <v>0.77200000000000002</v>
      </c>
      <c r="E11879">
        <v>2.8000000000000001E-2</v>
      </c>
    </row>
    <row r="11880" spans="1:5">
      <c r="A11880">
        <v>4221840</v>
      </c>
      <c r="B11880" t="s">
        <v>11621</v>
      </c>
      <c r="C11880" t="s">
        <v>1330</v>
      </c>
      <c r="D11880">
        <v>0.77200000000000002</v>
      </c>
      <c r="E11880">
        <v>2.8000000000000001E-2</v>
      </c>
    </row>
    <row r="11881" spans="1:5">
      <c r="A11881">
        <v>4223880</v>
      </c>
      <c r="B11881" t="s">
        <v>11622</v>
      </c>
      <c r="C11881" t="s">
        <v>1330</v>
      </c>
      <c r="D11881">
        <v>0.77200000000000002</v>
      </c>
      <c r="E11881">
        <v>2.8000000000000001E-2</v>
      </c>
    </row>
    <row r="11882" spans="1:5">
      <c r="A11882">
        <v>500072</v>
      </c>
      <c r="B11882" t="s">
        <v>11623</v>
      </c>
      <c r="C11882" t="s">
        <v>768</v>
      </c>
      <c r="D11882">
        <v>0.77100000000000002</v>
      </c>
      <c r="E11882">
        <v>0.04</v>
      </c>
    </row>
    <row r="11883" spans="1:5">
      <c r="A11883">
        <v>509480</v>
      </c>
      <c r="B11883" t="s">
        <v>11624</v>
      </c>
      <c r="C11883" t="s">
        <v>768</v>
      </c>
      <c r="D11883">
        <v>0.77100000000000002</v>
      </c>
      <c r="E11883">
        <v>3.9E-2</v>
      </c>
    </row>
    <row r="11884" spans="1:5">
      <c r="A11884">
        <v>511010</v>
      </c>
      <c r="B11884" t="s">
        <v>11625</v>
      </c>
      <c r="C11884" t="s">
        <v>768</v>
      </c>
      <c r="D11884">
        <v>0.77100000000000002</v>
      </c>
      <c r="E11884">
        <v>0.04</v>
      </c>
    </row>
    <row r="11885" spans="1:5">
      <c r="A11885">
        <v>804110</v>
      </c>
      <c r="B11885" t="s">
        <v>11626</v>
      </c>
      <c r="C11885" t="s">
        <v>1572</v>
      </c>
      <c r="D11885">
        <v>0.77100000000000002</v>
      </c>
      <c r="E11885">
        <v>3.3000000000000002E-2</v>
      </c>
    </row>
    <row r="11886" spans="1:5">
      <c r="A11886">
        <v>1725680</v>
      </c>
      <c r="B11886" t="s">
        <v>11627</v>
      </c>
      <c r="C11886" t="s">
        <v>947</v>
      </c>
      <c r="D11886">
        <v>0.77100000000000002</v>
      </c>
      <c r="E11886">
        <v>3.5000000000000003E-2</v>
      </c>
    </row>
    <row r="11887" spans="1:5">
      <c r="A11887">
        <v>1903850</v>
      </c>
      <c r="B11887" t="s">
        <v>11628</v>
      </c>
      <c r="C11887" t="s">
        <v>3275</v>
      </c>
      <c r="D11887">
        <v>0.77100000000000002</v>
      </c>
      <c r="E11887">
        <v>3.2000000000000001E-2</v>
      </c>
    </row>
    <row r="11888" spans="1:5">
      <c r="A11888">
        <v>2011430</v>
      </c>
      <c r="B11888" t="s">
        <v>11629</v>
      </c>
      <c r="C11888" t="s">
        <v>3869</v>
      </c>
      <c r="D11888">
        <v>0.77100000000000002</v>
      </c>
      <c r="E11888">
        <v>4.5999999999999999E-2</v>
      </c>
    </row>
    <row r="11889" spans="1:5">
      <c r="A11889">
        <v>2803630</v>
      </c>
      <c r="B11889" t="s">
        <v>11630</v>
      </c>
      <c r="C11889" t="s">
        <v>4367</v>
      </c>
      <c r="D11889">
        <v>0.77100000000000002</v>
      </c>
      <c r="E11889">
        <v>4.4999999999999998E-2</v>
      </c>
    </row>
    <row r="11890" spans="1:5">
      <c r="A11890">
        <v>2906000</v>
      </c>
      <c r="B11890" t="s">
        <v>11631</v>
      </c>
      <c r="C11890" t="s">
        <v>3083</v>
      </c>
      <c r="D11890">
        <v>0.77100000000000002</v>
      </c>
      <c r="E11890">
        <v>4.2000000000000003E-2</v>
      </c>
    </row>
    <row r="11891" spans="1:5">
      <c r="A11891">
        <v>2910110</v>
      </c>
      <c r="B11891" t="s">
        <v>11632</v>
      </c>
      <c r="C11891" t="s">
        <v>3083</v>
      </c>
      <c r="D11891">
        <v>0.77100000000000002</v>
      </c>
      <c r="E11891">
        <v>3.6999999999999998E-2</v>
      </c>
    </row>
    <row r="11892" spans="1:5">
      <c r="A11892">
        <v>2912690</v>
      </c>
      <c r="B11892" t="s">
        <v>11633</v>
      </c>
      <c r="C11892" t="s">
        <v>3083</v>
      </c>
      <c r="D11892">
        <v>0.77100000000000002</v>
      </c>
      <c r="E11892">
        <v>4.2000000000000003E-2</v>
      </c>
    </row>
    <row r="11893" spans="1:5">
      <c r="A11893">
        <v>2913230</v>
      </c>
      <c r="B11893" t="s">
        <v>11634</v>
      </c>
      <c r="C11893" t="s">
        <v>3083</v>
      </c>
      <c r="D11893">
        <v>0.77100000000000002</v>
      </c>
      <c r="E11893">
        <v>4.2000000000000003E-2</v>
      </c>
    </row>
    <row r="11894" spans="1:5">
      <c r="A11894">
        <v>2913440</v>
      </c>
      <c r="B11894" t="s">
        <v>11635</v>
      </c>
      <c r="C11894" t="s">
        <v>3083</v>
      </c>
      <c r="D11894">
        <v>0.77100000000000002</v>
      </c>
      <c r="E11894">
        <v>4.2000000000000003E-2</v>
      </c>
    </row>
    <row r="11895" spans="1:5">
      <c r="A11895">
        <v>2916190</v>
      </c>
      <c r="B11895" t="s">
        <v>11636</v>
      </c>
      <c r="C11895" t="s">
        <v>3083</v>
      </c>
      <c r="D11895">
        <v>0.77100000000000002</v>
      </c>
      <c r="E11895">
        <v>1.4999999999999999E-2</v>
      </c>
    </row>
    <row r="11896" spans="1:5">
      <c r="A11896">
        <v>2917910</v>
      </c>
      <c r="B11896" t="s">
        <v>11637</v>
      </c>
      <c r="C11896" t="s">
        <v>3083</v>
      </c>
      <c r="D11896">
        <v>0.77100000000000002</v>
      </c>
      <c r="E11896">
        <v>4.2000000000000003E-2</v>
      </c>
    </row>
    <row r="11897" spans="1:5">
      <c r="A11897">
        <v>2920640</v>
      </c>
      <c r="B11897" t="s">
        <v>11638</v>
      </c>
      <c r="C11897" t="s">
        <v>3083</v>
      </c>
      <c r="D11897">
        <v>0.77100000000000002</v>
      </c>
      <c r="E11897">
        <v>4.2000000000000003E-2</v>
      </c>
    </row>
    <row r="11898" spans="1:5">
      <c r="A11898">
        <v>2920750</v>
      </c>
      <c r="B11898" t="s">
        <v>11639</v>
      </c>
      <c r="C11898" t="s">
        <v>3083</v>
      </c>
      <c r="D11898">
        <v>0.77100000000000002</v>
      </c>
      <c r="E11898">
        <v>4.2000000000000003E-2</v>
      </c>
    </row>
    <row r="11899" spans="1:5">
      <c r="A11899">
        <v>2920940</v>
      </c>
      <c r="B11899" t="s">
        <v>11640</v>
      </c>
      <c r="C11899" t="s">
        <v>3083</v>
      </c>
      <c r="D11899">
        <v>0.77100000000000002</v>
      </c>
      <c r="E11899">
        <v>4.2000000000000003E-2</v>
      </c>
    </row>
    <row r="11900" spans="1:5">
      <c r="A11900">
        <v>2922470</v>
      </c>
      <c r="B11900" t="s">
        <v>11641</v>
      </c>
      <c r="C11900" t="s">
        <v>3083</v>
      </c>
      <c r="D11900">
        <v>0.77100000000000002</v>
      </c>
      <c r="E11900">
        <v>4.2000000000000003E-2</v>
      </c>
    </row>
    <row r="11901" spans="1:5">
      <c r="A11901">
        <v>2925590</v>
      </c>
      <c r="B11901" t="s">
        <v>11642</v>
      </c>
      <c r="C11901" t="s">
        <v>3083</v>
      </c>
      <c r="D11901">
        <v>0.77100000000000002</v>
      </c>
      <c r="E11901">
        <v>4.2000000000000003E-2</v>
      </c>
    </row>
    <row r="11902" spans="1:5">
      <c r="A11902">
        <v>2925640</v>
      </c>
      <c r="B11902" t="s">
        <v>11643</v>
      </c>
      <c r="C11902" t="s">
        <v>3083</v>
      </c>
      <c r="D11902">
        <v>0.77100000000000002</v>
      </c>
      <c r="E11902">
        <v>4.2000000000000003E-2</v>
      </c>
    </row>
    <row r="11903" spans="1:5">
      <c r="A11903">
        <v>2928770</v>
      </c>
      <c r="B11903" t="s">
        <v>11644</v>
      </c>
      <c r="C11903" t="s">
        <v>3083</v>
      </c>
      <c r="D11903">
        <v>0.77100000000000002</v>
      </c>
      <c r="E11903">
        <v>4.2000000000000003E-2</v>
      </c>
    </row>
    <row r="11904" spans="1:5">
      <c r="A11904">
        <v>2930360</v>
      </c>
      <c r="B11904" t="s">
        <v>11645</v>
      </c>
      <c r="C11904" t="s">
        <v>3083</v>
      </c>
      <c r="D11904">
        <v>0.77100000000000002</v>
      </c>
      <c r="E11904">
        <v>4.2000000000000003E-2</v>
      </c>
    </row>
    <row r="11905" spans="1:5">
      <c r="A11905">
        <v>3100184</v>
      </c>
      <c r="B11905" t="s">
        <v>11646</v>
      </c>
      <c r="C11905" t="s">
        <v>2839</v>
      </c>
      <c r="D11905">
        <v>0.77100000000000002</v>
      </c>
      <c r="E11905">
        <v>3.6999999999999998E-2</v>
      </c>
    </row>
    <row r="11906" spans="1:5">
      <c r="A11906">
        <v>3175030</v>
      </c>
      <c r="B11906" t="s">
        <v>11647</v>
      </c>
      <c r="C11906" t="s">
        <v>2839</v>
      </c>
      <c r="D11906">
        <v>0.77100000000000002</v>
      </c>
      <c r="E11906">
        <v>0.04</v>
      </c>
    </row>
    <row r="11907" spans="1:5">
      <c r="A11907">
        <v>3175570</v>
      </c>
      <c r="B11907" t="s">
        <v>8677</v>
      </c>
      <c r="C11907" t="s">
        <v>2839</v>
      </c>
      <c r="D11907">
        <v>0.77100000000000002</v>
      </c>
      <c r="E11907">
        <v>0.04</v>
      </c>
    </row>
    <row r="11908" spans="1:5">
      <c r="A11908">
        <v>3500330</v>
      </c>
      <c r="B11908" t="s">
        <v>11648</v>
      </c>
      <c r="C11908" t="s">
        <v>219</v>
      </c>
      <c r="D11908">
        <v>0.77100000000000002</v>
      </c>
      <c r="E11908">
        <v>6.4000000000000001E-2</v>
      </c>
    </row>
    <row r="11909" spans="1:5">
      <c r="A11909">
        <v>3500630</v>
      </c>
      <c r="B11909" t="s">
        <v>11649</v>
      </c>
      <c r="C11909" t="s">
        <v>219</v>
      </c>
      <c r="D11909">
        <v>0.77100000000000002</v>
      </c>
      <c r="E11909">
        <v>6.4000000000000001E-2</v>
      </c>
    </row>
    <row r="11910" spans="1:5">
      <c r="A11910">
        <v>3700480</v>
      </c>
      <c r="B11910" t="s">
        <v>11650</v>
      </c>
      <c r="C11910" t="s">
        <v>51</v>
      </c>
      <c r="D11910">
        <v>0.77100000000000002</v>
      </c>
      <c r="E11910">
        <v>4.2000000000000003E-2</v>
      </c>
    </row>
    <row r="11911" spans="1:5">
      <c r="A11911">
        <v>3700660</v>
      </c>
      <c r="B11911" t="s">
        <v>11651</v>
      </c>
      <c r="C11911" t="s">
        <v>51</v>
      </c>
      <c r="D11911">
        <v>0.77100000000000002</v>
      </c>
      <c r="E11911">
        <v>4.5999999999999999E-2</v>
      </c>
    </row>
    <row r="11912" spans="1:5">
      <c r="A11912">
        <v>3703990</v>
      </c>
      <c r="B11912" t="s">
        <v>11652</v>
      </c>
      <c r="C11912" t="s">
        <v>51</v>
      </c>
      <c r="D11912">
        <v>0.77100000000000002</v>
      </c>
      <c r="E11912">
        <v>4.5999999999999999E-2</v>
      </c>
    </row>
    <row r="11913" spans="1:5">
      <c r="A11913">
        <v>4900120</v>
      </c>
      <c r="B11913" t="s">
        <v>11653</v>
      </c>
      <c r="C11913" t="s">
        <v>2380</v>
      </c>
      <c r="D11913">
        <v>0.77100000000000002</v>
      </c>
      <c r="E11913">
        <v>1.4999999999999999E-2</v>
      </c>
    </row>
    <row r="11914" spans="1:5">
      <c r="A11914">
        <v>4900510</v>
      </c>
      <c r="B11914" t="s">
        <v>11654</v>
      </c>
      <c r="C11914" t="s">
        <v>2380</v>
      </c>
      <c r="D11914">
        <v>0.77100000000000002</v>
      </c>
      <c r="E11914">
        <v>1.4999999999999999E-2</v>
      </c>
    </row>
    <row r="11915" spans="1:5">
      <c r="A11915">
        <v>1903090</v>
      </c>
      <c r="B11915" t="s">
        <v>11655</v>
      </c>
      <c r="C11915" t="s">
        <v>3275</v>
      </c>
      <c r="D11915">
        <v>0.77</v>
      </c>
      <c r="E11915">
        <v>0.04</v>
      </c>
    </row>
    <row r="11916" spans="1:5">
      <c r="A11916">
        <v>1903930</v>
      </c>
      <c r="B11916" t="s">
        <v>11656</v>
      </c>
      <c r="C11916" t="s">
        <v>3275</v>
      </c>
      <c r="D11916">
        <v>0.77</v>
      </c>
      <c r="E11916">
        <v>3.9E-2</v>
      </c>
    </row>
    <row r="11917" spans="1:5">
      <c r="A11917">
        <v>1903960</v>
      </c>
      <c r="B11917" t="s">
        <v>11657</v>
      </c>
      <c r="C11917" t="s">
        <v>3275</v>
      </c>
      <c r="D11917">
        <v>0.77</v>
      </c>
      <c r="E11917">
        <v>0.04</v>
      </c>
    </row>
    <row r="11918" spans="1:5">
      <c r="A11918">
        <v>1905940</v>
      </c>
      <c r="B11918" t="s">
        <v>11658</v>
      </c>
      <c r="C11918" t="s">
        <v>3275</v>
      </c>
      <c r="D11918">
        <v>0.77</v>
      </c>
      <c r="E11918">
        <v>0.04</v>
      </c>
    </row>
    <row r="11919" spans="1:5">
      <c r="A11919">
        <v>1913110</v>
      </c>
      <c r="B11919" t="s">
        <v>11659</v>
      </c>
      <c r="C11919" t="s">
        <v>3275</v>
      </c>
      <c r="D11919">
        <v>0.77</v>
      </c>
      <c r="E11919">
        <v>0.04</v>
      </c>
    </row>
    <row r="11920" spans="1:5">
      <c r="A11920">
        <v>1913320</v>
      </c>
      <c r="B11920" t="s">
        <v>11660</v>
      </c>
      <c r="C11920" t="s">
        <v>3275</v>
      </c>
      <c r="D11920">
        <v>0.77</v>
      </c>
      <c r="E11920">
        <v>0.04</v>
      </c>
    </row>
    <row r="11921" spans="1:5">
      <c r="A11921">
        <v>2000349</v>
      </c>
      <c r="B11921" t="s">
        <v>11661</v>
      </c>
      <c r="C11921" t="s">
        <v>3869</v>
      </c>
      <c r="D11921">
        <v>0.77</v>
      </c>
      <c r="E11921">
        <v>3.3000000000000002E-2</v>
      </c>
    </row>
    <row r="11922" spans="1:5">
      <c r="A11922">
        <v>2008190</v>
      </c>
      <c r="B11922" t="s">
        <v>11662</v>
      </c>
      <c r="C11922" t="s">
        <v>3869</v>
      </c>
      <c r="D11922">
        <v>0.77</v>
      </c>
      <c r="E11922">
        <v>3.1E-2</v>
      </c>
    </row>
    <row r="11923" spans="1:5">
      <c r="A11923">
        <v>2008940</v>
      </c>
      <c r="B11923" t="s">
        <v>11663</v>
      </c>
      <c r="C11923" t="s">
        <v>3869</v>
      </c>
      <c r="D11923">
        <v>0.77</v>
      </c>
      <c r="E11923">
        <v>3.5000000000000003E-2</v>
      </c>
    </row>
    <row r="11924" spans="1:5">
      <c r="A11924">
        <v>2302510</v>
      </c>
      <c r="B11924" t="s">
        <v>11664</v>
      </c>
      <c r="C11924" t="s">
        <v>3948</v>
      </c>
      <c r="D11924">
        <v>0.77</v>
      </c>
      <c r="E11924">
        <v>3.5999999999999997E-2</v>
      </c>
    </row>
    <row r="11925" spans="1:5">
      <c r="A11925">
        <v>2306610</v>
      </c>
      <c r="B11925" t="s">
        <v>11665</v>
      </c>
      <c r="C11925" t="s">
        <v>3948</v>
      </c>
      <c r="D11925">
        <v>0.77</v>
      </c>
      <c r="E11925">
        <v>3.5999999999999997E-2</v>
      </c>
    </row>
    <row r="11926" spans="1:5">
      <c r="A11926">
        <v>2306780</v>
      </c>
      <c r="B11926" t="s">
        <v>11666</v>
      </c>
      <c r="C11926" t="s">
        <v>3948</v>
      </c>
      <c r="D11926">
        <v>0.77</v>
      </c>
      <c r="E11926">
        <v>3.5999999999999997E-2</v>
      </c>
    </row>
    <row r="11927" spans="1:5">
      <c r="A11927">
        <v>2311130</v>
      </c>
      <c r="B11927" t="s">
        <v>11667</v>
      </c>
      <c r="C11927" t="s">
        <v>3948</v>
      </c>
      <c r="D11927">
        <v>0.77</v>
      </c>
      <c r="E11927">
        <v>3.5999999999999997E-2</v>
      </c>
    </row>
    <row r="11928" spans="1:5">
      <c r="A11928">
        <v>2311820</v>
      </c>
      <c r="B11928" t="s">
        <v>11668</v>
      </c>
      <c r="C11928" t="s">
        <v>3948</v>
      </c>
      <c r="D11928">
        <v>0.77</v>
      </c>
      <c r="E11928">
        <v>3.5999999999999997E-2</v>
      </c>
    </row>
    <row r="11929" spans="1:5">
      <c r="A11929">
        <v>2311850</v>
      </c>
      <c r="B11929" t="s">
        <v>11669</v>
      </c>
      <c r="C11929" t="s">
        <v>3948</v>
      </c>
      <c r="D11929">
        <v>0.77</v>
      </c>
      <c r="E11929">
        <v>3.5999999999999997E-2</v>
      </c>
    </row>
    <row r="11930" spans="1:5">
      <c r="A11930">
        <v>2314410</v>
      </c>
      <c r="B11930" t="s">
        <v>11670</v>
      </c>
      <c r="C11930" t="s">
        <v>3948</v>
      </c>
      <c r="D11930">
        <v>0.77</v>
      </c>
      <c r="E11930">
        <v>3.5999999999999997E-2</v>
      </c>
    </row>
    <row r="11931" spans="1:5">
      <c r="A11931">
        <v>2314787</v>
      </c>
      <c r="B11931" t="s">
        <v>11671</v>
      </c>
      <c r="C11931" t="s">
        <v>3948</v>
      </c>
      <c r="D11931">
        <v>0.77</v>
      </c>
      <c r="E11931">
        <v>3.5999999999999997E-2</v>
      </c>
    </row>
    <row r="11932" spans="1:5">
      <c r="A11932">
        <v>2314820</v>
      </c>
      <c r="B11932" t="s">
        <v>11672</v>
      </c>
      <c r="C11932" t="s">
        <v>3948</v>
      </c>
      <c r="D11932">
        <v>0.77</v>
      </c>
      <c r="E11932">
        <v>3.5999999999999997E-2</v>
      </c>
    </row>
    <row r="11933" spans="1:5">
      <c r="A11933">
        <v>2382007</v>
      </c>
      <c r="B11933" t="s">
        <v>11673</v>
      </c>
      <c r="C11933" t="s">
        <v>3948</v>
      </c>
      <c r="D11933">
        <v>0.77</v>
      </c>
      <c r="E11933">
        <v>3.5999999999999997E-2</v>
      </c>
    </row>
    <row r="11934" spans="1:5">
      <c r="A11934">
        <v>2718210</v>
      </c>
      <c r="B11934" t="s">
        <v>11674</v>
      </c>
      <c r="C11934" t="s">
        <v>1302</v>
      </c>
      <c r="D11934">
        <v>0.77</v>
      </c>
      <c r="E11934">
        <v>4.9000000000000002E-2</v>
      </c>
    </row>
    <row r="11935" spans="1:5">
      <c r="A11935">
        <v>2801170</v>
      </c>
      <c r="B11935" t="s">
        <v>2518</v>
      </c>
      <c r="C11935" t="s">
        <v>4367</v>
      </c>
      <c r="D11935">
        <v>0.77</v>
      </c>
      <c r="E11935">
        <v>4.5999999999999999E-2</v>
      </c>
    </row>
    <row r="11936" spans="1:5">
      <c r="A11936">
        <v>2801290</v>
      </c>
      <c r="B11936" t="s">
        <v>10521</v>
      </c>
      <c r="C11936" t="s">
        <v>4367</v>
      </c>
      <c r="D11936">
        <v>0.77</v>
      </c>
      <c r="E11936">
        <v>4.5999999999999999E-2</v>
      </c>
    </row>
    <row r="11937" spans="1:5">
      <c r="A11937">
        <v>2802250</v>
      </c>
      <c r="B11937" t="s">
        <v>11675</v>
      </c>
      <c r="C11937" t="s">
        <v>4367</v>
      </c>
      <c r="D11937">
        <v>0.77</v>
      </c>
      <c r="E11937">
        <v>4.5999999999999999E-2</v>
      </c>
    </row>
    <row r="11938" spans="1:5">
      <c r="A11938">
        <v>2802400</v>
      </c>
      <c r="B11938" t="s">
        <v>8697</v>
      </c>
      <c r="C11938" t="s">
        <v>4367</v>
      </c>
      <c r="D11938">
        <v>0.77</v>
      </c>
      <c r="E11938">
        <v>4.5999999999999999E-2</v>
      </c>
    </row>
    <row r="11939" spans="1:5">
      <c r="A11939">
        <v>2802820</v>
      </c>
      <c r="B11939" t="s">
        <v>9534</v>
      </c>
      <c r="C11939" t="s">
        <v>4367</v>
      </c>
      <c r="D11939">
        <v>0.77</v>
      </c>
      <c r="E11939">
        <v>4.5999999999999999E-2</v>
      </c>
    </row>
    <row r="11940" spans="1:5">
      <c r="A11940">
        <v>2803540</v>
      </c>
      <c r="B11940" t="s">
        <v>11676</v>
      </c>
      <c r="C11940" t="s">
        <v>4367</v>
      </c>
      <c r="D11940">
        <v>0.77</v>
      </c>
      <c r="E11940">
        <v>4.5999999999999999E-2</v>
      </c>
    </row>
    <row r="11941" spans="1:5">
      <c r="A11941">
        <v>2803720</v>
      </c>
      <c r="B11941" t="s">
        <v>11677</v>
      </c>
      <c r="C11941" t="s">
        <v>4367</v>
      </c>
      <c r="D11941">
        <v>0.77</v>
      </c>
      <c r="E11941">
        <v>4.5999999999999999E-2</v>
      </c>
    </row>
    <row r="11942" spans="1:5">
      <c r="A11942">
        <v>2804170</v>
      </c>
      <c r="B11942" t="s">
        <v>11678</v>
      </c>
      <c r="C11942" t="s">
        <v>4367</v>
      </c>
      <c r="D11942">
        <v>0.77</v>
      </c>
      <c r="E11942">
        <v>4.5999999999999999E-2</v>
      </c>
    </row>
    <row r="11943" spans="1:5">
      <c r="A11943">
        <v>2804440</v>
      </c>
      <c r="B11943" t="s">
        <v>11679</v>
      </c>
      <c r="C11943" t="s">
        <v>4367</v>
      </c>
      <c r="D11943">
        <v>0.77</v>
      </c>
      <c r="E11943">
        <v>4.5999999999999999E-2</v>
      </c>
    </row>
    <row r="11944" spans="1:5">
      <c r="A11944">
        <v>3500720</v>
      </c>
      <c r="B11944" t="s">
        <v>11680</v>
      </c>
      <c r="C11944" t="s">
        <v>219</v>
      </c>
      <c r="D11944">
        <v>0.77</v>
      </c>
      <c r="E11944">
        <v>6.3E-2</v>
      </c>
    </row>
    <row r="11945" spans="1:5">
      <c r="A11945">
        <v>4008790</v>
      </c>
      <c r="B11945" t="s">
        <v>11681</v>
      </c>
      <c r="C11945" t="s">
        <v>4447</v>
      </c>
      <c r="D11945">
        <v>0.77</v>
      </c>
      <c r="E11945">
        <v>2.1999999999999999E-2</v>
      </c>
    </row>
    <row r="11946" spans="1:5">
      <c r="A11946">
        <v>4012690</v>
      </c>
      <c r="B11946" t="s">
        <v>11682</v>
      </c>
      <c r="C11946" t="s">
        <v>4447</v>
      </c>
      <c r="D11946">
        <v>0.77</v>
      </c>
      <c r="E11946">
        <v>2.3E-2</v>
      </c>
    </row>
    <row r="11947" spans="1:5">
      <c r="A11947">
        <v>4025950</v>
      </c>
      <c r="B11947" t="s">
        <v>11683</v>
      </c>
      <c r="C11947" t="s">
        <v>4447</v>
      </c>
      <c r="D11947">
        <v>0.77</v>
      </c>
      <c r="E11947">
        <v>2.5000000000000001E-2</v>
      </c>
    </row>
    <row r="11948" spans="1:5">
      <c r="A11948">
        <v>4028680</v>
      </c>
      <c r="B11948" t="s">
        <v>11684</v>
      </c>
      <c r="C11948" t="s">
        <v>4447</v>
      </c>
      <c r="D11948">
        <v>0.77</v>
      </c>
      <c r="E11948">
        <v>2.5000000000000001E-2</v>
      </c>
    </row>
    <row r="11949" spans="1:5">
      <c r="A11949">
        <v>4033360</v>
      </c>
      <c r="B11949" t="s">
        <v>6275</v>
      </c>
      <c r="C11949" t="s">
        <v>4447</v>
      </c>
      <c r="D11949">
        <v>0.77</v>
      </c>
      <c r="E11949">
        <v>2.1999999999999999E-2</v>
      </c>
    </row>
    <row r="11950" spans="1:5">
      <c r="A11950">
        <v>4222370</v>
      </c>
      <c r="B11950" t="s">
        <v>11685</v>
      </c>
      <c r="C11950" t="s">
        <v>1330</v>
      </c>
      <c r="D11950">
        <v>0.77</v>
      </c>
      <c r="E11950">
        <v>2.7E-2</v>
      </c>
    </row>
    <row r="11951" spans="1:5">
      <c r="A11951">
        <v>5400030</v>
      </c>
      <c r="B11951" t="s">
        <v>5537</v>
      </c>
      <c r="C11951" t="s">
        <v>4335</v>
      </c>
      <c r="D11951">
        <v>0.77</v>
      </c>
      <c r="E11951">
        <v>0.03</v>
      </c>
    </row>
    <row r="11952" spans="1:5">
      <c r="A11952">
        <v>5401170</v>
      </c>
      <c r="B11952" t="s">
        <v>11686</v>
      </c>
      <c r="C11952" t="s">
        <v>4335</v>
      </c>
      <c r="D11952">
        <v>0.77</v>
      </c>
      <c r="E11952">
        <v>0.03</v>
      </c>
    </row>
    <row r="11953" spans="1:5">
      <c r="A11953">
        <v>5401380</v>
      </c>
      <c r="B11953" t="s">
        <v>11120</v>
      </c>
      <c r="C11953" t="s">
        <v>4335</v>
      </c>
      <c r="D11953">
        <v>0.77</v>
      </c>
      <c r="E11953">
        <v>0.03</v>
      </c>
    </row>
    <row r="11954" spans="1:5">
      <c r="A11954">
        <v>5401410</v>
      </c>
      <c r="B11954" t="s">
        <v>11687</v>
      </c>
      <c r="C11954" t="s">
        <v>4335</v>
      </c>
      <c r="D11954">
        <v>0.77</v>
      </c>
      <c r="E11954">
        <v>0.03</v>
      </c>
    </row>
    <row r="11955" spans="1:5">
      <c r="A11955">
        <v>5401470</v>
      </c>
      <c r="B11955" t="s">
        <v>11688</v>
      </c>
      <c r="C11955" t="s">
        <v>4335</v>
      </c>
      <c r="D11955">
        <v>0.77</v>
      </c>
      <c r="E11955">
        <v>0.03</v>
      </c>
    </row>
    <row r="11956" spans="1:5">
      <c r="A11956">
        <v>504740</v>
      </c>
      <c r="B11956" t="s">
        <v>11689</v>
      </c>
      <c r="C11956" t="s">
        <v>768</v>
      </c>
      <c r="D11956">
        <v>0.76900000000000002</v>
      </c>
      <c r="E11956">
        <v>2.5999999999999999E-2</v>
      </c>
    </row>
    <row r="11957" spans="1:5">
      <c r="A11957">
        <v>1800060</v>
      </c>
      <c r="B11957" t="s">
        <v>11690</v>
      </c>
      <c r="C11957" t="s">
        <v>39</v>
      </c>
      <c r="D11957">
        <v>0.76900000000000002</v>
      </c>
      <c r="E11957">
        <v>2.9000000000000001E-2</v>
      </c>
    </row>
    <row r="11958" spans="1:5">
      <c r="A11958">
        <v>1800720</v>
      </c>
      <c r="B11958" t="s">
        <v>11691</v>
      </c>
      <c r="C11958" t="s">
        <v>39</v>
      </c>
      <c r="D11958">
        <v>0.76900000000000002</v>
      </c>
      <c r="E11958">
        <v>2.9000000000000001E-2</v>
      </c>
    </row>
    <row r="11959" spans="1:5">
      <c r="A11959">
        <v>1807680</v>
      </c>
      <c r="B11959" t="s">
        <v>11692</v>
      </c>
      <c r="C11959" t="s">
        <v>39</v>
      </c>
      <c r="D11959">
        <v>0.76900000000000002</v>
      </c>
      <c r="E11959">
        <v>2.9000000000000001E-2</v>
      </c>
    </row>
    <row r="11960" spans="1:5">
      <c r="A11960">
        <v>1808220</v>
      </c>
      <c r="B11960" t="s">
        <v>11693</v>
      </c>
      <c r="C11960" t="s">
        <v>39</v>
      </c>
      <c r="D11960">
        <v>0.76900000000000002</v>
      </c>
      <c r="E11960">
        <v>2.9000000000000001E-2</v>
      </c>
    </row>
    <row r="11961" spans="1:5">
      <c r="A11961">
        <v>1810260</v>
      </c>
      <c r="B11961" t="s">
        <v>11694</v>
      </c>
      <c r="C11961" t="s">
        <v>39</v>
      </c>
      <c r="D11961">
        <v>0.76900000000000002</v>
      </c>
      <c r="E11961">
        <v>2.9000000000000001E-2</v>
      </c>
    </row>
    <row r="11962" spans="1:5">
      <c r="A11962">
        <v>1810770</v>
      </c>
      <c r="B11962" t="s">
        <v>11695</v>
      </c>
      <c r="C11962" t="s">
        <v>39</v>
      </c>
      <c r="D11962">
        <v>0.76900000000000002</v>
      </c>
      <c r="E11962">
        <v>2.9000000000000001E-2</v>
      </c>
    </row>
    <row r="11963" spans="1:5">
      <c r="A11963">
        <v>2006570</v>
      </c>
      <c r="B11963" t="s">
        <v>11696</v>
      </c>
      <c r="C11963" t="s">
        <v>3869</v>
      </c>
      <c r="D11963">
        <v>0.76900000000000002</v>
      </c>
      <c r="E11963">
        <v>3.3000000000000002E-2</v>
      </c>
    </row>
    <row r="11964" spans="1:5">
      <c r="A11964">
        <v>2201230</v>
      </c>
      <c r="B11964" t="s">
        <v>11697</v>
      </c>
      <c r="C11964" t="s">
        <v>1557</v>
      </c>
      <c r="D11964">
        <v>0.76900000000000002</v>
      </c>
      <c r="E11964">
        <v>4.9000000000000002E-2</v>
      </c>
    </row>
    <row r="11965" spans="1:5">
      <c r="A11965">
        <v>2201410</v>
      </c>
      <c r="B11965" t="s">
        <v>11698</v>
      </c>
      <c r="C11965" t="s">
        <v>1557</v>
      </c>
      <c r="D11965">
        <v>0.76900000000000002</v>
      </c>
      <c r="E11965">
        <v>4.9000000000000002E-2</v>
      </c>
    </row>
    <row r="11966" spans="1:5">
      <c r="A11966">
        <v>2905940</v>
      </c>
      <c r="B11966" t="s">
        <v>11699</v>
      </c>
      <c r="C11966" t="s">
        <v>3083</v>
      </c>
      <c r="D11966">
        <v>0.76900000000000002</v>
      </c>
      <c r="E11966">
        <v>4.2000000000000003E-2</v>
      </c>
    </row>
    <row r="11967" spans="1:5">
      <c r="A11967">
        <v>2911100</v>
      </c>
      <c r="B11967" t="s">
        <v>11700</v>
      </c>
      <c r="C11967" t="s">
        <v>3083</v>
      </c>
      <c r="D11967">
        <v>0.76900000000000002</v>
      </c>
      <c r="E11967">
        <v>2.5000000000000001E-2</v>
      </c>
    </row>
    <row r="11968" spans="1:5">
      <c r="A11968">
        <v>3502400</v>
      </c>
      <c r="B11968" t="s">
        <v>11701</v>
      </c>
      <c r="C11968" t="s">
        <v>219</v>
      </c>
      <c r="D11968">
        <v>0.76900000000000002</v>
      </c>
      <c r="E11968">
        <v>0.06</v>
      </c>
    </row>
    <row r="11969" spans="1:5">
      <c r="A11969">
        <v>4016740</v>
      </c>
      <c r="B11969" t="s">
        <v>11702</v>
      </c>
      <c r="C11969" t="s">
        <v>4447</v>
      </c>
      <c r="D11969">
        <v>0.76900000000000002</v>
      </c>
      <c r="E11969">
        <v>2.5999999999999999E-2</v>
      </c>
    </row>
    <row r="11970" spans="1:5">
      <c r="A11970">
        <v>4207830</v>
      </c>
      <c r="B11970" t="s">
        <v>11703</v>
      </c>
      <c r="C11970" t="s">
        <v>1330</v>
      </c>
      <c r="D11970">
        <v>0.76900000000000002</v>
      </c>
      <c r="E11970">
        <v>2.4E-2</v>
      </c>
    </row>
    <row r="11971" spans="1:5">
      <c r="A11971">
        <v>5100510</v>
      </c>
      <c r="B11971" t="s">
        <v>11704</v>
      </c>
      <c r="C11971" t="s">
        <v>257</v>
      </c>
      <c r="D11971">
        <v>0.76900000000000002</v>
      </c>
      <c r="E11971">
        <v>2.8000000000000001E-2</v>
      </c>
    </row>
    <row r="11972" spans="1:5">
      <c r="A11972">
        <v>5101140</v>
      </c>
      <c r="B11972" t="s">
        <v>11705</v>
      </c>
      <c r="C11972" t="s">
        <v>257</v>
      </c>
      <c r="D11972">
        <v>0.76900000000000002</v>
      </c>
      <c r="E11972">
        <v>2.8000000000000001E-2</v>
      </c>
    </row>
    <row r="11973" spans="1:5">
      <c r="A11973">
        <v>5103420</v>
      </c>
      <c r="B11973" t="s">
        <v>11706</v>
      </c>
      <c r="C11973" t="s">
        <v>257</v>
      </c>
      <c r="D11973">
        <v>0.76900000000000002</v>
      </c>
      <c r="E11973">
        <v>2.8000000000000001E-2</v>
      </c>
    </row>
    <row r="11974" spans="1:5">
      <c r="A11974">
        <v>5103480</v>
      </c>
      <c r="B11974" t="s">
        <v>11707</v>
      </c>
      <c r="C11974" t="s">
        <v>257</v>
      </c>
      <c r="D11974">
        <v>0.76900000000000002</v>
      </c>
      <c r="E11974">
        <v>2.8000000000000001E-2</v>
      </c>
    </row>
    <row r="11975" spans="1:5">
      <c r="A11975">
        <v>5103810</v>
      </c>
      <c r="B11975" t="s">
        <v>11708</v>
      </c>
      <c r="C11975" t="s">
        <v>257</v>
      </c>
      <c r="D11975">
        <v>0.76900000000000002</v>
      </c>
      <c r="E11975">
        <v>2.8000000000000001E-2</v>
      </c>
    </row>
    <row r="11976" spans="1:5">
      <c r="A11976">
        <v>5506270</v>
      </c>
      <c r="B11976" t="s">
        <v>11709</v>
      </c>
      <c r="C11976" t="s">
        <v>3135</v>
      </c>
      <c r="D11976">
        <v>0.76900000000000002</v>
      </c>
      <c r="E11976">
        <v>4.1000000000000002E-2</v>
      </c>
    </row>
    <row r="11977" spans="1:5">
      <c r="A11977">
        <v>509990</v>
      </c>
      <c r="B11977" t="s">
        <v>11710</v>
      </c>
      <c r="C11977" t="s">
        <v>768</v>
      </c>
      <c r="D11977">
        <v>0.76800000000000002</v>
      </c>
      <c r="E11977">
        <v>2.7E-2</v>
      </c>
    </row>
    <row r="11978" spans="1:5">
      <c r="A11978">
        <v>1918330</v>
      </c>
      <c r="B11978" t="s">
        <v>11711</v>
      </c>
      <c r="C11978" t="s">
        <v>3275</v>
      </c>
      <c r="D11978">
        <v>0.76800000000000002</v>
      </c>
      <c r="E11978">
        <v>3.9E-2</v>
      </c>
    </row>
    <row r="11979" spans="1:5">
      <c r="A11979">
        <v>2003180</v>
      </c>
      <c r="B11979" t="s">
        <v>11712</v>
      </c>
      <c r="C11979" t="s">
        <v>3869</v>
      </c>
      <c r="D11979">
        <v>0.76800000000000002</v>
      </c>
      <c r="E11979">
        <v>3.9E-2</v>
      </c>
    </row>
    <row r="11980" spans="1:5">
      <c r="A11980">
        <v>2007110</v>
      </c>
      <c r="B11980" t="s">
        <v>11713</v>
      </c>
      <c r="C11980" t="s">
        <v>3869</v>
      </c>
      <c r="D11980">
        <v>0.76800000000000002</v>
      </c>
      <c r="E11980">
        <v>3.6999999999999998E-2</v>
      </c>
    </row>
    <row r="11981" spans="1:5">
      <c r="A11981">
        <v>2007290</v>
      </c>
      <c r="B11981" t="s">
        <v>11714</v>
      </c>
      <c r="C11981" t="s">
        <v>3869</v>
      </c>
      <c r="D11981">
        <v>0.76800000000000002</v>
      </c>
      <c r="E11981">
        <v>3.9E-2</v>
      </c>
    </row>
    <row r="11982" spans="1:5">
      <c r="A11982">
        <v>2009240</v>
      </c>
      <c r="B11982" t="s">
        <v>11715</v>
      </c>
      <c r="C11982" t="s">
        <v>3869</v>
      </c>
      <c r="D11982">
        <v>0.76800000000000002</v>
      </c>
      <c r="E11982">
        <v>3.9E-2</v>
      </c>
    </row>
    <row r="11983" spans="1:5">
      <c r="A11983">
        <v>2618270</v>
      </c>
      <c r="B11983" t="s">
        <v>11716</v>
      </c>
      <c r="C11983" t="s">
        <v>2999</v>
      </c>
      <c r="D11983">
        <v>0.76800000000000002</v>
      </c>
      <c r="E11983">
        <v>2.5000000000000001E-2</v>
      </c>
    </row>
    <row r="11984" spans="1:5">
      <c r="A11984">
        <v>2619890</v>
      </c>
      <c r="B11984" t="s">
        <v>11717</v>
      </c>
      <c r="C11984" t="s">
        <v>2999</v>
      </c>
      <c r="D11984">
        <v>0.76800000000000002</v>
      </c>
      <c r="E11984">
        <v>2.1000000000000001E-2</v>
      </c>
    </row>
    <row r="11985" spans="1:5">
      <c r="A11985">
        <v>2902970</v>
      </c>
      <c r="B11985" t="s">
        <v>11718</v>
      </c>
      <c r="C11985" t="s">
        <v>3083</v>
      </c>
      <c r="D11985">
        <v>0.76800000000000002</v>
      </c>
      <c r="E11985">
        <v>4.1000000000000002E-2</v>
      </c>
    </row>
    <row r="11986" spans="1:5">
      <c r="A11986">
        <v>2905850</v>
      </c>
      <c r="B11986" t="s">
        <v>11719</v>
      </c>
      <c r="C11986" t="s">
        <v>3083</v>
      </c>
      <c r="D11986">
        <v>0.76800000000000002</v>
      </c>
      <c r="E11986">
        <v>4.1000000000000002E-2</v>
      </c>
    </row>
    <row r="11987" spans="1:5">
      <c r="A11987">
        <v>2906120</v>
      </c>
      <c r="B11987" t="s">
        <v>11720</v>
      </c>
      <c r="C11987" t="s">
        <v>3083</v>
      </c>
      <c r="D11987">
        <v>0.76800000000000002</v>
      </c>
      <c r="E11987">
        <v>4.2999999999999997E-2</v>
      </c>
    </row>
    <row r="11988" spans="1:5">
      <c r="A11988">
        <v>2908760</v>
      </c>
      <c r="B11988" t="s">
        <v>11721</v>
      </c>
      <c r="C11988" t="s">
        <v>3083</v>
      </c>
      <c r="D11988">
        <v>0.76800000000000002</v>
      </c>
      <c r="E11988">
        <v>4.1000000000000002E-2</v>
      </c>
    </row>
    <row r="11989" spans="1:5">
      <c r="A11989">
        <v>2908790</v>
      </c>
      <c r="B11989" t="s">
        <v>11722</v>
      </c>
      <c r="C11989" t="s">
        <v>3083</v>
      </c>
      <c r="D11989">
        <v>0.76800000000000002</v>
      </c>
      <c r="E11989">
        <v>4.1000000000000002E-2</v>
      </c>
    </row>
    <row r="11990" spans="1:5">
      <c r="A11990">
        <v>2910230</v>
      </c>
      <c r="B11990" t="s">
        <v>11723</v>
      </c>
      <c r="C11990" t="s">
        <v>3083</v>
      </c>
      <c r="D11990">
        <v>0.76800000000000002</v>
      </c>
      <c r="E11990">
        <v>4.1000000000000002E-2</v>
      </c>
    </row>
    <row r="11991" spans="1:5">
      <c r="A11991">
        <v>2910710</v>
      </c>
      <c r="B11991" t="s">
        <v>11724</v>
      </c>
      <c r="C11991" t="s">
        <v>3083</v>
      </c>
      <c r="D11991">
        <v>0.76800000000000002</v>
      </c>
      <c r="E11991">
        <v>2.8000000000000001E-2</v>
      </c>
    </row>
    <row r="11992" spans="1:5">
      <c r="A11992">
        <v>2911730</v>
      </c>
      <c r="B11992" t="s">
        <v>11725</v>
      </c>
      <c r="C11992" t="s">
        <v>3083</v>
      </c>
      <c r="D11992">
        <v>0.76800000000000002</v>
      </c>
      <c r="E11992">
        <v>4.2999999999999997E-2</v>
      </c>
    </row>
    <row r="11993" spans="1:5">
      <c r="A11993">
        <v>2912660</v>
      </c>
      <c r="B11993" t="s">
        <v>11726</v>
      </c>
      <c r="C11993" t="s">
        <v>3083</v>
      </c>
      <c r="D11993">
        <v>0.76800000000000002</v>
      </c>
      <c r="E11993">
        <v>4.1000000000000002E-2</v>
      </c>
    </row>
    <row r="11994" spans="1:5">
      <c r="A11994">
        <v>2912720</v>
      </c>
      <c r="B11994" t="s">
        <v>11727</v>
      </c>
      <c r="C11994" t="s">
        <v>3083</v>
      </c>
      <c r="D11994">
        <v>0.76800000000000002</v>
      </c>
      <c r="E11994">
        <v>4.2999999999999997E-2</v>
      </c>
    </row>
    <row r="11995" spans="1:5">
      <c r="A11995">
        <v>2912870</v>
      </c>
      <c r="B11995" t="s">
        <v>11728</v>
      </c>
      <c r="C11995" t="s">
        <v>3083</v>
      </c>
      <c r="D11995">
        <v>0.76800000000000002</v>
      </c>
      <c r="E11995">
        <v>4.1000000000000002E-2</v>
      </c>
    </row>
    <row r="11996" spans="1:5">
      <c r="A11996">
        <v>2913530</v>
      </c>
      <c r="B11996" t="s">
        <v>11729</v>
      </c>
      <c r="C11996" t="s">
        <v>3083</v>
      </c>
      <c r="D11996">
        <v>0.76800000000000002</v>
      </c>
      <c r="E11996">
        <v>4.2999999999999997E-2</v>
      </c>
    </row>
    <row r="11997" spans="1:5">
      <c r="A11997">
        <v>2913590</v>
      </c>
      <c r="B11997" t="s">
        <v>11730</v>
      </c>
      <c r="C11997" t="s">
        <v>3083</v>
      </c>
      <c r="D11997">
        <v>0.76800000000000002</v>
      </c>
      <c r="E11997">
        <v>4.1000000000000002E-2</v>
      </c>
    </row>
    <row r="11998" spans="1:5">
      <c r="A11998">
        <v>2913770</v>
      </c>
      <c r="B11998" t="s">
        <v>11731</v>
      </c>
      <c r="C11998" t="s">
        <v>3083</v>
      </c>
      <c r="D11998">
        <v>0.76800000000000002</v>
      </c>
      <c r="E11998">
        <v>4.2999999999999997E-2</v>
      </c>
    </row>
    <row r="11999" spans="1:5">
      <c r="A11999">
        <v>2915630</v>
      </c>
      <c r="B11999" t="s">
        <v>11732</v>
      </c>
      <c r="C11999" t="s">
        <v>3083</v>
      </c>
      <c r="D11999">
        <v>0.76800000000000002</v>
      </c>
      <c r="E11999">
        <v>4.1000000000000002E-2</v>
      </c>
    </row>
    <row r="12000" spans="1:5">
      <c r="A12000">
        <v>2916620</v>
      </c>
      <c r="B12000" t="s">
        <v>11733</v>
      </c>
      <c r="C12000" t="s">
        <v>3083</v>
      </c>
      <c r="D12000">
        <v>0.76800000000000002</v>
      </c>
      <c r="E12000">
        <v>4.1000000000000002E-2</v>
      </c>
    </row>
    <row r="12001" spans="1:5">
      <c r="A12001">
        <v>2917000</v>
      </c>
      <c r="B12001" t="s">
        <v>11734</v>
      </c>
      <c r="C12001" t="s">
        <v>3083</v>
      </c>
      <c r="D12001">
        <v>0.76800000000000002</v>
      </c>
      <c r="E12001">
        <v>4.2999999999999997E-2</v>
      </c>
    </row>
    <row r="12002" spans="1:5">
      <c r="A12002">
        <v>2918270</v>
      </c>
      <c r="B12002" t="s">
        <v>11735</v>
      </c>
      <c r="C12002" t="s">
        <v>3083</v>
      </c>
      <c r="D12002">
        <v>0.76800000000000002</v>
      </c>
      <c r="E12002">
        <v>4.2999999999999997E-2</v>
      </c>
    </row>
    <row r="12003" spans="1:5">
      <c r="A12003">
        <v>2919950</v>
      </c>
      <c r="B12003" t="s">
        <v>11736</v>
      </c>
      <c r="C12003" t="s">
        <v>3083</v>
      </c>
      <c r="D12003">
        <v>0.76800000000000002</v>
      </c>
      <c r="E12003">
        <v>4.2999999999999997E-2</v>
      </c>
    </row>
    <row r="12004" spans="1:5">
      <c r="A12004">
        <v>2921030</v>
      </c>
      <c r="B12004" t="s">
        <v>11737</v>
      </c>
      <c r="C12004" t="s">
        <v>3083</v>
      </c>
      <c r="D12004">
        <v>0.76800000000000002</v>
      </c>
      <c r="E12004">
        <v>4.1000000000000002E-2</v>
      </c>
    </row>
    <row r="12005" spans="1:5">
      <c r="A12005">
        <v>2922110</v>
      </c>
      <c r="B12005" t="s">
        <v>11738</v>
      </c>
      <c r="C12005" t="s">
        <v>3083</v>
      </c>
      <c r="D12005">
        <v>0.76800000000000002</v>
      </c>
      <c r="E12005">
        <v>4.1000000000000002E-2</v>
      </c>
    </row>
    <row r="12006" spans="1:5">
      <c r="A12006">
        <v>2922770</v>
      </c>
      <c r="B12006" t="s">
        <v>11739</v>
      </c>
      <c r="C12006" t="s">
        <v>3083</v>
      </c>
      <c r="D12006">
        <v>0.76800000000000002</v>
      </c>
      <c r="E12006">
        <v>4.1000000000000002E-2</v>
      </c>
    </row>
    <row r="12007" spans="1:5">
      <c r="A12007">
        <v>2923340</v>
      </c>
      <c r="B12007" t="s">
        <v>11740</v>
      </c>
      <c r="C12007" t="s">
        <v>3083</v>
      </c>
      <c r="D12007">
        <v>0.76800000000000002</v>
      </c>
      <c r="E12007">
        <v>0.02</v>
      </c>
    </row>
    <row r="12008" spans="1:5">
      <c r="A12008">
        <v>2923670</v>
      </c>
      <c r="B12008" t="s">
        <v>11741</v>
      </c>
      <c r="C12008" t="s">
        <v>3083</v>
      </c>
      <c r="D12008">
        <v>0.76800000000000002</v>
      </c>
      <c r="E12008">
        <v>3.9E-2</v>
      </c>
    </row>
    <row r="12009" spans="1:5">
      <c r="A12009">
        <v>2926490</v>
      </c>
      <c r="B12009" t="s">
        <v>11742</v>
      </c>
      <c r="C12009" t="s">
        <v>3083</v>
      </c>
      <c r="D12009">
        <v>0.76800000000000002</v>
      </c>
      <c r="E12009">
        <v>4.1000000000000002E-2</v>
      </c>
    </row>
    <row r="12010" spans="1:5">
      <c r="A12010">
        <v>2928680</v>
      </c>
      <c r="B12010" t="s">
        <v>11743</v>
      </c>
      <c r="C12010" t="s">
        <v>3083</v>
      </c>
      <c r="D12010">
        <v>0.76800000000000002</v>
      </c>
      <c r="E12010">
        <v>4.1000000000000002E-2</v>
      </c>
    </row>
    <row r="12011" spans="1:5">
      <c r="A12011">
        <v>2932250</v>
      </c>
      <c r="B12011" t="s">
        <v>11744</v>
      </c>
      <c r="C12011" t="s">
        <v>3083</v>
      </c>
      <c r="D12011">
        <v>0.76800000000000002</v>
      </c>
      <c r="E12011">
        <v>0.04</v>
      </c>
    </row>
    <row r="12012" spans="1:5">
      <c r="A12012">
        <v>2932300</v>
      </c>
      <c r="B12012" t="s">
        <v>11745</v>
      </c>
      <c r="C12012" t="s">
        <v>3083</v>
      </c>
      <c r="D12012">
        <v>0.76800000000000002</v>
      </c>
      <c r="E12012">
        <v>0.04</v>
      </c>
    </row>
    <row r="12013" spans="1:5">
      <c r="A12013">
        <v>3502130</v>
      </c>
      <c r="B12013" t="s">
        <v>11746</v>
      </c>
      <c r="C12013" t="s">
        <v>219</v>
      </c>
      <c r="D12013">
        <v>0.76800000000000002</v>
      </c>
      <c r="E12013">
        <v>5.7000000000000002E-2</v>
      </c>
    </row>
    <row r="12014" spans="1:5">
      <c r="A12014">
        <v>4655260</v>
      </c>
      <c r="B12014" t="s">
        <v>11747</v>
      </c>
      <c r="C12014" t="s">
        <v>3517</v>
      </c>
      <c r="D12014">
        <v>0.76800000000000002</v>
      </c>
      <c r="E12014">
        <v>2.7E-2</v>
      </c>
    </row>
    <row r="12015" spans="1:5">
      <c r="A12015">
        <v>4680440</v>
      </c>
      <c r="B12015" t="s">
        <v>11748</v>
      </c>
      <c r="C12015" t="s">
        <v>3517</v>
      </c>
      <c r="D12015">
        <v>0.76800000000000002</v>
      </c>
      <c r="E12015">
        <v>2.5999999999999999E-2</v>
      </c>
    </row>
    <row r="12016" spans="1:5">
      <c r="A12016">
        <v>4701830</v>
      </c>
      <c r="B12016" t="s">
        <v>3271</v>
      </c>
      <c r="C12016" t="s">
        <v>2271</v>
      </c>
      <c r="D12016">
        <v>0.76800000000000002</v>
      </c>
      <c r="E12016">
        <v>4.2999999999999997E-2</v>
      </c>
    </row>
    <row r="12017" spans="1:5">
      <c r="A12017">
        <v>4701890</v>
      </c>
      <c r="B12017" t="s">
        <v>11749</v>
      </c>
      <c r="C12017" t="s">
        <v>2271</v>
      </c>
      <c r="D12017">
        <v>0.76800000000000002</v>
      </c>
      <c r="E12017">
        <v>4.2999999999999997E-2</v>
      </c>
    </row>
    <row r="12018" spans="1:5">
      <c r="A12018">
        <v>4701920</v>
      </c>
      <c r="B12018" t="s">
        <v>5736</v>
      </c>
      <c r="C12018" t="s">
        <v>2271</v>
      </c>
      <c r="D12018">
        <v>0.76800000000000002</v>
      </c>
      <c r="E12018">
        <v>4.2999999999999997E-2</v>
      </c>
    </row>
    <row r="12019" spans="1:5">
      <c r="A12019">
        <v>4702010</v>
      </c>
      <c r="B12019" t="s">
        <v>11750</v>
      </c>
      <c r="C12019" t="s">
        <v>2271</v>
      </c>
      <c r="D12019">
        <v>0.76800000000000002</v>
      </c>
      <c r="E12019">
        <v>4.2999999999999997E-2</v>
      </c>
    </row>
    <row r="12020" spans="1:5">
      <c r="A12020">
        <v>4702790</v>
      </c>
      <c r="B12020" t="s">
        <v>11751</v>
      </c>
      <c r="C12020" t="s">
        <v>2271</v>
      </c>
      <c r="D12020">
        <v>0.76800000000000002</v>
      </c>
      <c r="E12020">
        <v>4.2999999999999997E-2</v>
      </c>
    </row>
    <row r="12021" spans="1:5">
      <c r="A12021">
        <v>4703360</v>
      </c>
      <c r="B12021" t="s">
        <v>11752</v>
      </c>
      <c r="C12021" t="s">
        <v>2271</v>
      </c>
      <c r="D12021">
        <v>0.76800000000000002</v>
      </c>
      <c r="E12021">
        <v>4.2999999999999997E-2</v>
      </c>
    </row>
    <row r="12022" spans="1:5">
      <c r="A12022">
        <v>4703900</v>
      </c>
      <c r="B12022" t="s">
        <v>11753</v>
      </c>
      <c r="C12022" t="s">
        <v>2271</v>
      </c>
      <c r="D12022">
        <v>0.76800000000000002</v>
      </c>
      <c r="E12022">
        <v>4.2999999999999997E-2</v>
      </c>
    </row>
    <row r="12023" spans="1:5">
      <c r="A12023">
        <v>4703960</v>
      </c>
      <c r="B12023" t="s">
        <v>9700</v>
      </c>
      <c r="C12023" t="s">
        <v>2271</v>
      </c>
      <c r="D12023">
        <v>0.76800000000000002</v>
      </c>
      <c r="E12023">
        <v>4.2999999999999997E-2</v>
      </c>
    </row>
    <row r="12024" spans="1:5">
      <c r="A12024">
        <v>4704490</v>
      </c>
      <c r="B12024" t="s">
        <v>11754</v>
      </c>
      <c r="C12024" t="s">
        <v>2271</v>
      </c>
      <c r="D12024">
        <v>0.76800000000000002</v>
      </c>
      <c r="E12024">
        <v>4.2999999999999997E-2</v>
      </c>
    </row>
    <row r="12025" spans="1:5">
      <c r="A12025">
        <v>500041</v>
      </c>
      <c r="B12025" t="s">
        <v>11755</v>
      </c>
      <c r="C12025" t="s">
        <v>768</v>
      </c>
      <c r="D12025">
        <v>0.76700000000000002</v>
      </c>
      <c r="E12025">
        <v>2.7E-2</v>
      </c>
    </row>
    <row r="12026" spans="1:5">
      <c r="A12026">
        <v>500079</v>
      </c>
      <c r="B12026" t="s">
        <v>9625</v>
      </c>
      <c r="C12026" t="s">
        <v>768</v>
      </c>
      <c r="D12026">
        <v>0.76700000000000002</v>
      </c>
      <c r="E12026">
        <v>2.7E-2</v>
      </c>
    </row>
    <row r="12027" spans="1:5">
      <c r="A12027">
        <v>502430</v>
      </c>
      <c r="B12027" t="s">
        <v>11756</v>
      </c>
      <c r="C12027" t="s">
        <v>768</v>
      </c>
      <c r="D12027">
        <v>0.76700000000000002</v>
      </c>
      <c r="E12027">
        <v>2.7E-2</v>
      </c>
    </row>
    <row r="12028" spans="1:5">
      <c r="A12028">
        <v>503770</v>
      </c>
      <c r="B12028" t="s">
        <v>11757</v>
      </c>
      <c r="C12028" t="s">
        <v>768</v>
      </c>
      <c r="D12028">
        <v>0.76700000000000002</v>
      </c>
      <c r="E12028">
        <v>2.7E-2</v>
      </c>
    </row>
    <row r="12029" spans="1:5">
      <c r="A12029">
        <v>504890</v>
      </c>
      <c r="B12029" t="s">
        <v>11758</v>
      </c>
      <c r="C12029" t="s">
        <v>768</v>
      </c>
      <c r="D12029">
        <v>0.76700000000000002</v>
      </c>
      <c r="E12029">
        <v>2.7E-2</v>
      </c>
    </row>
    <row r="12030" spans="1:5">
      <c r="A12030">
        <v>504930</v>
      </c>
      <c r="B12030" t="s">
        <v>11759</v>
      </c>
      <c r="C12030" t="s">
        <v>768</v>
      </c>
      <c r="D12030">
        <v>0.76700000000000002</v>
      </c>
      <c r="E12030">
        <v>2.7E-2</v>
      </c>
    </row>
    <row r="12031" spans="1:5">
      <c r="A12031">
        <v>507110</v>
      </c>
      <c r="B12031" t="s">
        <v>11760</v>
      </c>
      <c r="C12031" t="s">
        <v>768</v>
      </c>
      <c r="D12031">
        <v>0.76700000000000002</v>
      </c>
      <c r="E12031">
        <v>2.7E-2</v>
      </c>
    </row>
    <row r="12032" spans="1:5">
      <c r="A12032">
        <v>509150</v>
      </c>
      <c r="B12032" t="s">
        <v>11761</v>
      </c>
      <c r="C12032" t="s">
        <v>768</v>
      </c>
      <c r="D12032">
        <v>0.76700000000000002</v>
      </c>
      <c r="E12032">
        <v>2.7E-2</v>
      </c>
    </row>
    <row r="12033" spans="1:5">
      <c r="A12033">
        <v>510410</v>
      </c>
      <c r="B12033" t="s">
        <v>11762</v>
      </c>
      <c r="C12033" t="s">
        <v>768</v>
      </c>
      <c r="D12033">
        <v>0.76700000000000002</v>
      </c>
      <c r="E12033">
        <v>2.7E-2</v>
      </c>
    </row>
    <row r="12034" spans="1:5">
      <c r="A12034">
        <v>511130</v>
      </c>
      <c r="B12034" t="s">
        <v>11763</v>
      </c>
      <c r="C12034" t="s">
        <v>768</v>
      </c>
      <c r="D12034">
        <v>0.76700000000000002</v>
      </c>
      <c r="E12034">
        <v>2.7E-2</v>
      </c>
    </row>
    <row r="12035" spans="1:5">
      <c r="A12035">
        <v>511340</v>
      </c>
      <c r="B12035" t="s">
        <v>11764</v>
      </c>
      <c r="C12035" t="s">
        <v>768</v>
      </c>
      <c r="D12035">
        <v>0.76700000000000002</v>
      </c>
      <c r="E12035">
        <v>2.7E-2</v>
      </c>
    </row>
    <row r="12036" spans="1:5">
      <c r="A12036">
        <v>512180</v>
      </c>
      <c r="B12036" t="s">
        <v>9734</v>
      </c>
      <c r="C12036" t="s">
        <v>768</v>
      </c>
      <c r="D12036">
        <v>0.76700000000000002</v>
      </c>
      <c r="E12036">
        <v>2.7E-2</v>
      </c>
    </row>
    <row r="12037" spans="1:5">
      <c r="A12037">
        <v>512520</v>
      </c>
      <c r="B12037" t="s">
        <v>11765</v>
      </c>
      <c r="C12037" t="s">
        <v>768</v>
      </c>
      <c r="D12037">
        <v>0.76700000000000002</v>
      </c>
      <c r="E12037">
        <v>2.7E-2</v>
      </c>
    </row>
    <row r="12038" spans="1:5">
      <c r="A12038">
        <v>513680</v>
      </c>
      <c r="B12038" t="s">
        <v>11766</v>
      </c>
      <c r="C12038" t="s">
        <v>768</v>
      </c>
      <c r="D12038">
        <v>0.76700000000000002</v>
      </c>
      <c r="E12038">
        <v>2.7E-2</v>
      </c>
    </row>
    <row r="12039" spans="1:5">
      <c r="A12039">
        <v>514370</v>
      </c>
      <c r="B12039" t="s">
        <v>11767</v>
      </c>
      <c r="C12039" t="s">
        <v>768</v>
      </c>
      <c r="D12039">
        <v>0.76700000000000002</v>
      </c>
      <c r="E12039">
        <v>2.7E-2</v>
      </c>
    </row>
    <row r="12040" spans="1:5">
      <c r="A12040">
        <v>2004230</v>
      </c>
      <c r="B12040" t="s">
        <v>11768</v>
      </c>
      <c r="C12040" t="s">
        <v>3869</v>
      </c>
      <c r="D12040">
        <v>0.76700000000000002</v>
      </c>
      <c r="E12040">
        <v>4.8000000000000001E-2</v>
      </c>
    </row>
    <row r="12041" spans="1:5">
      <c r="A12041">
        <v>2004620</v>
      </c>
      <c r="B12041" t="s">
        <v>11769</v>
      </c>
      <c r="C12041" t="s">
        <v>3869</v>
      </c>
      <c r="D12041">
        <v>0.76700000000000002</v>
      </c>
      <c r="E12041">
        <v>3.5999999999999997E-2</v>
      </c>
    </row>
    <row r="12042" spans="1:5">
      <c r="A12042">
        <v>2004890</v>
      </c>
      <c r="B12042" t="s">
        <v>11770</v>
      </c>
      <c r="C12042" t="s">
        <v>3869</v>
      </c>
      <c r="D12042">
        <v>0.76700000000000002</v>
      </c>
      <c r="E12042">
        <v>3.9E-2</v>
      </c>
    </row>
    <row r="12043" spans="1:5">
      <c r="A12043">
        <v>2620010</v>
      </c>
      <c r="B12043" t="s">
        <v>11771</v>
      </c>
      <c r="C12043" t="s">
        <v>2999</v>
      </c>
      <c r="D12043">
        <v>0.76700000000000002</v>
      </c>
      <c r="E12043">
        <v>2.7E-2</v>
      </c>
    </row>
    <row r="12044" spans="1:5">
      <c r="A12044">
        <v>2900002</v>
      </c>
      <c r="B12044" t="s">
        <v>11772</v>
      </c>
      <c r="C12044" t="s">
        <v>3083</v>
      </c>
      <c r="D12044">
        <v>0.76700000000000002</v>
      </c>
      <c r="E12044">
        <v>4.1000000000000002E-2</v>
      </c>
    </row>
    <row r="12045" spans="1:5">
      <c r="A12045">
        <v>2903040</v>
      </c>
      <c r="B12045" t="s">
        <v>11773</v>
      </c>
      <c r="C12045" t="s">
        <v>3083</v>
      </c>
      <c r="D12045">
        <v>0.76700000000000002</v>
      </c>
      <c r="E12045">
        <v>2.8000000000000001E-2</v>
      </c>
    </row>
    <row r="12046" spans="1:5">
      <c r="A12046">
        <v>2903060</v>
      </c>
      <c r="B12046" t="s">
        <v>11774</v>
      </c>
      <c r="C12046" t="s">
        <v>3083</v>
      </c>
      <c r="D12046">
        <v>0.76700000000000002</v>
      </c>
      <c r="E12046">
        <v>2.8000000000000001E-2</v>
      </c>
    </row>
    <row r="12047" spans="1:5">
      <c r="A12047">
        <v>2905370</v>
      </c>
      <c r="B12047" t="s">
        <v>11775</v>
      </c>
      <c r="C12047" t="s">
        <v>3083</v>
      </c>
      <c r="D12047">
        <v>0.76700000000000002</v>
      </c>
      <c r="E12047">
        <v>4.2999999999999997E-2</v>
      </c>
    </row>
    <row r="12048" spans="1:5">
      <c r="A12048">
        <v>2906170</v>
      </c>
      <c r="B12048" t="s">
        <v>11776</v>
      </c>
      <c r="C12048" t="s">
        <v>3083</v>
      </c>
      <c r="D12048">
        <v>0.76700000000000002</v>
      </c>
      <c r="E12048">
        <v>2.8000000000000001E-2</v>
      </c>
    </row>
    <row r="12049" spans="1:5">
      <c r="A12049">
        <v>2906450</v>
      </c>
      <c r="B12049" t="s">
        <v>11777</v>
      </c>
      <c r="C12049" t="s">
        <v>3083</v>
      </c>
      <c r="D12049">
        <v>0.76700000000000002</v>
      </c>
      <c r="E12049">
        <v>3.7999999999999999E-2</v>
      </c>
    </row>
    <row r="12050" spans="1:5">
      <c r="A12050">
        <v>2908340</v>
      </c>
      <c r="B12050" t="s">
        <v>11778</v>
      </c>
      <c r="C12050" t="s">
        <v>3083</v>
      </c>
      <c r="D12050">
        <v>0.76700000000000002</v>
      </c>
      <c r="E12050">
        <v>2.8000000000000001E-2</v>
      </c>
    </row>
    <row r="12051" spans="1:5">
      <c r="A12051">
        <v>2909750</v>
      </c>
      <c r="B12051" t="s">
        <v>11779</v>
      </c>
      <c r="C12051" t="s">
        <v>3083</v>
      </c>
      <c r="D12051">
        <v>0.76700000000000002</v>
      </c>
      <c r="E12051">
        <v>2.8000000000000001E-2</v>
      </c>
    </row>
    <row r="12052" spans="1:5">
      <c r="A12052">
        <v>2910200</v>
      </c>
      <c r="B12052" t="s">
        <v>11780</v>
      </c>
      <c r="C12052" t="s">
        <v>3083</v>
      </c>
      <c r="D12052">
        <v>0.76700000000000002</v>
      </c>
      <c r="E12052">
        <v>2.8000000000000001E-2</v>
      </c>
    </row>
    <row r="12053" spans="1:5">
      <c r="A12053">
        <v>2910650</v>
      </c>
      <c r="B12053" t="s">
        <v>11781</v>
      </c>
      <c r="C12053" t="s">
        <v>3083</v>
      </c>
      <c r="D12053">
        <v>0.76700000000000002</v>
      </c>
      <c r="E12053">
        <v>2.8000000000000001E-2</v>
      </c>
    </row>
    <row r="12054" spans="1:5">
      <c r="A12054">
        <v>2911450</v>
      </c>
      <c r="B12054" t="s">
        <v>11782</v>
      </c>
      <c r="C12054" t="s">
        <v>3083</v>
      </c>
      <c r="D12054">
        <v>0.76700000000000002</v>
      </c>
      <c r="E12054">
        <v>2.8000000000000001E-2</v>
      </c>
    </row>
    <row r="12055" spans="1:5">
      <c r="A12055">
        <v>2913260</v>
      </c>
      <c r="B12055" t="s">
        <v>11783</v>
      </c>
      <c r="C12055" t="s">
        <v>3083</v>
      </c>
      <c r="D12055">
        <v>0.76700000000000002</v>
      </c>
      <c r="E12055">
        <v>2.8000000000000001E-2</v>
      </c>
    </row>
    <row r="12056" spans="1:5">
      <c r="A12056">
        <v>2913380</v>
      </c>
      <c r="B12056" t="s">
        <v>11784</v>
      </c>
      <c r="C12056" t="s">
        <v>3083</v>
      </c>
      <c r="D12056">
        <v>0.76700000000000002</v>
      </c>
      <c r="E12056">
        <v>2.7E-2</v>
      </c>
    </row>
    <row r="12057" spans="1:5">
      <c r="A12057">
        <v>2918420</v>
      </c>
      <c r="B12057" t="s">
        <v>11785</v>
      </c>
      <c r="C12057" t="s">
        <v>3083</v>
      </c>
      <c r="D12057">
        <v>0.76700000000000002</v>
      </c>
      <c r="E12057">
        <v>2.8000000000000001E-2</v>
      </c>
    </row>
    <row r="12058" spans="1:5">
      <c r="A12058">
        <v>2919350</v>
      </c>
      <c r="B12058" t="s">
        <v>11786</v>
      </c>
      <c r="C12058" t="s">
        <v>3083</v>
      </c>
      <c r="D12058">
        <v>0.76700000000000002</v>
      </c>
      <c r="E12058">
        <v>2.8000000000000001E-2</v>
      </c>
    </row>
    <row r="12059" spans="1:5">
      <c r="A12059">
        <v>2920370</v>
      </c>
      <c r="B12059" t="s">
        <v>11787</v>
      </c>
      <c r="C12059" t="s">
        <v>3083</v>
      </c>
      <c r="D12059">
        <v>0.76700000000000002</v>
      </c>
      <c r="E12059">
        <v>2.8000000000000001E-2</v>
      </c>
    </row>
    <row r="12060" spans="1:5">
      <c r="A12060">
        <v>2921720</v>
      </c>
      <c r="B12060" t="s">
        <v>11788</v>
      </c>
      <c r="C12060" t="s">
        <v>3083</v>
      </c>
      <c r="D12060">
        <v>0.76700000000000002</v>
      </c>
      <c r="E12060">
        <v>2.7E-2</v>
      </c>
    </row>
    <row r="12061" spans="1:5">
      <c r="A12061">
        <v>2923040</v>
      </c>
      <c r="B12061" t="s">
        <v>11789</v>
      </c>
      <c r="C12061" t="s">
        <v>3083</v>
      </c>
      <c r="D12061">
        <v>0.76700000000000002</v>
      </c>
      <c r="E12061">
        <v>2.8000000000000001E-2</v>
      </c>
    </row>
    <row r="12062" spans="1:5">
      <c r="A12062">
        <v>2923640</v>
      </c>
      <c r="B12062" t="s">
        <v>11790</v>
      </c>
      <c r="C12062" t="s">
        <v>3083</v>
      </c>
      <c r="D12062">
        <v>0.76700000000000002</v>
      </c>
      <c r="E12062">
        <v>2.8000000000000001E-2</v>
      </c>
    </row>
    <row r="12063" spans="1:5">
      <c r="A12063">
        <v>2924530</v>
      </c>
      <c r="B12063" t="s">
        <v>11791</v>
      </c>
      <c r="C12063" t="s">
        <v>3083</v>
      </c>
      <c r="D12063">
        <v>0.76700000000000002</v>
      </c>
      <c r="E12063">
        <v>2.8000000000000001E-2</v>
      </c>
    </row>
    <row r="12064" spans="1:5">
      <c r="A12064">
        <v>2926550</v>
      </c>
      <c r="B12064" t="s">
        <v>11792</v>
      </c>
      <c r="C12064" t="s">
        <v>3083</v>
      </c>
      <c r="D12064">
        <v>0.76700000000000002</v>
      </c>
      <c r="E12064">
        <v>2.8000000000000001E-2</v>
      </c>
    </row>
    <row r="12065" spans="1:5">
      <c r="A12065">
        <v>2926580</v>
      </c>
      <c r="B12065" t="s">
        <v>11793</v>
      </c>
      <c r="C12065" t="s">
        <v>3083</v>
      </c>
      <c r="D12065">
        <v>0.76700000000000002</v>
      </c>
      <c r="E12065">
        <v>2.8000000000000001E-2</v>
      </c>
    </row>
    <row r="12066" spans="1:5">
      <c r="A12066">
        <v>2927090</v>
      </c>
      <c r="B12066" t="s">
        <v>11794</v>
      </c>
      <c r="C12066" t="s">
        <v>3083</v>
      </c>
      <c r="D12066">
        <v>0.76700000000000002</v>
      </c>
      <c r="E12066">
        <v>2.8000000000000001E-2</v>
      </c>
    </row>
    <row r="12067" spans="1:5">
      <c r="A12067">
        <v>2928590</v>
      </c>
      <c r="B12067" t="s">
        <v>11795</v>
      </c>
      <c r="C12067" t="s">
        <v>3083</v>
      </c>
      <c r="D12067">
        <v>0.76700000000000002</v>
      </c>
      <c r="E12067">
        <v>2.8000000000000001E-2</v>
      </c>
    </row>
    <row r="12068" spans="1:5">
      <c r="A12068">
        <v>2929340</v>
      </c>
      <c r="B12068" t="s">
        <v>11796</v>
      </c>
      <c r="C12068" t="s">
        <v>3083</v>
      </c>
      <c r="D12068">
        <v>0.76700000000000002</v>
      </c>
      <c r="E12068">
        <v>0.04</v>
      </c>
    </row>
    <row r="12069" spans="1:5">
      <c r="A12069">
        <v>2929430</v>
      </c>
      <c r="B12069" t="s">
        <v>11797</v>
      </c>
      <c r="C12069" t="s">
        <v>3083</v>
      </c>
      <c r="D12069">
        <v>0.76700000000000002</v>
      </c>
      <c r="E12069">
        <v>2.8000000000000001E-2</v>
      </c>
    </row>
    <row r="12070" spans="1:5">
      <c r="A12070">
        <v>2930270</v>
      </c>
      <c r="B12070" t="s">
        <v>11798</v>
      </c>
      <c r="C12070" t="s">
        <v>3083</v>
      </c>
      <c r="D12070">
        <v>0.76700000000000002</v>
      </c>
      <c r="E12070">
        <v>2.8000000000000001E-2</v>
      </c>
    </row>
    <row r="12071" spans="1:5">
      <c r="A12071">
        <v>2930390</v>
      </c>
      <c r="B12071" t="s">
        <v>11799</v>
      </c>
      <c r="C12071" t="s">
        <v>3083</v>
      </c>
      <c r="D12071">
        <v>0.76700000000000002</v>
      </c>
      <c r="E12071">
        <v>3.5999999999999997E-2</v>
      </c>
    </row>
    <row r="12072" spans="1:5">
      <c r="A12072">
        <v>2930750</v>
      </c>
      <c r="B12072" t="s">
        <v>11800</v>
      </c>
      <c r="C12072" t="s">
        <v>3083</v>
      </c>
      <c r="D12072">
        <v>0.76700000000000002</v>
      </c>
      <c r="E12072">
        <v>2.8000000000000001E-2</v>
      </c>
    </row>
    <row r="12073" spans="1:5">
      <c r="A12073">
        <v>2932220</v>
      </c>
      <c r="B12073" t="s">
        <v>11801</v>
      </c>
      <c r="C12073" t="s">
        <v>3083</v>
      </c>
      <c r="D12073">
        <v>0.76700000000000002</v>
      </c>
      <c r="E12073">
        <v>2.8000000000000001E-2</v>
      </c>
    </row>
    <row r="12074" spans="1:5">
      <c r="A12074">
        <v>2932490</v>
      </c>
      <c r="B12074" t="s">
        <v>11802</v>
      </c>
      <c r="C12074" t="s">
        <v>3083</v>
      </c>
      <c r="D12074">
        <v>0.76700000000000002</v>
      </c>
      <c r="E12074">
        <v>2.8000000000000001E-2</v>
      </c>
    </row>
    <row r="12075" spans="1:5">
      <c r="A12075">
        <v>3100185</v>
      </c>
      <c r="B12075" t="s">
        <v>11803</v>
      </c>
      <c r="C12075" t="s">
        <v>2839</v>
      </c>
      <c r="D12075">
        <v>0.76700000000000002</v>
      </c>
      <c r="E12075">
        <v>2.7E-2</v>
      </c>
    </row>
    <row r="12076" spans="1:5">
      <c r="A12076">
        <v>3105160</v>
      </c>
      <c r="B12076" t="s">
        <v>11804</v>
      </c>
      <c r="C12076" t="s">
        <v>2839</v>
      </c>
      <c r="D12076">
        <v>0.76700000000000002</v>
      </c>
      <c r="E12076">
        <v>4.1000000000000002E-2</v>
      </c>
    </row>
    <row r="12077" spans="1:5">
      <c r="A12077">
        <v>3800049</v>
      </c>
      <c r="B12077" t="s">
        <v>11805</v>
      </c>
      <c r="C12077" t="s">
        <v>1981</v>
      </c>
      <c r="D12077">
        <v>0.76700000000000002</v>
      </c>
      <c r="E12077">
        <v>3.6999999999999998E-2</v>
      </c>
    </row>
    <row r="12078" spans="1:5">
      <c r="A12078">
        <v>3800059</v>
      </c>
      <c r="B12078" t="s">
        <v>11806</v>
      </c>
      <c r="C12078" t="s">
        <v>1981</v>
      </c>
      <c r="D12078">
        <v>0.76700000000000002</v>
      </c>
      <c r="E12078">
        <v>3.6999999999999998E-2</v>
      </c>
    </row>
    <row r="12079" spans="1:5">
      <c r="A12079">
        <v>3805040</v>
      </c>
      <c r="B12079" t="s">
        <v>11807</v>
      </c>
      <c r="C12079" t="s">
        <v>1981</v>
      </c>
      <c r="D12079">
        <v>0.76700000000000002</v>
      </c>
      <c r="E12079">
        <v>3.6999999999999998E-2</v>
      </c>
    </row>
    <row r="12080" spans="1:5">
      <c r="A12080">
        <v>3807170</v>
      </c>
      <c r="B12080" t="s">
        <v>11808</v>
      </c>
      <c r="C12080" t="s">
        <v>1981</v>
      </c>
      <c r="D12080">
        <v>0.76700000000000002</v>
      </c>
      <c r="E12080">
        <v>3.6999999999999998E-2</v>
      </c>
    </row>
    <row r="12081" spans="1:5">
      <c r="A12081">
        <v>3808890</v>
      </c>
      <c r="B12081" t="s">
        <v>11809</v>
      </c>
      <c r="C12081" t="s">
        <v>1981</v>
      </c>
      <c r="D12081">
        <v>0.76700000000000002</v>
      </c>
      <c r="E12081">
        <v>3.4000000000000002E-2</v>
      </c>
    </row>
    <row r="12082" spans="1:5">
      <c r="A12082">
        <v>3810980</v>
      </c>
      <c r="B12082" t="s">
        <v>11810</v>
      </c>
      <c r="C12082" t="s">
        <v>1981</v>
      </c>
      <c r="D12082">
        <v>0.76700000000000002</v>
      </c>
      <c r="E12082">
        <v>3.6999999999999998E-2</v>
      </c>
    </row>
    <row r="12083" spans="1:5">
      <c r="A12083">
        <v>3811700</v>
      </c>
      <c r="B12083" t="s">
        <v>11811</v>
      </c>
      <c r="C12083" t="s">
        <v>1981</v>
      </c>
      <c r="D12083">
        <v>0.76700000000000002</v>
      </c>
      <c r="E12083">
        <v>3.6999999999999998E-2</v>
      </c>
    </row>
    <row r="12084" spans="1:5">
      <c r="A12084">
        <v>3812990</v>
      </c>
      <c r="B12084" t="s">
        <v>11812</v>
      </c>
      <c r="C12084" t="s">
        <v>1981</v>
      </c>
      <c r="D12084">
        <v>0.76700000000000002</v>
      </c>
      <c r="E12084">
        <v>3.6999999999999998E-2</v>
      </c>
    </row>
    <row r="12085" spans="1:5">
      <c r="A12085">
        <v>3814520</v>
      </c>
      <c r="B12085" t="s">
        <v>11813</v>
      </c>
      <c r="C12085" t="s">
        <v>1981</v>
      </c>
      <c r="D12085">
        <v>0.76700000000000002</v>
      </c>
      <c r="E12085">
        <v>3.6999999999999998E-2</v>
      </c>
    </row>
    <row r="12086" spans="1:5">
      <c r="A12086">
        <v>3815360</v>
      </c>
      <c r="B12086" t="s">
        <v>11814</v>
      </c>
      <c r="C12086" t="s">
        <v>1981</v>
      </c>
      <c r="D12086">
        <v>0.76700000000000002</v>
      </c>
      <c r="E12086">
        <v>3.6999999999999998E-2</v>
      </c>
    </row>
    <row r="12087" spans="1:5">
      <c r="A12087">
        <v>3817670</v>
      </c>
      <c r="B12087" t="s">
        <v>11815</v>
      </c>
      <c r="C12087" t="s">
        <v>1981</v>
      </c>
      <c r="D12087">
        <v>0.76700000000000002</v>
      </c>
      <c r="E12087">
        <v>3.5000000000000003E-2</v>
      </c>
    </row>
    <row r="12088" spans="1:5">
      <c r="A12088">
        <v>3819260</v>
      </c>
      <c r="B12088" t="s">
        <v>11816</v>
      </c>
      <c r="C12088" t="s">
        <v>1981</v>
      </c>
      <c r="D12088">
        <v>0.76700000000000002</v>
      </c>
      <c r="E12088">
        <v>3.6999999999999998E-2</v>
      </c>
    </row>
    <row r="12089" spans="1:5">
      <c r="A12089">
        <v>4010170</v>
      </c>
      <c r="B12089" t="s">
        <v>11817</v>
      </c>
      <c r="C12089" t="s">
        <v>4447</v>
      </c>
      <c r="D12089">
        <v>0.76700000000000002</v>
      </c>
      <c r="E12089">
        <v>2.5999999999999999E-2</v>
      </c>
    </row>
    <row r="12090" spans="1:5">
      <c r="A12090">
        <v>4010920</v>
      </c>
      <c r="B12090" t="s">
        <v>11818</v>
      </c>
      <c r="C12090" t="s">
        <v>4447</v>
      </c>
      <c r="D12090">
        <v>0.76700000000000002</v>
      </c>
      <c r="E12090">
        <v>2.5999999999999999E-2</v>
      </c>
    </row>
    <row r="12091" spans="1:5">
      <c r="A12091">
        <v>4012420</v>
      </c>
      <c r="B12091" t="s">
        <v>11819</v>
      </c>
      <c r="C12091" t="s">
        <v>4447</v>
      </c>
      <c r="D12091">
        <v>0.76700000000000002</v>
      </c>
      <c r="E12091">
        <v>2.5999999999999999E-2</v>
      </c>
    </row>
    <row r="12092" spans="1:5">
      <c r="A12092">
        <v>4017850</v>
      </c>
      <c r="B12092" t="s">
        <v>11820</v>
      </c>
      <c r="C12092" t="s">
        <v>4447</v>
      </c>
      <c r="D12092">
        <v>0.76700000000000002</v>
      </c>
      <c r="E12092">
        <v>2.5000000000000001E-2</v>
      </c>
    </row>
    <row r="12093" spans="1:5">
      <c r="A12093">
        <v>4024510</v>
      </c>
      <c r="B12093" t="s">
        <v>11821</v>
      </c>
      <c r="C12093" t="s">
        <v>4447</v>
      </c>
      <c r="D12093">
        <v>0.76700000000000002</v>
      </c>
      <c r="E12093">
        <v>2.5999999999999999E-2</v>
      </c>
    </row>
    <row r="12094" spans="1:5">
      <c r="A12094">
        <v>4031950</v>
      </c>
      <c r="B12094" t="s">
        <v>11822</v>
      </c>
      <c r="C12094" t="s">
        <v>4447</v>
      </c>
      <c r="D12094">
        <v>0.76700000000000002</v>
      </c>
      <c r="E12094">
        <v>2.5999999999999999E-2</v>
      </c>
    </row>
    <row r="12095" spans="1:5">
      <c r="A12095">
        <v>503450</v>
      </c>
      <c r="B12095" t="s">
        <v>11051</v>
      </c>
      <c r="C12095" t="s">
        <v>768</v>
      </c>
      <c r="D12095">
        <v>0.76600000000000001</v>
      </c>
      <c r="E12095">
        <v>2.7E-2</v>
      </c>
    </row>
    <row r="12096" spans="1:5">
      <c r="A12096">
        <v>504410</v>
      </c>
      <c r="B12096" t="s">
        <v>2150</v>
      </c>
      <c r="C12096" t="s">
        <v>768</v>
      </c>
      <c r="D12096">
        <v>0.76600000000000001</v>
      </c>
      <c r="E12096">
        <v>2.7E-2</v>
      </c>
    </row>
    <row r="12097" spans="1:5">
      <c r="A12097">
        <v>512420</v>
      </c>
      <c r="B12097" t="s">
        <v>11823</v>
      </c>
      <c r="C12097" t="s">
        <v>768</v>
      </c>
      <c r="D12097">
        <v>0.76600000000000001</v>
      </c>
      <c r="E12097">
        <v>2.7E-2</v>
      </c>
    </row>
    <row r="12098" spans="1:5">
      <c r="A12098">
        <v>2905640</v>
      </c>
      <c r="B12098" t="s">
        <v>11824</v>
      </c>
      <c r="C12098" t="s">
        <v>3083</v>
      </c>
      <c r="D12098">
        <v>0.76600000000000001</v>
      </c>
      <c r="E12098">
        <v>2.7E-2</v>
      </c>
    </row>
    <row r="12099" spans="1:5">
      <c r="A12099">
        <v>2910410</v>
      </c>
      <c r="B12099" t="s">
        <v>11825</v>
      </c>
      <c r="C12099" t="s">
        <v>3083</v>
      </c>
      <c r="D12099">
        <v>0.76600000000000001</v>
      </c>
      <c r="E12099">
        <v>2.8000000000000001E-2</v>
      </c>
    </row>
    <row r="12100" spans="1:5">
      <c r="A12100">
        <v>2910920</v>
      </c>
      <c r="B12100" t="s">
        <v>11826</v>
      </c>
      <c r="C12100" t="s">
        <v>3083</v>
      </c>
      <c r="D12100">
        <v>0.76600000000000001</v>
      </c>
      <c r="E12100">
        <v>2.8000000000000001E-2</v>
      </c>
    </row>
    <row r="12101" spans="1:5">
      <c r="A12101">
        <v>2912540</v>
      </c>
      <c r="B12101" t="s">
        <v>11827</v>
      </c>
      <c r="C12101" t="s">
        <v>3083</v>
      </c>
      <c r="D12101">
        <v>0.76600000000000001</v>
      </c>
      <c r="E12101">
        <v>2.8000000000000001E-2</v>
      </c>
    </row>
    <row r="12102" spans="1:5">
      <c r="A12102">
        <v>2915300</v>
      </c>
      <c r="B12102" t="s">
        <v>11828</v>
      </c>
      <c r="C12102" t="s">
        <v>3083</v>
      </c>
      <c r="D12102">
        <v>0.76600000000000001</v>
      </c>
      <c r="E12102">
        <v>3.4000000000000002E-2</v>
      </c>
    </row>
    <row r="12103" spans="1:5">
      <c r="A12103">
        <v>2918450</v>
      </c>
      <c r="B12103" t="s">
        <v>11829</v>
      </c>
      <c r="C12103" t="s">
        <v>3083</v>
      </c>
      <c r="D12103">
        <v>0.76600000000000001</v>
      </c>
      <c r="E12103">
        <v>2.7E-2</v>
      </c>
    </row>
    <row r="12104" spans="1:5">
      <c r="A12104">
        <v>3005550</v>
      </c>
      <c r="B12104" t="s">
        <v>11830</v>
      </c>
      <c r="C12104" t="s">
        <v>6524</v>
      </c>
      <c r="D12104">
        <v>0.76600000000000001</v>
      </c>
      <c r="E12104">
        <v>2.1999999999999999E-2</v>
      </c>
    </row>
    <row r="12105" spans="1:5">
      <c r="A12105">
        <v>3100133</v>
      </c>
      <c r="B12105" t="s">
        <v>11831</v>
      </c>
      <c r="C12105" t="s">
        <v>2839</v>
      </c>
      <c r="D12105">
        <v>0.76600000000000001</v>
      </c>
      <c r="E12105">
        <v>2.1000000000000001E-2</v>
      </c>
    </row>
    <row r="12106" spans="1:5">
      <c r="A12106">
        <v>3104200</v>
      </c>
      <c r="B12106" t="s">
        <v>11832</v>
      </c>
      <c r="C12106" t="s">
        <v>2839</v>
      </c>
      <c r="D12106">
        <v>0.76600000000000001</v>
      </c>
      <c r="E12106">
        <v>2.1999999999999999E-2</v>
      </c>
    </row>
    <row r="12107" spans="1:5">
      <c r="A12107">
        <v>4021780</v>
      </c>
      <c r="B12107" t="s">
        <v>11833</v>
      </c>
      <c r="C12107" t="s">
        <v>4447</v>
      </c>
      <c r="D12107">
        <v>0.76600000000000001</v>
      </c>
      <c r="E12107">
        <v>2.5999999999999999E-2</v>
      </c>
    </row>
    <row r="12108" spans="1:5">
      <c r="A12108">
        <v>4219530</v>
      </c>
      <c r="B12108" t="s">
        <v>11834</v>
      </c>
      <c r="C12108" t="s">
        <v>1330</v>
      </c>
      <c r="D12108">
        <v>0.76600000000000001</v>
      </c>
      <c r="E12108">
        <v>2.1999999999999999E-2</v>
      </c>
    </row>
    <row r="12109" spans="1:5">
      <c r="A12109">
        <v>5516860</v>
      </c>
      <c r="B12109" t="s">
        <v>11835</v>
      </c>
      <c r="C12109" t="s">
        <v>3135</v>
      </c>
      <c r="D12109">
        <v>0.76600000000000001</v>
      </c>
      <c r="E12109">
        <v>4.2999999999999997E-2</v>
      </c>
    </row>
    <row r="12110" spans="1:5">
      <c r="A12110">
        <v>100210</v>
      </c>
      <c r="B12110" t="s">
        <v>5739</v>
      </c>
      <c r="C12110" t="s">
        <v>3531</v>
      </c>
      <c r="D12110">
        <v>0.76500000000000001</v>
      </c>
      <c r="E12110">
        <v>2.7E-2</v>
      </c>
    </row>
    <row r="12111" spans="1:5">
      <c r="A12111">
        <v>102070</v>
      </c>
      <c r="B12111" t="s">
        <v>5734</v>
      </c>
      <c r="C12111" t="s">
        <v>3531</v>
      </c>
      <c r="D12111">
        <v>0.76500000000000001</v>
      </c>
      <c r="E12111">
        <v>2.7E-2</v>
      </c>
    </row>
    <row r="12112" spans="1:5">
      <c r="A12112">
        <v>102580</v>
      </c>
      <c r="B12112" t="s">
        <v>11836</v>
      </c>
      <c r="C12112" t="s">
        <v>3531</v>
      </c>
      <c r="D12112">
        <v>0.76500000000000001</v>
      </c>
      <c r="E12112">
        <v>2.7E-2</v>
      </c>
    </row>
    <row r="12113" spans="1:5">
      <c r="A12113">
        <v>805520</v>
      </c>
      <c r="B12113" t="s">
        <v>11837</v>
      </c>
      <c r="C12113" t="s">
        <v>1572</v>
      </c>
      <c r="D12113">
        <v>0.76500000000000001</v>
      </c>
      <c r="E12113">
        <v>3.5999999999999997E-2</v>
      </c>
    </row>
    <row r="12114" spans="1:5">
      <c r="A12114">
        <v>2603060</v>
      </c>
      <c r="B12114" t="s">
        <v>11838</v>
      </c>
      <c r="C12114" t="s">
        <v>2999</v>
      </c>
      <c r="D12114">
        <v>0.76500000000000001</v>
      </c>
      <c r="E12114">
        <v>2.8000000000000001E-2</v>
      </c>
    </row>
    <row r="12115" spans="1:5">
      <c r="A12115">
        <v>2603600</v>
      </c>
      <c r="B12115" t="s">
        <v>11839</v>
      </c>
      <c r="C12115" t="s">
        <v>2999</v>
      </c>
      <c r="D12115">
        <v>0.76500000000000001</v>
      </c>
      <c r="E12115">
        <v>2.8000000000000001E-2</v>
      </c>
    </row>
    <row r="12116" spans="1:5">
      <c r="A12116">
        <v>2615990</v>
      </c>
      <c r="B12116" t="s">
        <v>11840</v>
      </c>
      <c r="C12116" t="s">
        <v>2999</v>
      </c>
      <c r="D12116">
        <v>0.76500000000000001</v>
      </c>
      <c r="E12116">
        <v>2.7E-2</v>
      </c>
    </row>
    <row r="12117" spans="1:5">
      <c r="A12117">
        <v>2931230</v>
      </c>
      <c r="B12117" t="s">
        <v>11841</v>
      </c>
      <c r="C12117" t="s">
        <v>3083</v>
      </c>
      <c r="D12117">
        <v>0.76500000000000001</v>
      </c>
      <c r="E12117">
        <v>2.9000000000000001E-2</v>
      </c>
    </row>
    <row r="12118" spans="1:5">
      <c r="A12118">
        <v>3177100</v>
      </c>
      <c r="B12118" t="s">
        <v>11842</v>
      </c>
      <c r="C12118" t="s">
        <v>2839</v>
      </c>
      <c r="D12118">
        <v>0.76500000000000001</v>
      </c>
      <c r="E12118">
        <v>2.9000000000000001E-2</v>
      </c>
    </row>
    <row r="12119" spans="1:5">
      <c r="A12119">
        <v>3301350</v>
      </c>
      <c r="B12119" t="s">
        <v>7367</v>
      </c>
      <c r="C12119" t="s">
        <v>2434</v>
      </c>
      <c r="D12119">
        <v>0.76500000000000001</v>
      </c>
      <c r="E12119">
        <v>3.4000000000000002E-2</v>
      </c>
    </row>
    <row r="12120" spans="1:5">
      <c r="A12120">
        <v>3301680</v>
      </c>
      <c r="B12120" t="s">
        <v>11843</v>
      </c>
      <c r="C12120" t="s">
        <v>2434</v>
      </c>
      <c r="D12120">
        <v>0.76500000000000001</v>
      </c>
      <c r="E12120">
        <v>3.4000000000000002E-2</v>
      </c>
    </row>
    <row r="12121" spans="1:5">
      <c r="A12121">
        <v>3302200</v>
      </c>
      <c r="B12121" t="s">
        <v>3774</v>
      </c>
      <c r="C12121" t="s">
        <v>2434</v>
      </c>
      <c r="D12121">
        <v>0.76500000000000001</v>
      </c>
      <c r="E12121">
        <v>3.4000000000000002E-2</v>
      </c>
    </row>
    <row r="12122" spans="1:5">
      <c r="A12122">
        <v>3302490</v>
      </c>
      <c r="B12122" t="s">
        <v>3205</v>
      </c>
      <c r="C12122" t="s">
        <v>2434</v>
      </c>
      <c r="D12122">
        <v>0.76500000000000001</v>
      </c>
      <c r="E12122">
        <v>3.4000000000000002E-2</v>
      </c>
    </row>
    <row r="12123" spans="1:5">
      <c r="A12123">
        <v>3302850</v>
      </c>
      <c r="B12123" t="s">
        <v>11844</v>
      </c>
      <c r="C12123" t="s">
        <v>2434</v>
      </c>
      <c r="D12123">
        <v>0.76500000000000001</v>
      </c>
      <c r="E12123">
        <v>3.4000000000000002E-2</v>
      </c>
    </row>
    <row r="12124" spans="1:5">
      <c r="A12124">
        <v>3303120</v>
      </c>
      <c r="B12124" t="s">
        <v>11845</v>
      </c>
      <c r="C12124" t="s">
        <v>2434</v>
      </c>
      <c r="D12124">
        <v>0.76500000000000001</v>
      </c>
      <c r="E12124">
        <v>3.4000000000000002E-2</v>
      </c>
    </row>
    <row r="12125" spans="1:5">
      <c r="A12125">
        <v>3303279</v>
      </c>
      <c r="B12125" t="s">
        <v>11846</v>
      </c>
      <c r="C12125" t="s">
        <v>2434</v>
      </c>
      <c r="D12125">
        <v>0.76500000000000001</v>
      </c>
      <c r="E12125">
        <v>3.4000000000000002E-2</v>
      </c>
    </row>
    <row r="12126" spans="1:5">
      <c r="A12126">
        <v>3303640</v>
      </c>
      <c r="B12126" t="s">
        <v>11847</v>
      </c>
      <c r="C12126" t="s">
        <v>2434</v>
      </c>
      <c r="D12126">
        <v>0.76500000000000001</v>
      </c>
      <c r="E12126">
        <v>3.4000000000000002E-2</v>
      </c>
    </row>
    <row r="12127" spans="1:5">
      <c r="A12127">
        <v>3303990</v>
      </c>
      <c r="B12127" t="s">
        <v>11848</v>
      </c>
      <c r="C12127" t="s">
        <v>2434</v>
      </c>
      <c r="D12127">
        <v>0.76500000000000001</v>
      </c>
      <c r="E12127">
        <v>3.4000000000000002E-2</v>
      </c>
    </row>
    <row r="12128" spans="1:5">
      <c r="A12128">
        <v>3304560</v>
      </c>
      <c r="B12128" t="s">
        <v>1766</v>
      </c>
      <c r="C12128" t="s">
        <v>2434</v>
      </c>
      <c r="D12128">
        <v>0.76500000000000001</v>
      </c>
      <c r="E12128">
        <v>3.4000000000000002E-2</v>
      </c>
    </row>
    <row r="12129" spans="1:5">
      <c r="A12129">
        <v>3304960</v>
      </c>
      <c r="B12129" t="s">
        <v>11849</v>
      </c>
      <c r="C12129" t="s">
        <v>2434</v>
      </c>
      <c r="D12129">
        <v>0.76500000000000001</v>
      </c>
      <c r="E12129">
        <v>3.4000000000000002E-2</v>
      </c>
    </row>
    <row r="12130" spans="1:5">
      <c r="A12130">
        <v>3306600</v>
      </c>
      <c r="B12130" t="s">
        <v>11850</v>
      </c>
      <c r="C12130" t="s">
        <v>2434</v>
      </c>
      <c r="D12130">
        <v>0.76500000000000001</v>
      </c>
      <c r="E12130">
        <v>3.4000000000000002E-2</v>
      </c>
    </row>
    <row r="12131" spans="1:5">
      <c r="A12131">
        <v>3306780</v>
      </c>
      <c r="B12131" t="s">
        <v>575</v>
      </c>
      <c r="C12131" t="s">
        <v>2434</v>
      </c>
      <c r="D12131">
        <v>0.76500000000000001</v>
      </c>
      <c r="E12131">
        <v>3.4000000000000002E-2</v>
      </c>
    </row>
    <row r="12132" spans="1:5">
      <c r="A12132">
        <v>3500180</v>
      </c>
      <c r="B12132" t="s">
        <v>11851</v>
      </c>
      <c r="C12132" t="s">
        <v>219</v>
      </c>
      <c r="D12132">
        <v>0.76500000000000001</v>
      </c>
      <c r="E12132">
        <v>4.8000000000000001E-2</v>
      </c>
    </row>
    <row r="12133" spans="1:5">
      <c r="A12133">
        <v>3500900</v>
      </c>
      <c r="B12133" t="s">
        <v>11852</v>
      </c>
      <c r="C12133" t="s">
        <v>219</v>
      </c>
      <c r="D12133">
        <v>0.76500000000000001</v>
      </c>
      <c r="E12133">
        <v>5.5E-2</v>
      </c>
    </row>
    <row r="12134" spans="1:5">
      <c r="A12134">
        <v>3501680</v>
      </c>
      <c r="B12134" t="s">
        <v>11853</v>
      </c>
      <c r="C12134" t="s">
        <v>219</v>
      </c>
      <c r="D12134">
        <v>0.76500000000000001</v>
      </c>
      <c r="E12134">
        <v>4.8000000000000001E-2</v>
      </c>
    </row>
    <row r="12135" spans="1:5">
      <c r="A12135">
        <v>3501770</v>
      </c>
      <c r="B12135" t="s">
        <v>11854</v>
      </c>
      <c r="C12135" t="s">
        <v>219</v>
      </c>
      <c r="D12135">
        <v>0.76500000000000001</v>
      </c>
      <c r="E12135">
        <v>4.8000000000000001E-2</v>
      </c>
    </row>
    <row r="12136" spans="1:5">
      <c r="A12136">
        <v>3502460</v>
      </c>
      <c r="B12136" t="s">
        <v>11855</v>
      </c>
      <c r="C12136" t="s">
        <v>219</v>
      </c>
      <c r="D12136">
        <v>0.76500000000000001</v>
      </c>
      <c r="E12136">
        <v>4.8000000000000001E-2</v>
      </c>
    </row>
    <row r="12137" spans="1:5">
      <c r="A12137">
        <v>3700780</v>
      </c>
      <c r="B12137" t="s">
        <v>11856</v>
      </c>
      <c r="C12137" t="s">
        <v>51</v>
      </c>
      <c r="D12137">
        <v>0.76500000000000001</v>
      </c>
      <c r="E12137">
        <v>3.1E-2</v>
      </c>
    </row>
    <row r="12138" spans="1:5">
      <c r="A12138">
        <v>3700870</v>
      </c>
      <c r="B12138" t="s">
        <v>11857</v>
      </c>
      <c r="C12138" t="s">
        <v>51</v>
      </c>
      <c r="D12138">
        <v>0.76500000000000001</v>
      </c>
      <c r="E12138">
        <v>3.1E-2</v>
      </c>
    </row>
    <row r="12139" spans="1:5">
      <c r="A12139">
        <v>3701770</v>
      </c>
      <c r="B12139" t="s">
        <v>11858</v>
      </c>
      <c r="C12139" t="s">
        <v>51</v>
      </c>
      <c r="D12139">
        <v>0.76500000000000001</v>
      </c>
      <c r="E12139">
        <v>3.1E-2</v>
      </c>
    </row>
    <row r="12140" spans="1:5">
      <c r="A12140">
        <v>3702760</v>
      </c>
      <c r="B12140" t="s">
        <v>11859</v>
      </c>
      <c r="C12140" t="s">
        <v>51</v>
      </c>
      <c r="D12140">
        <v>0.76500000000000001</v>
      </c>
      <c r="E12140">
        <v>3.1E-2</v>
      </c>
    </row>
    <row r="12141" spans="1:5">
      <c r="A12141">
        <v>3704440</v>
      </c>
      <c r="B12141" t="s">
        <v>11860</v>
      </c>
      <c r="C12141" t="s">
        <v>51</v>
      </c>
      <c r="D12141">
        <v>0.76500000000000001</v>
      </c>
      <c r="E12141">
        <v>3.1E-2</v>
      </c>
    </row>
    <row r="12142" spans="1:5">
      <c r="A12142">
        <v>4005340</v>
      </c>
      <c r="B12142" t="s">
        <v>11861</v>
      </c>
      <c r="C12142" t="s">
        <v>4447</v>
      </c>
      <c r="D12142">
        <v>0.76500000000000001</v>
      </c>
      <c r="E12142">
        <v>6.7000000000000004E-2</v>
      </c>
    </row>
    <row r="12143" spans="1:5">
      <c r="A12143">
        <v>4031020</v>
      </c>
      <c r="B12143" t="s">
        <v>11862</v>
      </c>
      <c r="C12143" t="s">
        <v>4447</v>
      </c>
      <c r="D12143">
        <v>0.76500000000000001</v>
      </c>
      <c r="E12143">
        <v>7.0000000000000007E-2</v>
      </c>
    </row>
    <row r="12144" spans="1:5">
      <c r="A12144">
        <v>4217730</v>
      </c>
      <c r="B12144" t="s">
        <v>11863</v>
      </c>
      <c r="C12144" t="s">
        <v>1330</v>
      </c>
      <c r="D12144">
        <v>0.76500000000000001</v>
      </c>
      <c r="E12144">
        <v>0.03</v>
      </c>
    </row>
    <row r="12145" spans="1:5">
      <c r="A12145">
        <v>4225170</v>
      </c>
      <c r="B12145" t="s">
        <v>11864</v>
      </c>
      <c r="C12145" t="s">
        <v>1330</v>
      </c>
      <c r="D12145">
        <v>0.76500000000000001</v>
      </c>
      <c r="E12145">
        <v>0.03</v>
      </c>
    </row>
    <row r="12146" spans="1:5">
      <c r="A12146">
        <v>4846200</v>
      </c>
      <c r="B12146" t="s">
        <v>11865</v>
      </c>
      <c r="C12146" t="s">
        <v>1407</v>
      </c>
      <c r="D12146">
        <v>0.76500000000000001</v>
      </c>
      <c r="E12146">
        <v>4.5999999999999999E-2</v>
      </c>
    </row>
    <row r="12147" spans="1:5">
      <c r="A12147">
        <v>2006240</v>
      </c>
      <c r="B12147" t="s">
        <v>11866</v>
      </c>
      <c r="C12147" t="s">
        <v>3869</v>
      </c>
      <c r="D12147">
        <v>0.76400000000000001</v>
      </c>
      <c r="E12147">
        <v>2.1000000000000001E-2</v>
      </c>
    </row>
    <row r="12148" spans="1:5">
      <c r="A12148">
        <v>2007020</v>
      </c>
      <c r="B12148" t="s">
        <v>11867</v>
      </c>
      <c r="C12148" t="s">
        <v>3869</v>
      </c>
      <c r="D12148">
        <v>0.76400000000000001</v>
      </c>
      <c r="E12148">
        <v>2.4E-2</v>
      </c>
    </row>
    <row r="12149" spans="1:5">
      <c r="A12149">
        <v>2010590</v>
      </c>
      <c r="B12149" t="s">
        <v>11868</v>
      </c>
      <c r="C12149" t="s">
        <v>3869</v>
      </c>
      <c r="D12149">
        <v>0.76400000000000001</v>
      </c>
      <c r="E12149">
        <v>2.9000000000000001E-2</v>
      </c>
    </row>
    <row r="12150" spans="1:5">
      <c r="A12150">
        <v>2012600</v>
      </c>
      <c r="B12150" t="s">
        <v>11869</v>
      </c>
      <c r="C12150" t="s">
        <v>3869</v>
      </c>
      <c r="D12150">
        <v>0.76400000000000001</v>
      </c>
      <c r="E12150">
        <v>2.4E-2</v>
      </c>
    </row>
    <row r="12151" spans="1:5">
      <c r="A12151">
        <v>2602730</v>
      </c>
      <c r="B12151" t="s">
        <v>11870</v>
      </c>
      <c r="C12151" t="s">
        <v>2999</v>
      </c>
      <c r="D12151">
        <v>0.76400000000000001</v>
      </c>
      <c r="E12151">
        <v>3.5999999999999997E-2</v>
      </c>
    </row>
    <row r="12152" spans="1:5">
      <c r="A12152">
        <v>2604440</v>
      </c>
      <c r="B12152" t="s">
        <v>11871</v>
      </c>
      <c r="C12152" t="s">
        <v>2999</v>
      </c>
      <c r="D12152">
        <v>0.76400000000000001</v>
      </c>
      <c r="E12152">
        <v>2.8000000000000001E-2</v>
      </c>
    </row>
    <row r="12153" spans="1:5">
      <c r="A12153">
        <v>2635850</v>
      </c>
      <c r="B12153" t="s">
        <v>11872</v>
      </c>
      <c r="C12153" t="s">
        <v>2999</v>
      </c>
      <c r="D12153">
        <v>0.76400000000000001</v>
      </c>
      <c r="E12153">
        <v>2.8000000000000001E-2</v>
      </c>
    </row>
    <row r="12154" spans="1:5">
      <c r="A12154">
        <v>2902850</v>
      </c>
      <c r="B12154" t="s">
        <v>11873</v>
      </c>
      <c r="C12154" t="s">
        <v>3083</v>
      </c>
      <c r="D12154">
        <v>0.76400000000000001</v>
      </c>
      <c r="E12154">
        <v>0.03</v>
      </c>
    </row>
    <row r="12155" spans="1:5">
      <c r="A12155">
        <v>2903120</v>
      </c>
      <c r="B12155" t="s">
        <v>11874</v>
      </c>
      <c r="C12155" t="s">
        <v>3083</v>
      </c>
      <c r="D12155">
        <v>0.76400000000000001</v>
      </c>
      <c r="E12155">
        <v>0.03</v>
      </c>
    </row>
    <row r="12156" spans="1:5">
      <c r="A12156">
        <v>2904170</v>
      </c>
      <c r="B12156" t="s">
        <v>11875</v>
      </c>
      <c r="C12156" t="s">
        <v>3083</v>
      </c>
      <c r="D12156">
        <v>0.76400000000000001</v>
      </c>
      <c r="E12156">
        <v>0.03</v>
      </c>
    </row>
    <row r="12157" spans="1:5">
      <c r="A12157">
        <v>2905910</v>
      </c>
      <c r="B12157" t="s">
        <v>11876</v>
      </c>
      <c r="C12157" t="s">
        <v>3083</v>
      </c>
      <c r="D12157">
        <v>0.76400000000000001</v>
      </c>
      <c r="E12157">
        <v>0.03</v>
      </c>
    </row>
    <row r="12158" spans="1:5">
      <c r="A12158">
        <v>2906360</v>
      </c>
      <c r="B12158" t="s">
        <v>11877</v>
      </c>
      <c r="C12158" t="s">
        <v>3083</v>
      </c>
      <c r="D12158">
        <v>0.76400000000000001</v>
      </c>
      <c r="E12158">
        <v>0.03</v>
      </c>
    </row>
    <row r="12159" spans="1:5">
      <c r="A12159">
        <v>2906480</v>
      </c>
      <c r="B12159" t="s">
        <v>11878</v>
      </c>
      <c r="C12159" t="s">
        <v>3083</v>
      </c>
      <c r="D12159">
        <v>0.76400000000000001</v>
      </c>
      <c r="E12159">
        <v>0.03</v>
      </c>
    </row>
    <row r="12160" spans="1:5">
      <c r="A12160">
        <v>2909860</v>
      </c>
      <c r="B12160" t="s">
        <v>2150</v>
      </c>
      <c r="C12160" t="s">
        <v>3083</v>
      </c>
      <c r="D12160">
        <v>0.76400000000000001</v>
      </c>
      <c r="E12160">
        <v>0.03</v>
      </c>
    </row>
    <row r="12161" spans="1:5">
      <c r="A12161">
        <v>2910470</v>
      </c>
      <c r="B12161" t="s">
        <v>11879</v>
      </c>
      <c r="C12161" t="s">
        <v>3083</v>
      </c>
      <c r="D12161">
        <v>0.76400000000000001</v>
      </c>
      <c r="E12161">
        <v>0.03</v>
      </c>
    </row>
    <row r="12162" spans="1:5">
      <c r="A12162">
        <v>2910520</v>
      </c>
      <c r="B12162" t="s">
        <v>11880</v>
      </c>
      <c r="C12162" t="s">
        <v>3083</v>
      </c>
      <c r="D12162">
        <v>0.76400000000000001</v>
      </c>
      <c r="E12162">
        <v>0.03</v>
      </c>
    </row>
    <row r="12163" spans="1:5">
      <c r="A12163">
        <v>2911310</v>
      </c>
      <c r="B12163" t="s">
        <v>11881</v>
      </c>
      <c r="C12163" t="s">
        <v>3083</v>
      </c>
      <c r="D12163">
        <v>0.76400000000000001</v>
      </c>
      <c r="E12163">
        <v>0.03</v>
      </c>
    </row>
    <row r="12164" spans="1:5">
      <c r="A12164">
        <v>2915240</v>
      </c>
      <c r="B12164" t="s">
        <v>11882</v>
      </c>
      <c r="C12164" t="s">
        <v>3083</v>
      </c>
      <c r="D12164">
        <v>0.76400000000000001</v>
      </c>
      <c r="E12164">
        <v>0.03</v>
      </c>
    </row>
    <row r="12165" spans="1:5">
      <c r="A12165">
        <v>2915330</v>
      </c>
      <c r="B12165" t="s">
        <v>11883</v>
      </c>
      <c r="C12165" t="s">
        <v>3083</v>
      </c>
      <c r="D12165">
        <v>0.76400000000000001</v>
      </c>
      <c r="E12165">
        <v>0.03</v>
      </c>
    </row>
    <row r="12166" spans="1:5">
      <c r="A12166">
        <v>2915510</v>
      </c>
      <c r="B12166" t="s">
        <v>11884</v>
      </c>
      <c r="C12166" t="s">
        <v>3083</v>
      </c>
      <c r="D12166">
        <v>0.76400000000000001</v>
      </c>
      <c r="E12166">
        <v>2.1000000000000001E-2</v>
      </c>
    </row>
    <row r="12167" spans="1:5">
      <c r="A12167">
        <v>2917850</v>
      </c>
      <c r="B12167" t="s">
        <v>11885</v>
      </c>
      <c r="C12167" t="s">
        <v>3083</v>
      </c>
      <c r="D12167">
        <v>0.76400000000000001</v>
      </c>
      <c r="E12167">
        <v>0.03</v>
      </c>
    </row>
    <row r="12168" spans="1:5">
      <c r="A12168">
        <v>2918330</v>
      </c>
      <c r="B12168" t="s">
        <v>11886</v>
      </c>
      <c r="C12168" t="s">
        <v>3083</v>
      </c>
      <c r="D12168">
        <v>0.76400000000000001</v>
      </c>
      <c r="E12168">
        <v>0.03</v>
      </c>
    </row>
    <row r="12169" spans="1:5">
      <c r="A12169">
        <v>2918510</v>
      </c>
      <c r="B12169" t="s">
        <v>11887</v>
      </c>
      <c r="C12169" t="s">
        <v>3083</v>
      </c>
      <c r="D12169">
        <v>0.76400000000000001</v>
      </c>
      <c r="E12169">
        <v>0.03</v>
      </c>
    </row>
    <row r="12170" spans="1:5">
      <c r="A12170">
        <v>2920820</v>
      </c>
      <c r="B12170" t="s">
        <v>11374</v>
      </c>
      <c r="C12170" t="s">
        <v>3083</v>
      </c>
      <c r="D12170">
        <v>0.76400000000000001</v>
      </c>
      <c r="E12170">
        <v>0.03</v>
      </c>
    </row>
    <row r="12171" spans="1:5">
      <c r="A12171">
        <v>2921360</v>
      </c>
      <c r="B12171" t="s">
        <v>11888</v>
      </c>
      <c r="C12171" t="s">
        <v>3083</v>
      </c>
      <c r="D12171">
        <v>0.76400000000000001</v>
      </c>
      <c r="E12171">
        <v>0.03</v>
      </c>
    </row>
    <row r="12172" spans="1:5">
      <c r="A12172">
        <v>2921840</v>
      </c>
      <c r="B12172" t="s">
        <v>11889</v>
      </c>
      <c r="C12172" t="s">
        <v>3083</v>
      </c>
      <c r="D12172">
        <v>0.76400000000000001</v>
      </c>
      <c r="E12172">
        <v>0.03</v>
      </c>
    </row>
    <row r="12173" spans="1:5">
      <c r="A12173">
        <v>2923270</v>
      </c>
      <c r="B12173" t="s">
        <v>6543</v>
      </c>
      <c r="C12173" t="s">
        <v>3083</v>
      </c>
      <c r="D12173">
        <v>0.76400000000000001</v>
      </c>
      <c r="E12173">
        <v>0.03</v>
      </c>
    </row>
    <row r="12174" spans="1:5">
      <c r="A12174">
        <v>2926310</v>
      </c>
      <c r="B12174" t="s">
        <v>11890</v>
      </c>
      <c r="C12174" t="s">
        <v>3083</v>
      </c>
      <c r="D12174">
        <v>0.76400000000000001</v>
      </c>
      <c r="E12174">
        <v>0.03</v>
      </c>
    </row>
    <row r="12175" spans="1:5">
      <c r="A12175">
        <v>2926940</v>
      </c>
      <c r="B12175" t="s">
        <v>11891</v>
      </c>
      <c r="C12175" t="s">
        <v>3083</v>
      </c>
      <c r="D12175">
        <v>0.76400000000000001</v>
      </c>
      <c r="E12175">
        <v>0.03</v>
      </c>
    </row>
    <row r="12176" spans="1:5">
      <c r="A12176">
        <v>2927600</v>
      </c>
      <c r="B12176" t="s">
        <v>11892</v>
      </c>
      <c r="C12176" t="s">
        <v>3083</v>
      </c>
      <c r="D12176">
        <v>0.76400000000000001</v>
      </c>
      <c r="E12176">
        <v>0.03</v>
      </c>
    </row>
    <row r="12177" spans="1:5">
      <c r="A12177">
        <v>2928080</v>
      </c>
      <c r="B12177" t="s">
        <v>11893</v>
      </c>
      <c r="C12177" t="s">
        <v>3083</v>
      </c>
      <c r="D12177">
        <v>0.76400000000000001</v>
      </c>
      <c r="E12177">
        <v>0.03</v>
      </c>
    </row>
    <row r="12178" spans="1:5">
      <c r="A12178">
        <v>2928170</v>
      </c>
      <c r="B12178" t="s">
        <v>11894</v>
      </c>
      <c r="C12178" t="s">
        <v>3083</v>
      </c>
      <c r="D12178">
        <v>0.76400000000000001</v>
      </c>
      <c r="E12178">
        <v>0.03</v>
      </c>
    </row>
    <row r="12179" spans="1:5">
      <c r="A12179">
        <v>3100002</v>
      </c>
      <c r="B12179" t="s">
        <v>11895</v>
      </c>
      <c r="C12179" t="s">
        <v>2839</v>
      </c>
      <c r="D12179">
        <v>0.76400000000000001</v>
      </c>
      <c r="E12179">
        <v>4.5999999999999999E-2</v>
      </c>
    </row>
    <row r="12180" spans="1:5">
      <c r="A12180">
        <v>3100085</v>
      </c>
      <c r="B12180" t="s">
        <v>11896</v>
      </c>
      <c r="C12180" t="s">
        <v>2839</v>
      </c>
      <c r="D12180">
        <v>0.76400000000000001</v>
      </c>
      <c r="E12180">
        <v>4.7E-2</v>
      </c>
    </row>
    <row r="12181" spans="1:5">
      <c r="A12181">
        <v>3100089</v>
      </c>
      <c r="B12181" t="s">
        <v>11897</v>
      </c>
      <c r="C12181" t="s">
        <v>2839</v>
      </c>
      <c r="D12181">
        <v>0.76400000000000001</v>
      </c>
      <c r="E12181">
        <v>4.7E-2</v>
      </c>
    </row>
    <row r="12182" spans="1:5">
      <c r="A12182">
        <v>3100091</v>
      </c>
      <c r="B12182" t="s">
        <v>11898</v>
      </c>
      <c r="C12182" t="s">
        <v>2839</v>
      </c>
      <c r="D12182">
        <v>0.76400000000000001</v>
      </c>
      <c r="E12182">
        <v>4.7E-2</v>
      </c>
    </row>
    <row r="12183" spans="1:5">
      <c r="A12183">
        <v>3170020</v>
      </c>
      <c r="B12183" t="s">
        <v>11899</v>
      </c>
      <c r="C12183" t="s">
        <v>2839</v>
      </c>
      <c r="D12183">
        <v>0.76400000000000001</v>
      </c>
      <c r="E12183">
        <v>4.7E-2</v>
      </c>
    </row>
    <row r="12184" spans="1:5">
      <c r="A12184">
        <v>3175000</v>
      </c>
      <c r="B12184" t="s">
        <v>11900</v>
      </c>
      <c r="C12184" t="s">
        <v>2839</v>
      </c>
      <c r="D12184">
        <v>0.76400000000000001</v>
      </c>
      <c r="E12184">
        <v>4.7E-2</v>
      </c>
    </row>
    <row r="12185" spans="1:5">
      <c r="A12185">
        <v>3176450</v>
      </c>
      <c r="B12185" t="s">
        <v>11901</v>
      </c>
      <c r="C12185" t="s">
        <v>2839</v>
      </c>
      <c r="D12185">
        <v>0.76400000000000001</v>
      </c>
      <c r="E12185">
        <v>4.7E-2</v>
      </c>
    </row>
    <row r="12186" spans="1:5">
      <c r="A12186">
        <v>3176590</v>
      </c>
      <c r="B12186" t="s">
        <v>11902</v>
      </c>
      <c r="C12186" t="s">
        <v>2839</v>
      </c>
      <c r="D12186">
        <v>0.76400000000000001</v>
      </c>
      <c r="E12186">
        <v>4.7E-2</v>
      </c>
    </row>
    <row r="12187" spans="1:5">
      <c r="A12187">
        <v>4008460</v>
      </c>
      <c r="B12187" t="s">
        <v>11903</v>
      </c>
      <c r="C12187" t="s">
        <v>4447</v>
      </c>
      <c r="D12187">
        <v>0.76400000000000001</v>
      </c>
      <c r="E12187">
        <v>7.0000000000000007E-2</v>
      </c>
    </row>
    <row r="12188" spans="1:5">
      <c r="A12188">
        <v>4010290</v>
      </c>
      <c r="B12188" t="s">
        <v>11904</v>
      </c>
      <c r="C12188" t="s">
        <v>4447</v>
      </c>
      <c r="D12188">
        <v>0.76400000000000001</v>
      </c>
      <c r="E12188">
        <v>7.1999999999999995E-2</v>
      </c>
    </row>
    <row r="12189" spans="1:5">
      <c r="A12189">
        <v>4010890</v>
      </c>
      <c r="B12189" t="s">
        <v>11905</v>
      </c>
      <c r="C12189" t="s">
        <v>4447</v>
      </c>
      <c r="D12189">
        <v>0.76400000000000001</v>
      </c>
      <c r="E12189">
        <v>7.0999999999999994E-2</v>
      </c>
    </row>
    <row r="12190" spans="1:5">
      <c r="A12190">
        <v>4013260</v>
      </c>
      <c r="B12190" t="s">
        <v>11906</v>
      </c>
      <c r="C12190" t="s">
        <v>4447</v>
      </c>
      <c r="D12190">
        <v>0.76400000000000001</v>
      </c>
      <c r="E12190">
        <v>7.1999999999999995E-2</v>
      </c>
    </row>
    <row r="12191" spans="1:5">
      <c r="A12191">
        <v>4205070</v>
      </c>
      <c r="B12191" t="s">
        <v>11907</v>
      </c>
      <c r="C12191" t="s">
        <v>1330</v>
      </c>
      <c r="D12191">
        <v>0.76400000000000001</v>
      </c>
      <c r="E12191">
        <v>4.4999999999999998E-2</v>
      </c>
    </row>
    <row r="12192" spans="1:5">
      <c r="A12192">
        <v>4205430</v>
      </c>
      <c r="B12192" t="s">
        <v>11908</v>
      </c>
      <c r="C12192" t="s">
        <v>1330</v>
      </c>
      <c r="D12192">
        <v>0.76400000000000001</v>
      </c>
      <c r="E12192">
        <v>4.4999999999999998E-2</v>
      </c>
    </row>
    <row r="12193" spans="1:5">
      <c r="A12193">
        <v>4212390</v>
      </c>
      <c r="B12193" t="s">
        <v>11909</v>
      </c>
      <c r="C12193" t="s">
        <v>1330</v>
      </c>
      <c r="D12193">
        <v>0.76400000000000001</v>
      </c>
      <c r="E12193">
        <v>4.4999999999999998E-2</v>
      </c>
    </row>
    <row r="12194" spans="1:5">
      <c r="A12194">
        <v>4222200</v>
      </c>
      <c r="B12194" t="s">
        <v>11910</v>
      </c>
      <c r="C12194" t="s">
        <v>1330</v>
      </c>
      <c r="D12194">
        <v>0.76400000000000001</v>
      </c>
      <c r="E12194">
        <v>4.4999999999999998E-2</v>
      </c>
    </row>
    <row r="12195" spans="1:5">
      <c r="A12195">
        <v>4225440</v>
      </c>
      <c r="B12195" t="s">
        <v>11911</v>
      </c>
      <c r="C12195" t="s">
        <v>1330</v>
      </c>
      <c r="D12195">
        <v>0.76400000000000001</v>
      </c>
      <c r="E12195">
        <v>4.4999999999999998E-2</v>
      </c>
    </row>
    <row r="12196" spans="1:5">
      <c r="A12196">
        <v>2005520</v>
      </c>
      <c r="B12196" t="s">
        <v>11912</v>
      </c>
      <c r="C12196" t="s">
        <v>3869</v>
      </c>
      <c r="D12196">
        <v>0.76300000000000001</v>
      </c>
      <c r="E12196">
        <v>5.5E-2</v>
      </c>
    </row>
    <row r="12197" spans="1:5">
      <c r="A12197">
        <v>2008250</v>
      </c>
      <c r="B12197" t="s">
        <v>11913</v>
      </c>
      <c r="C12197" t="s">
        <v>3869</v>
      </c>
      <c r="D12197">
        <v>0.76300000000000001</v>
      </c>
      <c r="E12197">
        <v>2.7E-2</v>
      </c>
    </row>
    <row r="12198" spans="1:5">
      <c r="A12198">
        <v>2013050</v>
      </c>
      <c r="B12198" t="s">
        <v>11914</v>
      </c>
      <c r="C12198" t="s">
        <v>3869</v>
      </c>
      <c r="D12198">
        <v>0.76300000000000001</v>
      </c>
      <c r="E12198">
        <v>5.5E-2</v>
      </c>
    </row>
    <row r="12199" spans="1:5">
      <c r="A12199">
        <v>2604320</v>
      </c>
      <c r="B12199" t="s">
        <v>11915</v>
      </c>
      <c r="C12199" t="s">
        <v>2999</v>
      </c>
      <c r="D12199">
        <v>0.76300000000000001</v>
      </c>
      <c r="E12199">
        <v>2.9000000000000001E-2</v>
      </c>
    </row>
    <row r="12200" spans="1:5">
      <c r="A12200">
        <v>2604950</v>
      </c>
      <c r="B12200" t="s">
        <v>11916</v>
      </c>
      <c r="C12200" t="s">
        <v>2999</v>
      </c>
      <c r="D12200">
        <v>0.76300000000000001</v>
      </c>
      <c r="E12200">
        <v>2.9000000000000001E-2</v>
      </c>
    </row>
    <row r="12201" spans="1:5">
      <c r="A12201">
        <v>2614790</v>
      </c>
      <c r="B12201" t="s">
        <v>11917</v>
      </c>
      <c r="C12201" t="s">
        <v>2999</v>
      </c>
      <c r="D12201">
        <v>0.76300000000000001</v>
      </c>
      <c r="E12201">
        <v>2.9000000000000001E-2</v>
      </c>
    </row>
    <row r="12202" spans="1:5">
      <c r="A12202">
        <v>2626490</v>
      </c>
      <c r="B12202" t="s">
        <v>11918</v>
      </c>
      <c r="C12202" t="s">
        <v>2999</v>
      </c>
      <c r="D12202">
        <v>0.76300000000000001</v>
      </c>
      <c r="E12202">
        <v>2.9000000000000001E-2</v>
      </c>
    </row>
    <row r="12203" spans="1:5">
      <c r="A12203">
        <v>2922950</v>
      </c>
      <c r="B12203" t="s">
        <v>11919</v>
      </c>
      <c r="C12203" t="s">
        <v>3083</v>
      </c>
      <c r="D12203">
        <v>0.76300000000000001</v>
      </c>
      <c r="E12203">
        <v>3.9E-2</v>
      </c>
    </row>
    <row r="12204" spans="1:5">
      <c r="A12204">
        <v>2929520</v>
      </c>
      <c r="B12204" t="s">
        <v>11920</v>
      </c>
      <c r="C12204" t="s">
        <v>3083</v>
      </c>
      <c r="D12204">
        <v>0.76300000000000001</v>
      </c>
      <c r="E12204">
        <v>0.03</v>
      </c>
    </row>
    <row r="12205" spans="1:5">
      <c r="A12205">
        <v>2932110</v>
      </c>
      <c r="B12205" t="s">
        <v>11921</v>
      </c>
      <c r="C12205" t="s">
        <v>3083</v>
      </c>
      <c r="D12205">
        <v>0.76300000000000001</v>
      </c>
      <c r="E12205">
        <v>2.3E-2</v>
      </c>
    </row>
    <row r="12206" spans="1:5">
      <c r="A12206">
        <v>3100123</v>
      </c>
      <c r="B12206" t="s">
        <v>11922</v>
      </c>
      <c r="C12206" t="s">
        <v>2839</v>
      </c>
      <c r="D12206">
        <v>0.76300000000000001</v>
      </c>
      <c r="E12206">
        <v>3.3000000000000002E-2</v>
      </c>
    </row>
    <row r="12207" spans="1:5">
      <c r="A12207">
        <v>3104920</v>
      </c>
      <c r="B12207" t="s">
        <v>11923</v>
      </c>
      <c r="C12207" t="s">
        <v>2839</v>
      </c>
      <c r="D12207">
        <v>0.76300000000000001</v>
      </c>
      <c r="E12207">
        <v>4.3999999999999997E-2</v>
      </c>
    </row>
    <row r="12208" spans="1:5">
      <c r="A12208">
        <v>3700900</v>
      </c>
      <c r="B12208" t="s">
        <v>11924</v>
      </c>
      <c r="C12208" t="s">
        <v>51</v>
      </c>
      <c r="D12208">
        <v>0.76300000000000001</v>
      </c>
      <c r="E12208">
        <v>2.8000000000000001E-2</v>
      </c>
    </row>
    <row r="12209" spans="1:5">
      <c r="A12209">
        <v>3904650</v>
      </c>
      <c r="B12209" t="s">
        <v>11925</v>
      </c>
      <c r="C12209" t="s">
        <v>2636</v>
      </c>
      <c r="D12209">
        <v>0.76300000000000001</v>
      </c>
      <c r="E12209">
        <v>3.4000000000000002E-2</v>
      </c>
    </row>
    <row r="12210" spans="1:5">
      <c r="A12210">
        <v>4019080</v>
      </c>
      <c r="B12210" t="s">
        <v>11926</v>
      </c>
      <c r="C12210" t="s">
        <v>4447</v>
      </c>
      <c r="D12210">
        <v>0.76300000000000001</v>
      </c>
      <c r="E12210">
        <v>7.1999999999999995E-2</v>
      </c>
    </row>
    <row r="12211" spans="1:5">
      <c r="A12211">
        <v>4019380</v>
      </c>
      <c r="B12211" t="s">
        <v>11927</v>
      </c>
      <c r="C12211" t="s">
        <v>4447</v>
      </c>
      <c r="D12211">
        <v>0.76300000000000001</v>
      </c>
      <c r="E12211">
        <v>2.8000000000000001E-2</v>
      </c>
    </row>
    <row r="12212" spans="1:5">
      <c r="A12212">
        <v>4846590</v>
      </c>
      <c r="B12212" t="s">
        <v>11928</v>
      </c>
      <c r="C12212" t="s">
        <v>1407</v>
      </c>
      <c r="D12212">
        <v>0.76300000000000001</v>
      </c>
      <c r="E12212">
        <v>4.5999999999999999E-2</v>
      </c>
    </row>
    <row r="12213" spans="1:5">
      <c r="A12213">
        <v>5400360</v>
      </c>
      <c r="B12213" t="s">
        <v>8360</v>
      </c>
      <c r="C12213" t="s">
        <v>4335</v>
      </c>
      <c r="D12213">
        <v>0.76300000000000001</v>
      </c>
      <c r="E12213">
        <v>2.3E-2</v>
      </c>
    </row>
    <row r="12214" spans="1:5">
      <c r="A12214">
        <v>5400420</v>
      </c>
      <c r="B12214" t="s">
        <v>11929</v>
      </c>
      <c r="C12214" t="s">
        <v>4335</v>
      </c>
      <c r="D12214">
        <v>0.76300000000000001</v>
      </c>
      <c r="E12214">
        <v>2.3E-2</v>
      </c>
    </row>
    <row r="12215" spans="1:5">
      <c r="A12215">
        <v>5400480</v>
      </c>
      <c r="B12215" t="s">
        <v>11930</v>
      </c>
      <c r="C12215" t="s">
        <v>4335</v>
      </c>
      <c r="D12215">
        <v>0.76300000000000001</v>
      </c>
      <c r="E12215">
        <v>2.3E-2</v>
      </c>
    </row>
    <row r="12216" spans="1:5">
      <c r="A12216">
        <v>5400870</v>
      </c>
      <c r="B12216" t="s">
        <v>7873</v>
      </c>
      <c r="C12216" t="s">
        <v>4335</v>
      </c>
      <c r="D12216">
        <v>0.76300000000000001</v>
      </c>
      <c r="E12216">
        <v>2.3E-2</v>
      </c>
    </row>
    <row r="12217" spans="1:5">
      <c r="A12217">
        <v>5401080</v>
      </c>
      <c r="B12217" t="s">
        <v>8362</v>
      </c>
      <c r="C12217" t="s">
        <v>4335</v>
      </c>
      <c r="D12217">
        <v>0.76300000000000001</v>
      </c>
      <c r="E12217">
        <v>2.3E-2</v>
      </c>
    </row>
    <row r="12218" spans="1:5">
      <c r="A12218">
        <v>5401260</v>
      </c>
      <c r="B12218" t="s">
        <v>9698</v>
      </c>
      <c r="C12218" t="s">
        <v>4335</v>
      </c>
      <c r="D12218">
        <v>0.76300000000000001</v>
      </c>
      <c r="E12218">
        <v>2.3E-2</v>
      </c>
    </row>
    <row r="12219" spans="1:5">
      <c r="A12219">
        <v>5503030</v>
      </c>
      <c r="B12219" t="s">
        <v>11931</v>
      </c>
      <c r="C12219" t="s">
        <v>3135</v>
      </c>
      <c r="D12219">
        <v>0.76300000000000001</v>
      </c>
      <c r="E12219">
        <v>3.2000000000000001E-2</v>
      </c>
    </row>
    <row r="12220" spans="1:5">
      <c r="A12220">
        <v>5505280</v>
      </c>
      <c r="B12220" t="s">
        <v>11932</v>
      </c>
      <c r="C12220" t="s">
        <v>3135</v>
      </c>
      <c r="D12220">
        <v>0.76300000000000001</v>
      </c>
      <c r="E12220">
        <v>2.7E-2</v>
      </c>
    </row>
    <row r="12221" spans="1:5">
      <c r="A12221">
        <v>100690</v>
      </c>
      <c r="B12221" t="s">
        <v>11933</v>
      </c>
      <c r="C12221" t="s">
        <v>3531</v>
      </c>
      <c r="D12221">
        <v>0.76200000000000001</v>
      </c>
      <c r="E12221">
        <v>4.9000000000000002E-2</v>
      </c>
    </row>
    <row r="12222" spans="1:5">
      <c r="A12222">
        <v>100720</v>
      </c>
      <c r="B12222" t="s">
        <v>7899</v>
      </c>
      <c r="C12222" t="s">
        <v>3531</v>
      </c>
      <c r="D12222">
        <v>0.76200000000000001</v>
      </c>
      <c r="E12222">
        <v>4.9000000000000002E-2</v>
      </c>
    </row>
    <row r="12223" spans="1:5">
      <c r="A12223">
        <v>103090</v>
      </c>
      <c r="B12223" t="s">
        <v>6938</v>
      </c>
      <c r="C12223" t="s">
        <v>3531</v>
      </c>
      <c r="D12223">
        <v>0.76200000000000001</v>
      </c>
      <c r="E12223">
        <v>4.9000000000000002E-2</v>
      </c>
    </row>
    <row r="12224" spans="1:5">
      <c r="A12224">
        <v>103300</v>
      </c>
      <c r="B12224" t="s">
        <v>8655</v>
      </c>
      <c r="C12224" t="s">
        <v>3531</v>
      </c>
      <c r="D12224">
        <v>0.76200000000000001</v>
      </c>
      <c r="E12224">
        <v>4.9000000000000002E-2</v>
      </c>
    </row>
    <row r="12225" spans="1:5">
      <c r="A12225">
        <v>103480</v>
      </c>
      <c r="B12225" t="s">
        <v>9308</v>
      </c>
      <c r="C12225" t="s">
        <v>3531</v>
      </c>
      <c r="D12225">
        <v>0.76200000000000001</v>
      </c>
      <c r="E12225">
        <v>4.9000000000000002E-2</v>
      </c>
    </row>
    <row r="12226" spans="1:5">
      <c r="A12226">
        <v>2003450</v>
      </c>
      <c r="B12226" t="s">
        <v>11934</v>
      </c>
      <c r="C12226" t="s">
        <v>3869</v>
      </c>
      <c r="D12226">
        <v>0.76200000000000001</v>
      </c>
      <c r="E12226">
        <v>5.3999999999999999E-2</v>
      </c>
    </row>
    <row r="12227" spans="1:5">
      <c r="A12227">
        <v>2003960</v>
      </c>
      <c r="B12227" t="s">
        <v>11935</v>
      </c>
      <c r="C12227" t="s">
        <v>3869</v>
      </c>
      <c r="D12227">
        <v>0.76200000000000001</v>
      </c>
      <c r="E12227">
        <v>3.3000000000000002E-2</v>
      </c>
    </row>
    <row r="12228" spans="1:5">
      <c r="A12228">
        <v>2004710</v>
      </c>
      <c r="B12228" t="s">
        <v>11936</v>
      </c>
      <c r="C12228" t="s">
        <v>3869</v>
      </c>
      <c r="D12228">
        <v>0.76200000000000001</v>
      </c>
      <c r="E12228">
        <v>2.3E-2</v>
      </c>
    </row>
    <row r="12229" spans="1:5">
      <c r="A12229">
        <v>2005850</v>
      </c>
      <c r="B12229" t="s">
        <v>11937</v>
      </c>
      <c r="C12229" t="s">
        <v>3869</v>
      </c>
      <c r="D12229">
        <v>0.76200000000000001</v>
      </c>
      <c r="E12229">
        <v>2.3E-2</v>
      </c>
    </row>
    <row r="12230" spans="1:5">
      <c r="A12230">
        <v>2011550</v>
      </c>
      <c r="B12230" t="s">
        <v>11938</v>
      </c>
      <c r="C12230" t="s">
        <v>3869</v>
      </c>
      <c r="D12230">
        <v>0.76200000000000001</v>
      </c>
      <c r="E12230">
        <v>2.5000000000000001E-2</v>
      </c>
    </row>
    <row r="12231" spans="1:5">
      <c r="A12231">
        <v>2100540</v>
      </c>
      <c r="B12231" t="s">
        <v>11939</v>
      </c>
      <c r="C12231" t="s">
        <v>2920</v>
      </c>
      <c r="D12231">
        <v>0.76200000000000001</v>
      </c>
      <c r="E12231">
        <v>4.8000000000000001E-2</v>
      </c>
    </row>
    <row r="12232" spans="1:5">
      <c r="A12232">
        <v>2104250</v>
      </c>
      <c r="B12232" t="s">
        <v>7599</v>
      </c>
      <c r="C12232" t="s">
        <v>2920</v>
      </c>
      <c r="D12232">
        <v>0.76200000000000001</v>
      </c>
      <c r="E12232">
        <v>4.8000000000000001E-2</v>
      </c>
    </row>
    <row r="12233" spans="1:5">
      <c r="A12233">
        <v>2104710</v>
      </c>
      <c r="B12233" t="s">
        <v>7492</v>
      </c>
      <c r="C12233" t="s">
        <v>2920</v>
      </c>
      <c r="D12233">
        <v>0.76200000000000001</v>
      </c>
      <c r="E12233">
        <v>4.8000000000000001E-2</v>
      </c>
    </row>
    <row r="12234" spans="1:5">
      <c r="A12234">
        <v>2622410</v>
      </c>
      <c r="B12234" t="s">
        <v>11940</v>
      </c>
      <c r="C12234" t="s">
        <v>2999</v>
      </c>
      <c r="D12234">
        <v>0.76200000000000001</v>
      </c>
      <c r="E12234">
        <v>2.9000000000000001E-2</v>
      </c>
    </row>
    <row r="12235" spans="1:5">
      <c r="A12235">
        <v>2801490</v>
      </c>
      <c r="B12235" t="s">
        <v>11941</v>
      </c>
      <c r="C12235" t="s">
        <v>4367</v>
      </c>
      <c r="D12235">
        <v>0.76200000000000001</v>
      </c>
      <c r="E12235">
        <v>2.3E-2</v>
      </c>
    </row>
    <row r="12236" spans="1:5">
      <c r="A12236">
        <v>2801800</v>
      </c>
      <c r="B12236" t="s">
        <v>11942</v>
      </c>
      <c r="C12236" t="s">
        <v>4367</v>
      </c>
      <c r="D12236">
        <v>0.76200000000000001</v>
      </c>
      <c r="E12236">
        <v>2.1000000000000001E-2</v>
      </c>
    </row>
    <row r="12237" spans="1:5">
      <c r="A12237">
        <v>2803530</v>
      </c>
      <c r="B12237" t="s">
        <v>11943</v>
      </c>
      <c r="C12237" t="s">
        <v>4367</v>
      </c>
      <c r="D12237">
        <v>0.76200000000000001</v>
      </c>
      <c r="E12237">
        <v>2.3E-2</v>
      </c>
    </row>
    <row r="12238" spans="1:5">
      <c r="A12238">
        <v>2912930</v>
      </c>
      <c r="B12238" t="s">
        <v>11944</v>
      </c>
      <c r="C12238" t="s">
        <v>3083</v>
      </c>
      <c r="D12238">
        <v>0.76200000000000001</v>
      </c>
      <c r="E12238">
        <v>2.5999999999999999E-2</v>
      </c>
    </row>
    <row r="12239" spans="1:5">
      <c r="A12239">
        <v>2919980</v>
      </c>
      <c r="B12239" t="s">
        <v>11945</v>
      </c>
      <c r="C12239" t="s">
        <v>3083</v>
      </c>
      <c r="D12239">
        <v>0.76200000000000001</v>
      </c>
      <c r="E12239">
        <v>3.9E-2</v>
      </c>
    </row>
    <row r="12240" spans="1:5">
      <c r="A12240">
        <v>2926970</v>
      </c>
      <c r="B12240" t="s">
        <v>11946</v>
      </c>
      <c r="C12240" t="s">
        <v>3083</v>
      </c>
      <c r="D12240">
        <v>0.76200000000000001</v>
      </c>
      <c r="E12240">
        <v>1.6E-2</v>
      </c>
    </row>
    <row r="12241" spans="1:5">
      <c r="A12241">
        <v>3105630</v>
      </c>
      <c r="B12241" t="s">
        <v>11947</v>
      </c>
      <c r="C12241" t="s">
        <v>2839</v>
      </c>
      <c r="D12241">
        <v>0.76200000000000001</v>
      </c>
      <c r="E12241">
        <v>2.7E-2</v>
      </c>
    </row>
    <row r="12242" spans="1:5">
      <c r="A12242">
        <v>3500090</v>
      </c>
      <c r="B12242" t="s">
        <v>11948</v>
      </c>
      <c r="C12242" t="s">
        <v>219</v>
      </c>
      <c r="D12242">
        <v>0.76200000000000001</v>
      </c>
      <c r="E12242">
        <v>6.2E-2</v>
      </c>
    </row>
    <row r="12243" spans="1:5">
      <c r="A12243">
        <v>3500600</v>
      </c>
      <c r="B12243" t="s">
        <v>11949</v>
      </c>
      <c r="C12243" t="s">
        <v>219</v>
      </c>
      <c r="D12243">
        <v>0.76200000000000001</v>
      </c>
      <c r="E12243">
        <v>6.2E-2</v>
      </c>
    </row>
    <row r="12244" spans="1:5">
      <c r="A12244">
        <v>3500690</v>
      </c>
      <c r="B12244" t="s">
        <v>11950</v>
      </c>
      <c r="C12244" t="s">
        <v>219</v>
      </c>
      <c r="D12244">
        <v>0.76200000000000001</v>
      </c>
      <c r="E12244">
        <v>6.2E-2</v>
      </c>
    </row>
    <row r="12245" spans="1:5">
      <c r="A12245">
        <v>3501620</v>
      </c>
      <c r="B12245" t="s">
        <v>11951</v>
      </c>
      <c r="C12245" t="s">
        <v>219</v>
      </c>
      <c r="D12245">
        <v>0.76200000000000001</v>
      </c>
      <c r="E12245">
        <v>6.2E-2</v>
      </c>
    </row>
    <row r="12246" spans="1:5">
      <c r="A12246">
        <v>3502220</v>
      </c>
      <c r="B12246" t="s">
        <v>11952</v>
      </c>
      <c r="C12246" t="s">
        <v>219</v>
      </c>
      <c r="D12246">
        <v>0.76200000000000001</v>
      </c>
      <c r="E12246">
        <v>6.2E-2</v>
      </c>
    </row>
    <row r="12247" spans="1:5">
      <c r="A12247">
        <v>3502430</v>
      </c>
      <c r="B12247" t="s">
        <v>11953</v>
      </c>
      <c r="C12247" t="s">
        <v>219</v>
      </c>
      <c r="D12247">
        <v>0.76200000000000001</v>
      </c>
      <c r="E12247">
        <v>6.2E-2</v>
      </c>
    </row>
    <row r="12248" spans="1:5">
      <c r="A12248">
        <v>3502610</v>
      </c>
      <c r="B12248" t="s">
        <v>11954</v>
      </c>
      <c r="C12248" t="s">
        <v>219</v>
      </c>
      <c r="D12248">
        <v>0.76200000000000001</v>
      </c>
      <c r="E12248">
        <v>6.2E-2</v>
      </c>
    </row>
    <row r="12249" spans="1:5">
      <c r="A12249">
        <v>4028980</v>
      </c>
      <c r="B12249" t="s">
        <v>11955</v>
      </c>
      <c r="C12249" t="s">
        <v>4447</v>
      </c>
      <c r="D12249">
        <v>0.76200000000000001</v>
      </c>
      <c r="E12249">
        <v>2.9000000000000001E-2</v>
      </c>
    </row>
    <row r="12250" spans="1:5">
      <c r="A12250">
        <v>4700001</v>
      </c>
      <c r="B12250" t="s">
        <v>11956</v>
      </c>
      <c r="C12250" t="s">
        <v>2271</v>
      </c>
      <c r="D12250">
        <v>0.76200000000000001</v>
      </c>
      <c r="E12250">
        <v>3.3000000000000002E-2</v>
      </c>
    </row>
    <row r="12251" spans="1:5">
      <c r="A12251">
        <v>5501830</v>
      </c>
      <c r="B12251" t="s">
        <v>11957</v>
      </c>
      <c r="C12251" t="s">
        <v>3135</v>
      </c>
      <c r="D12251">
        <v>0.76200000000000001</v>
      </c>
      <c r="E12251">
        <v>2.5000000000000001E-2</v>
      </c>
    </row>
    <row r="12252" spans="1:5">
      <c r="A12252">
        <v>5507590</v>
      </c>
      <c r="B12252" t="s">
        <v>11958</v>
      </c>
      <c r="C12252" t="s">
        <v>3135</v>
      </c>
      <c r="D12252">
        <v>0.76200000000000001</v>
      </c>
      <c r="E12252">
        <v>2.8000000000000001E-2</v>
      </c>
    </row>
    <row r="12253" spans="1:5">
      <c r="A12253">
        <v>5508940</v>
      </c>
      <c r="B12253" t="s">
        <v>11959</v>
      </c>
      <c r="C12253" t="s">
        <v>3135</v>
      </c>
      <c r="D12253">
        <v>0.76200000000000001</v>
      </c>
      <c r="E12253">
        <v>2.8000000000000001E-2</v>
      </c>
    </row>
    <row r="12254" spans="1:5">
      <c r="A12254">
        <v>5514970</v>
      </c>
      <c r="B12254" t="s">
        <v>11960</v>
      </c>
      <c r="C12254" t="s">
        <v>3135</v>
      </c>
      <c r="D12254">
        <v>0.76200000000000001</v>
      </c>
      <c r="E12254">
        <v>2.7E-2</v>
      </c>
    </row>
    <row r="12255" spans="1:5">
      <c r="A12255">
        <v>1700105</v>
      </c>
      <c r="B12255" t="s">
        <v>11961</v>
      </c>
      <c r="C12255" t="s">
        <v>947</v>
      </c>
      <c r="D12255">
        <v>0.76100000000000001</v>
      </c>
      <c r="E12255">
        <v>3.9E-2</v>
      </c>
    </row>
    <row r="12256" spans="1:5">
      <c r="A12256">
        <v>1705310</v>
      </c>
      <c r="B12256" t="s">
        <v>11962</v>
      </c>
      <c r="C12256" t="s">
        <v>947</v>
      </c>
      <c r="D12256">
        <v>0.76100000000000001</v>
      </c>
      <c r="E12256">
        <v>3.9E-2</v>
      </c>
    </row>
    <row r="12257" spans="1:5">
      <c r="A12257">
        <v>1710830</v>
      </c>
      <c r="B12257" t="s">
        <v>11963</v>
      </c>
      <c r="C12257" t="s">
        <v>947</v>
      </c>
      <c r="D12257">
        <v>0.76100000000000001</v>
      </c>
      <c r="E12257">
        <v>3.9E-2</v>
      </c>
    </row>
    <row r="12258" spans="1:5">
      <c r="A12258">
        <v>1715750</v>
      </c>
      <c r="B12258" t="s">
        <v>11964</v>
      </c>
      <c r="C12258" t="s">
        <v>947</v>
      </c>
      <c r="D12258">
        <v>0.76100000000000001</v>
      </c>
      <c r="E12258">
        <v>3.9E-2</v>
      </c>
    </row>
    <row r="12259" spans="1:5">
      <c r="A12259">
        <v>1720280</v>
      </c>
      <c r="B12259" t="s">
        <v>11965</v>
      </c>
      <c r="C12259" t="s">
        <v>947</v>
      </c>
      <c r="D12259">
        <v>0.76100000000000001</v>
      </c>
      <c r="E12259">
        <v>3.9E-2</v>
      </c>
    </row>
    <row r="12260" spans="1:5">
      <c r="A12260">
        <v>1740410</v>
      </c>
      <c r="B12260" t="s">
        <v>11966</v>
      </c>
      <c r="C12260" t="s">
        <v>947</v>
      </c>
      <c r="D12260">
        <v>0.76100000000000001</v>
      </c>
      <c r="E12260">
        <v>3.9E-2</v>
      </c>
    </row>
    <row r="12261" spans="1:5">
      <c r="A12261">
        <v>2012120</v>
      </c>
      <c r="B12261" t="s">
        <v>11967</v>
      </c>
      <c r="C12261" t="s">
        <v>3869</v>
      </c>
      <c r="D12261">
        <v>0.76100000000000001</v>
      </c>
      <c r="E12261">
        <v>2.8000000000000001E-2</v>
      </c>
    </row>
    <row r="12262" spans="1:5">
      <c r="A12262">
        <v>2635130</v>
      </c>
      <c r="B12262" t="s">
        <v>11968</v>
      </c>
      <c r="C12262" t="s">
        <v>2999</v>
      </c>
      <c r="D12262">
        <v>0.76100000000000001</v>
      </c>
      <c r="E12262">
        <v>2.7E-2</v>
      </c>
    </row>
    <row r="12263" spans="1:5">
      <c r="A12263">
        <v>4009510</v>
      </c>
      <c r="B12263" t="s">
        <v>11969</v>
      </c>
      <c r="C12263" t="s">
        <v>4447</v>
      </c>
      <c r="D12263">
        <v>0.76100000000000001</v>
      </c>
      <c r="E12263">
        <v>0.03</v>
      </c>
    </row>
    <row r="12264" spans="1:5">
      <c r="A12264">
        <v>4010860</v>
      </c>
      <c r="B12264" t="s">
        <v>11970</v>
      </c>
      <c r="C12264" t="s">
        <v>4447</v>
      </c>
      <c r="D12264">
        <v>0.76100000000000001</v>
      </c>
      <c r="E12264">
        <v>0.03</v>
      </c>
    </row>
    <row r="12265" spans="1:5">
      <c r="A12265">
        <v>4018870</v>
      </c>
      <c r="B12265" t="s">
        <v>11971</v>
      </c>
      <c r="C12265" t="s">
        <v>4447</v>
      </c>
      <c r="D12265">
        <v>0.76100000000000001</v>
      </c>
      <c r="E12265">
        <v>0.03</v>
      </c>
    </row>
    <row r="12266" spans="1:5">
      <c r="A12266">
        <v>4019980</v>
      </c>
      <c r="B12266" t="s">
        <v>11972</v>
      </c>
      <c r="C12266" t="s">
        <v>4447</v>
      </c>
      <c r="D12266">
        <v>0.76100000000000001</v>
      </c>
      <c r="E12266">
        <v>0.03</v>
      </c>
    </row>
    <row r="12267" spans="1:5">
      <c r="A12267">
        <v>4020040</v>
      </c>
      <c r="B12267" t="s">
        <v>11973</v>
      </c>
      <c r="C12267" t="s">
        <v>4447</v>
      </c>
      <c r="D12267">
        <v>0.76100000000000001</v>
      </c>
      <c r="E12267">
        <v>0.03</v>
      </c>
    </row>
    <row r="12268" spans="1:5">
      <c r="A12268">
        <v>4023430</v>
      </c>
      <c r="B12268" t="s">
        <v>11974</v>
      </c>
      <c r="C12268" t="s">
        <v>4447</v>
      </c>
      <c r="D12268">
        <v>0.76100000000000001</v>
      </c>
      <c r="E12268">
        <v>0.03</v>
      </c>
    </row>
    <row r="12269" spans="1:5">
      <c r="A12269">
        <v>4023550</v>
      </c>
      <c r="B12269" t="s">
        <v>11975</v>
      </c>
      <c r="C12269" t="s">
        <v>4447</v>
      </c>
      <c r="D12269">
        <v>0.76100000000000001</v>
      </c>
      <c r="E12269">
        <v>0.03</v>
      </c>
    </row>
    <row r="12270" spans="1:5">
      <c r="A12270">
        <v>4025530</v>
      </c>
      <c r="B12270" t="s">
        <v>11976</v>
      </c>
      <c r="C12270" t="s">
        <v>4447</v>
      </c>
      <c r="D12270">
        <v>0.76100000000000001</v>
      </c>
      <c r="E12270">
        <v>0.03</v>
      </c>
    </row>
    <row r="12271" spans="1:5">
      <c r="A12271">
        <v>4029160</v>
      </c>
      <c r="B12271" t="s">
        <v>11977</v>
      </c>
      <c r="C12271" t="s">
        <v>4447</v>
      </c>
      <c r="D12271">
        <v>0.76100000000000001</v>
      </c>
      <c r="E12271">
        <v>0.03</v>
      </c>
    </row>
    <row r="12272" spans="1:5">
      <c r="A12272">
        <v>4030060</v>
      </c>
      <c r="B12272" t="s">
        <v>11978</v>
      </c>
      <c r="C12272" t="s">
        <v>4447</v>
      </c>
      <c r="D12272">
        <v>0.76100000000000001</v>
      </c>
      <c r="E12272">
        <v>0.03</v>
      </c>
    </row>
    <row r="12273" spans="1:5">
      <c r="A12273">
        <v>4032670</v>
      </c>
      <c r="B12273" t="s">
        <v>11979</v>
      </c>
      <c r="C12273" t="s">
        <v>4447</v>
      </c>
      <c r="D12273">
        <v>0.76100000000000001</v>
      </c>
      <c r="E12273">
        <v>0.03</v>
      </c>
    </row>
    <row r="12274" spans="1:5">
      <c r="A12274">
        <v>4033300</v>
      </c>
      <c r="B12274" t="s">
        <v>11980</v>
      </c>
      <c r="C12274" t="s">
        <v>4447</v>
      </c>
      <c r="D12274">
        <v>0.76100000000000001</v>
      </c>
      <c r="E12274">
        <v>0.03</v>
      </c>
    </row>
    <row r="12275" spans="1:5">
      <c r="A12275">
        <v>4622940</v>
      </c>
      <c r="B12275" t="s">
        <v>11981</v>
      </c>
      <c r="C12275" t="s">
        <v>3517</v>
      </c>
      <c r="D12275">
        <v>0.76100000000000001</v>
      </c>
      <c r="E12275">
        <v>2.5999999999999999E-2</v>
      </c>
    </row>
    <row r="12276" spans="1:5">
      <c r="A12276">
        <v>1920580</v>
      </c>
      <c r="B12276" t="s">
        <v>11982</v>
      </c>
      <c r="C12276" t="s">
        <v>3275</v>
      </c>
      <c r="D12276">
        <v>0.76</v>
      </c>
      <c r="E12276">
        <v>3.3000000000000002E-2</v>
      </c>
    </row>
    <row r="12277" spans="1:5">
      <c r="A12277">
        <v>2012390</v>
      </c>
      <c r="B12277" t="s">
        <v>11983</v>
      </c>
      <c r="C12277" t="s">
        <v>3869</v>
      </c>
      <c r="D12277">
        <v>0.76</v>
      </c>
      <c r="E12277">
        <v>5.0999999999999997E-2</v>
      </c>
    </row>
    <row r="12278" spans="1:5">
      <c r="A12278">
        <v>2903150</v>
      </c>
      <c r="B12278" t="s">
        <v>11984</v>
      </c>
      <c r="C12278" t="s">
        <v>3083</v>
      </c>
      <c r="D12278">
        <v>0.76</v>
      </c>
      <c r="E12278">
        <v>3.1E-2</v>
      </c>
    </row>
    <row r="12279" spans="1:5">
      <c r="A12279">
        <v>2904590</v>
      </c>
      <c r="B12279" t="s">
        <v>11985</v>
      </c>
      <c r="C12279" t="s">
        <v>3083</v>
      </c>
      <c r="D12279">
        <v>0.76</v>
      </c>
      <c r="E12279">
        <v>3.2000000000000001E-2</v>
      </c>
    </row>
    <row r="12280" spans="1:5">
      <c r="A12280">
        <v>2905130</v>
      </c>
      <c r="B12280" t="s">
        <v>11986</v>
      </c>
      <c r="C12280" t="s">
        <v>3083</v>
      </c>
      <c r="D12280">
        <v>0.76</v>
      </c>
      <c r="E12280">
        <v>3.2000000000000001E-2</v>
      </c>
    </row>
    <row r="12281" spans="1:5">
      <c r="A12281">
        <v>2905430</v>
      </c>
      <c r="B12281" t="s">
        <v>11987</v>
      </c>
      <c r="C12281" t="s">
        <v>3083</v>
      </c>
      <c r="D12281">
        <v>0.76</v>
      </c>
      <c r="E12281">
        <v>3.2000000000000001E-2</v>
      </c>
    </row>
    <row r="12282" spans="1:5">
      <c r="A12282">
        <v>2911910</v>
      </c>
      <c r="B12282" t="s">
        <v>11988</v>
      </c>
      <c r="C12282" t="s">
        <v>3083</v>
      </c>
      <c r="D12282">
        <v>0.76</v>
      </c>
      <c r="E12282">
        <v>3.2000000000000001E-2</v>
      </c>
    </row>
    <row r="12283" spans="1:5">
      <c r="A12283">
        <v>2918240</v>
      </c>
      <c r="B12283" t="s">
        <v>11989</v>
      </c>
      <c r="C12283" t="s">
        <v>3083</v>
      </c>
      <c r="D12283">
        <v>0.76</v>
      </c>
      <c r="E12283">
        <v>3.2000000000000001E-2</v>
      </c>
    </row>
    <row r="12284" spans="1:5">
      <c r="A12284">
        <v>2925500</v>
      </c>
      <c r="B12284" t="s">
        <v>11990</v>
      </c>
      <c r="C12284" t="s">
        <v>3083</v>
      </c>
      <c r="D12284">
        <v>0.76</v>
      </c>
      <c r="E12284">
        <v>3.2000000000000001E-2</v>
      </c>
    </row>
    <row r="12285" spans="1:5">
      <c r="A12285">
        <v>2925530</v>
      </c>
      <c r="B12285" t="s">
        <v>11991</v>
      </c>
      <c r="C12285" t="s">
        <v>3083</v>
      </c>
      <c r="D12285">
        <v>0.76</v>
      </c>
      <c r="E12285">
        <v>3.2000000000000001E-2</v>
      </c>
    </row>
    <row r="12286" spans="1:5">
      <c r="A12286">
        <v>2928470</v>
      </c>
      <c r="B12286" t="s">
        <v>11992</v>
      </c>
      <c r="C12286" t="s">
        <v>3083</v>
      </c>
      <c r="D12286">
        <v>0.76</v>
      </c>
      <c r="E12286">
        <v>0.03</v>
      </c>
    </row>
    <row r="12287" spans="1:5">
      <c r="A12287">
        <v>2929170</v>
      </c>
      <c r="B12287" t="s">
        <v>11993</v>
      </c>
      <c r="C12287" t="s">
        <v>3083</v>
      </c>
      <c r="D12287">
        <v>0.76</v>
      </c>
      <c r="E12287">
        <v>3.2000000000000001E-2</v>
      </c>
    </row>
    <row r="12288" spans="1:5">
      <c r="A12288">
        <v>2929370</v>
      </c>
      <c r="B12288" t="s">
        <v>11994</v>
      </c>
      <c r="C12288" t="s">
        <v>3083</v>
      </c>
      <c r="D12288">
        <v>0.76</v>
      </c>
      <c r="E12288">
        <v>3.2000000000000001E-2</v>
      </c>
    </row>
    <row r="12289" spans="1:5">
      <c r="A12289">
        <v>2930720</v>
      </c>
      <c r="B12289" t="s">
        <v>11995</v>
      </c>
      <c r="C12289" t="s">
        <v>3083</v>
      </c>
      <c r="D12289">
        <v>0.76</v>
      </c>
      <c r="E12289">
        <v>3.2000000000000001E-2</v>
      </c>
    </row>
    <row r="12290" spans="1:5">
      <c r="A12290">
        <v>2931140</v>
      </c>
      <c r="B12290" t="s">
        <v>11996</v>
      </c>
      <c r="C12290" t="s">
        <v>3083</v>
      </c>
      <c r="D12290">
        <v>0.76</v>
      </c>
      <c r="E12290">
        <v>3.1E-2</v>
      </c>
    </row>
    <row r="12291" spans="1:5">
      <c r="A12291">
        <v>4212660</v>
      </c>
      <c r="B12291" t="s">
        <v>11997</v>
      </c>
      <c r="C12291" t="s">
        <v>1330</v>
      </c>
      <c r="D12291">
        <v>0.76</v>
      </c>
      <c r="E12291">
        <v>2.4E-2</v>
      </c>
    </row>
    <row r="12292" spans="1:5">
      <c r="A12292">
        <v>4807650</v>
      </c>
      <c r="B12292" t="s">
        <v>11998</v>
      </c>
      <c r="C12292" t="s">
        <v>1407</v>
      </c>
      <c r="D12292">
        <v>0.76</v>
      </c>
      <c r="E12292">
        <v>4.8000000000000001E-2</v>
      </c>
    </row>
    <row r="12293" spans="1:5">
      <c r="A12293">
        <v>4809060</v>
      </c>
      <c r="B12293" t="s">
        <v>11999</v>
      </c>
      <c r="C12293" t="s">
        <v>1407</v>
      </c>
      <c r="D12293">
        <v>0.76</v>
      </c>
      <c r="E12293">
        <v>4.8000000000000001E-2</v>
      </c>
    </row>
    <row r="12294" spans="1:5">
      <c r="A12294">
        <v>4812750</v>
      </c>
      <c r="B12294" t="s">
        <v>12000</v>
      </c>
      <c r="C12294" t="s">
        <v>1407</v>
      </c>
      <c r="D12294">
        <v>0.76</v>
      </c>
      <c r="E12294">
        <v>4.8000000000000001E-2</v>
      </c>
    </row>
    <row r="12295" spans="1:5">
      <c r="A12295">
        <v>4814190</v>
      </c>
      <c r="B12295" t="s">
        <v>12001</v>
      </c>
      <c r="C12295" t="s">
        <v>1407</v>
      </c>
      <c r="D12295">
        <v>0.76</v>
      </c>
      <c r="E12295">
        <v>4.8000000000000001E-2</v>
      </c>
    </row>
    <row r="12296" spans="1:5">
      <c r="A12296">
        <v>4816890</v>
      </c>
      <c r="B12296" t="s">
        <v>12002</v>
      </c>
      <c r="C12296" t="s">
        <v>1407</v>
      </c>
      <c r="D12296">
        <v>0.76</v>
      </c>
      <c r="E12296">
        <v>4.8000000000000001E-2</v>
      </c>
    </row>
    <row r="12297" spans="1:5">
      <c r="A12297">
        <v>4818120</v>
      </c>
      <c r="B12297" t="s">
        <v>4039</v>
      </c>
      <c r="C12297" t="s">
        <v>1407</v>
      </c>
      <c r="D12297">
        <v>0.76</v>
      </c>
      <c r="E12297">
        <v>4.8000000000000001E-2</v>
      </c>
    </row>
    <row r="12298" spans="1:5">
      <c r="A12298">
        <v>4820070</v>
      </c>
      <c r="B12298" t="s">
        <v>12003</v>
      </c>
      <c r="C12298" t="s">
        <v>1407</v>
      </c>
      <c r="D12298">
        <v>0.76</v>
      </c>
      <c r="E12298">
        <v>4.8000000000000001E-2</v>
      </c>
    </row>
    <row r="12299" spans="1:5">
      <c r="A12299">
        <v>4821450</v>
      </c>
      <c r="B12299" t="s">
        <v>12004</v>
      </c>
      <c r="C12299" t="s">
        <v>1407</v>
      </c>
      <c r="D12299">
        <v>0.76</v>
      </c>
      <c r="E12299">
        <v>4.8000000000000001E-2</v>
      </c>
    </row>
    <row r="12300" spans="1:5">
      <c r="A12300">
        <v>4822770</v>
      </c>
      <c r="B12300" t="s">
        <v>12005</v>
      </c>
      <c r="C12300" t="s">
        <v>1407</v>
      </c>
      <c r="D12300">
        <v>0.76</v>
      </c>
      <c r="E12300">
        <v>4.8000000000000001E-2</v>
      </c>
    </row>
    <row r="12301" spans="1:5">
      <c r="A12301">
        <v>4829220</v>
      </c>
      <c r="B12301" t="s">
        <v>12006</v>
      </c>
      <c r="C12301" t="s">
        <v>1407</v>
      </c>
      <c r="D12301">
        <v>0.76</v>
      </c>
      <c r="E12301">
        <v>4.8000000000000001E-2</v>
      </c>
    </row>
    <row r="12302" spans="1:5">
      <c r="A12302">
        <v>4830930</v>
      </c>
      <c r="B12302" t="s">
        <v>12007</v>
      </c>
      <c r="C12302" t="s">
        <v>1407</v>
      </c>
      <c r="D12302">
        <v>0.76</v>
      </c>
      <c r="E12302">
        <v>4.8000000000000001E-2</v>
      </c>
    </row>
    <row r="12303" spans="1:5">
      <c r="A12303">
        <v>4831770</v>
      </c>
      <c r="B12303" t="s">
        <v>12008</v>
      </c>
      <c r="C12303" t="s">
        <v>1407</v>
      </c>
      <c r="D12303">
        <v>0.76</v>
      </c>
      <c r="E12303">
        <v>4.8000000000000001E-2</v>
      </c>
    </row>
    <row r="12304" spans="1:5">
      <c r="A12304">
        <v>4836300</v>
      </c>
      <c r="B12304" t="s">
        <v>12009</v>
      </c>
      <c r="C12304" t="s">
        <v>1407</v>
      </c>
      <c r="D12304">
        <v>0.76</v>
      </c>
      <c r="E12304">
        <v>4.8000000000000001E-2</v>
      </c>
    </row>
    <row r="12305" spans="1:5">
      <c r="A12305">
        <v>4836360</v>
      </c>
      <c r="B12305" t="s">
        <v>12010</v>
      </c>
      <c r="C12305" t="s">
        <v>1407</v>
      </c>
      <c r="D12305">
        <v>0.76</v>
      </c>
      <c r="E12305">
        <v>4.8000000000000001E-2</v>
      </c>
    </row>
    <row r="12306" spans="1:5">
      <c r="A12306">
        <v>5512780</v>
      </c>
      <c r="B12306" t="s">
        <v>12011</v>
      </c>
      <c r="C12306" t="s">
        <v>3135</v>
      </c>
      <c r="D12306">
        <v>0.76</v>
      </c>
      <c r="E12306">
        <v>2.5999999999999999E-2</v>
      </c>
    </row>
    <row r="12307" spans="1:5">
      <c r="A12307">
        <v>1300150</v>
      </c>
      <c r="B12307" t="s">
        <v>12012</v>
      </c>
      <c r="C12307" t="s">
        <v>1135</v>
      </c>
      <c r="D12307">
        <v>0.75900000000000001</v>
      </c>
      <c r="E12307">
        <v>5.5E-2</v>
      </c>
    </row>
    <row r="12308" spans="1:5">
      <c r="A12308">
        <v>1300480</v>
      </c>
      <c r="B12308" t="s">
        <v>12013</v>
      </c>
      <c r="C12308" t="s">
        <v>1135</v>
      </c>
      <c r="D12308">
        <v>0.75900000000000001</v>
      </c>
      <c r="E12308">
        <v>5.5E-2</v>
      </c>
    </row>
    <row r="12309" spans="1:5">
      <c r="A12309">
        <v>1301350</v>
      </c>
      <c r="B12309" t="s">
        <v>9740</v>
      </c>
      <c r="C12309" t="s">
        <v>1135</v>
      </c>
      <c r="D12309">
        <v>0.75900000000000001</v>
      </c>
      <c r="E12309">
        <v>5.5E-2</v>
      </c>
    </row>
    <row r="12310" spans="1:5">
      <c r="A12310">
        <v>1303360</v>
      </c>
      <c r="B12310" t="s">
        <v>12014</v>
      </c>
      <c r="C12310" t="s">
        <v>1135</v>
      </c>
      <c r="D12310">
        <v>0.75900000000000001</v>
      </c>
      <c r="E12310">
        <v>5.5E-2</v>
      </c>
    </row>
    <row r="12311" spans="1:5">
      <c r="A12311">
        <v>1303600</v>
      </c>
      <c r="B12311" t="s">
        <v>12015</v>
      </c>
      <c r="C12311" t="s">
        <v>1135</v>
      </c>
      <c r="D12311">
        <v>0.75900000000000001</v>
      </c>
      <c r="E12311">
        <v>5.5E-2</v>
      </c>
    </row>
    <row r="12312" spans="1:5">
      <c r="A12312">
        <v>1304140</v>
      </c>
      <c r="B12312" t="s">
        <v>12016</v>
      </c>
      <c r="C12312" t="s">
        <v>1135</v>
      </c>
      <c r="D12312">
        <v>0.75900000000000001</v>
      </c>
      <c r="E12312">
        <v>5.5E-2</v>
      </c>
    </row>
    <row r="12313" spans="1:5">
      <c r="A12313">
        <v>1305550</v>
      </c>
      <c r="B12313" t="s">
        <v>9268</v>
      </c>
      <c r="C12313" t="s">
        <v>1135</v>
      </c>
      <c r="D12313">
        <v>0.75900000000000001</v>
      </c>
      <c r="E12313">
        <v>5.5E-2</v>
      </c>
    </row>
    <row r="12314" spans="1:5">
      <c r="A12314">
        <v>1602910</v>
      </c>
      <c r="B12314" t="s">
        <v>12017</v>
      </c>
      <c r="C12314" t="s">
        <v>3899</v>
      </c>
      <c r="D12314">
        <v>0.75900000000000001</v>
      </c>
      <c r="E12314">
        <v>4.1000000000000002E-2</v>
      </c>
    </row>
    <row r="12315" spans="1:5">
      <c r="A12315">
        <v>2004590</v>
      </c>
      <c r="B12315" t="s">
        <v>12018</v>
      </c>
      <c r="C12315" t="s">
        <v>3869</v>
      </c>
      <c r="D12315">
        <v>0.75900000000000001</v>
      </c>
      <c r="E12315">
        <v>3.3000000000000002E-2</v>
      </c>
    </row>
    <row r="12316" spans="1:5">
      <c r="A12316">
        <v>2006000</v>
      </c>
      <c r="B12316" t="s">
        <v>12019</v>
      </c>
      <c r="C12316" t="s">
        <v>3869</v>
      </c>
      <c r="D12316">
        <v>0.75900000000000001</v>
      </c>
      <c r="E12316">
        <v>3.3000000000000002E-2</v>
      </c>
    </row>
    <row r="12317" spans="1:5">
      <c r="A12317">
        <v>2006180</v>
      </c>
      <c r="B12317" t="s">
        <v>12020</v>
      </c>
      <c r="C12317" t="s">
        <v>3869</v>
      </c>
      <c r="D12317">
        <v>0.75900000000000001</v>
      </c>
      <c r="E12317">
        <v>3.3000000000000002E-2</v>
      </c>
    </row>
    <row r="12318" spans="1:5">
      <c r="A12318">
        <v>2006450</v>
      </c>
      <c r="B12318" t="s">
        <v>12021</v>
      </c>
      <c r="C12318" t="s">
        <v>3869</v>
      </c>
      <c r="D12318">
        <v>0.75900000000000001</v>
      </c>
      <c r="E12318">
        <v>3.2000000000000001E-2</v>
      </c>
    </row>
    <row r="12319" spans="1:5">
      <c r="A12319">
        <v>2007590</v>
      </c>
      <c r="B12319" t="s">
        <v>12022</v>
      </c>
      <c r="C12319" t="s">
        <v>3869</v>
      </c>
      <c r="D12319">
        <v>0.75900000000000001</v>
      </c>
      <c r="E12319">
        <v>3.2000000000000001E-2</v>
      </c>
    </row>
    <row r="12320" spans="1:5">
      <c r="A12320">
        <v>2007740</v>
      </c>
      <c r="B12320" t="s">
        <v>12023</v>
      </c>
      <c r="C12320" t="s">
        <v>3869</v>
      </c>
      <c r="D12320">
        <v>0.75900000000000001</v>
      </c>
      <c r="E12320">
        <v>3.3000000000000002E-2</v>
      </c>
    </row>
    <row r="12321" spans="1:5">
      <c r="A12321">
        <v>2007750</v>
      </c>
      <c r="B12321" t="s">
        <v>12024</v>
      </c>
      <c r="C12321" t="s">
        <v>3869</v>
      </c>
      <c r="D12321">
        <v>0.75900000000000001</v>
      </c>
      <c r="E12321">
        <v>3.3000000000000002E-2</v>
      </c>
    </row>
    <row r="12322" spans="1:5">
      <c r="A12322">
        <v>2008040</v>
      </c>
      <c r="B12322" t="s">
        <v>12025</v>
      </c>
      <c r="C12322" t="s">
        <v>3869</v>
      </c>
      <c r="D12322">
        <v>0.75900000000000001</v>
      </c>
      <c r="E12322">
        <v>3.3000000000000002E-2</v>
      </c>
    </row>
    <row r="12323" spans="1:5">
      <c r="A12323">
        <v>2009660</v>
      </c>
      <c r="B12323" t="s">
        <v>12026</v>
      </c>
      <c r="C12323" t="s">
        <v>3869</v>
      </c>
      <c r="D12323">
        <v>0.75900000000000001</v>
      </c>
      <c r="E12323">
        <v>3.3000000000000002E-2</v>
      </c>
    </row>
    <row r="12324" spans="1:5">
      <c r="A12324">
        <v>2010770</v>
      </c>
      <c r="B12324" t="s">
        <v>12027</v>
      </c>
      <c r="C12324" t="s">
        <v>3869</v>
      </c>
      <c r="D12324">
        <v>0.75900000000000001</v>
      </c>
      <c r="E12324">
        <v>3.3000000000000002E-2</v>
      </c>
    </row>
    <row r="12325" spans="1:5">
      <c r="A12325">
        <v>2905820</v>
      </c>
      <c r="B12325" t="s">
        <v>12028</v>
      </c>
      <c r="C12325" t="s">
        <v>3083</v>
      </c>
      <c r="D12325">
        <v>0.75900000000000001</v>
      </c>
      <c r="E12325">
        <v>3.2000000000000001E-2</v>
      </c>
    </row>
    <row r="12326" spans="1:5">
      <c r="A12326">
        <v>2906090</v>
      </c>
      <c r="B12326" t="s">
        <v>12029</v>
      </c>
      <c r="C12326" t="s">
        <v>3083</v>
      </c>
      <c r="D12326">
        <v>0.75900000000000001</v>
      </c>
      <c r="E12326">
        <v>3.5999999999999997E-2</v>
      </c>
    </row>
    <row r="12327" spans="1:5">
      <c r="A12327">
        <v>2926430</v>
      </c>
      <c r="B12327" t="s">
        <v>12030</v>
      </c>
      <c r="C12327" t="s">
        <v>3083</v>
      </c>
      <c r="D12327">
        <v>0.75900000000000001</v>
      </c>
      <c r="E12327">
        <v>2.1999999999999999E-2</v>
      </c>
    </row>
    <row r="12328" spans="1:5">
      <c r="A12328">
        <v>3173560</v>
      </c>
      <c r="B12328" t="s">
        <v>12031</v>
      </c>
      <c r="C12328" t="s">
        <v>2839</v>
      </c>
      <c r="D12328">
        <v>0.75900000000000001</v>
      </c>
      <c r="E12328">
        <v>0.03</v>
      </c>
    </row>
    <row r="12329" spans="1:5">
      <c r="A12329">
        <v>4204020</v>
      </c>
      <c r="B12329" t="s">
        <v>12032</v>
      </c>
      <c r="C12329" t="s">
        <v>1330</v>
      </c>
      <c r="D12329">
        <v>0.75900000000000001</v>
      </c>
      <c r="E12329">
        <v>2.5000000000000001E-2</v>
      </c>
    </row>
    <row r="12330" spans="1:5">
      <c r="A12330">
        <v>4218240</v>
      </c>
      <c r="B12330" t="s">
        <v>12033</v>
      </c>
      <c r="C12330" t="s">
        <v>1330</v>
      </c>
      <c r="D12330">
        <v>0.75900000000000001</v>
      </c>
      <c r="E12330">
        <v>2.5000000000000001E-2</v>
      </c>
    </row>
    <row r="12331" spans="1:5">
      <c r="A12331">
        <v>4221690</v>
      </c>
      <c r="B12331" t="s">
        <v>12034</v>
      </c>
      <c r="C12331" t="s">
        <v>1330</v>
      </c>
      <c r="D12331">
        <v>0.75900000000000001</v>
      </c>
      <c r="E12331">
        <v>2.5000000000000001E-2</v>
      </c>
    </row>
    <row r="12332" spans="1:5">
      <c r="A12332">
        <v>4835010</v>
      </c>
      <c r="B12332" t="s">
        <v>12035</v>
      </c>
      <c r="C12332" t="s">
        <v>1407</v>
      </c>
      <c r="D12332">
        <v>0.75900000000000001</v>
      </c>
      <c r="E12332">
        <v>4.8000000000000001E-2</v>
      </c>
    </row>
    <row r="12333" spans="1:5">
      <c r="A12333">
        <v>1912810</v>
      </c>
      <c r="B12333" t="s">
        <v>12036</v>
      </c>
      <c r="C12333" t="s">
        <v>3275</v>
      </c>
      <c r="D12333">
        <v>0.75800000000000001</v>
      </c>
      <c r="E12333">
        <v>2.5000000000000001E-2</v>
      </c>
    </row>
    <row r="12334" spans="1:5">
      <c r="A12334">
        <v>2003630</v>
      </c>
      <c r="B12334" t="s">
        <v>12037</v>
      </c>
      <c r="C12334" t="s">
        <v>3869</v>
      </c>
      <c r="D12334">
        <v>0.75800000000000001</v>
      </c>
      <c r="E12334">
        <v>2.8000000000000001E-2</v>
      </c>
    </row>
    <row r="12335" spans="1:5">
      <c r="A12335">
        <v>2005100</v>
      </c>
      <c r="B12335" t="s">
        <v>12038</v>
      </c>
      <c r="C12335" t="s">
        <v>3869</v>
      </c>
      <c r="D12335">
        <v>0.75800000000000001</v>
      </c>
      <c r="E12335">
        <v>3.5999999999999997E-2</v>
      </c>
    </row>
    <row r="12336" spans="1:5">
      <c r="A12336">
        <v>2005730</v>
      </c>
      <c r="B12336" t="s">
        <v>12039</v>
      </c>
      <c r="C12336" t="s">
        <v>3869</v>
      </c>
      <c r="D12336">
        <v>0.75800000000000001</v>
      </c>
      <c r="E12336">
        <v>2.8000000000000001E-2</v>
      </c>
    </row>
    <row r="12337" spans="1:5">
      <c r="A12337">
        <v>2006510</v>
      </c>
      <c r="B12337" t="s">
        <v>12040</v>
      </c>
      <c r="C12337" t="s">
        <v>3869</v>
      </c>
      <c r="D12337">
        <v>0.75800000000000001</v>
      </c>
      <c r="E12337">
        <v>3.5999999999999997E-2</v>
      </c>
    </row>
    <row r="12338" spans="1:5">
      <c r="A12338">
        <v>2008550</v>
      </c>
      <c r="B12338" t="s">
        <v>12041</v>
      </c>
      <c r="C12338" t="s">
        <v>3869</v>
      </c>
      <c r="D12338">
        <v>0.75800000000000001</v>
      </c>
      <c r="E12338">
        <v>2.8000000000000001E-2</v>
      </c>
    </row>
    <row r="12339" spans="1:5">
      <c r="A12339">
        <v>2009570</v>
      </c>
      <c r="B12339" t="s">
        <v>12042</v>
      </c>
      <c r="C12339" t="s">
        <v>3869</v>
      </c>
      <c r="D12339">
        <v>0.75800000000000001</v>
      </c>
      <c r="E12339">
        <v>3.5999999999999997E-2</v>
      </c>
    </row>
    <row r="12340" spans="1:5">
      <c r="A12340">
        <v>2011220</v>
      </c>
      <c r="B12340" t="s">
        <v>12043</v>
      </c>
      <c r="C12340" t="s">
        <v>3869</v>
      </c>
      <c r="D12340">
        <v>0.75800000000000001</v>
      </c>
      <c r="E12340">
        <v>2.8000000000000001E-2</v>
      </c>
    </row>
    <row r="12341" spans="1:5">
      <c r="A12341">
        <v>2012450</v>
      </c>
      <c r="B12341" t="s">
        <v>12044</v>
      </c>
      <c r="C12341" t="s">
        <v>3869</v>
      </c>
      <c r="D12341">
        <v>0.75800000000000001</v>
      </c>
      <c r="E12341">
        <v>3.2000000000000001E-2</v>
      </c>
    </row>
    <row r="12342" spans="1:5">
      <c r="A12342">
        <v>2636390</v>
      </c>
      <c r="B12342" t="s">
        <v>12045</v>
      </c>
      <c r="C12342" t="s">
        <v>2999</v>
      </c>
      <c r="D12342">
        <v>0.75800000000000001</v>
      </c>
      <c r="E12342">
        <v>2.1999999999999999E-2</v>
      </c>
    </row>
    <row r="12343" spans="1:5">
      <c r="A12343">
        <v>2000030</v>
      </c>
      <c r="B12343" t="s">
        <v>12046</v>
      </c>
      <c r="C12343" t="s">
        <v>3869</v>
      </c>
      <c r="D12343">
        <v>0.75700000000000001</v>
      </c>
      <c r="E12343">
        <v>3.5000000000000003E-2</v>
      </c>
    </row>
    <row r="12344" spans="1:5">
      <c r="A12344">
        <v>2005610</v>
      </c>
      <c r="B12344" t="s">
        <v>12047</v>
      </c>
      <c r="C12344" t="s">
        <v>3869</v>
      </c>
      <c r="D12344">
        <v>0.75700000000000001</v>
      </c>
      <c r="E12344">
        <v>2.8000000000000001E-2</v>
      </c>
    </row>
    <row r="12345" spans="1:5">
      <c r="A12345">
        <v>3000003</v>
      </c>
      <c r="B12345" t="s">
        <v>12048</v>
      </c>
      <c r="C12345" t="s">
        <v>6524</v>
      </c>
      <c r="D12345">
        <v>0.75700000000000001</v>
      </c>
      <c r="E12345">
        <v>3.1E-2</v>
      </c>
    </row>
    <row r="12346" spans="1:5">
      <c r="A12346">
        <v>3000004</v>
      </c>
      <c r="B12346" t="s">
        <v>498</v>
      </c>
      <c r="C12346" t="s">
        <v>6524</v>
      </c>
      <c r="D12346">
        <v>0.75700000000000001</v>
      </c>
      <c r="E12346">
        <v>3.1E-2</v>
      </c>
    </row>
    <row r="12347" spans="1:5">
      <c r="A12347">
        <v>3000093</v>
      </c>
      <c r="B12347" t="s">
        <v>912</v>
      </c>
      <c r="C12347" t="s">
        <v>6524</v>
      </c>
      <c r="D12347">
        <v>0.75700000000000001</v>
      </c>
      <c r="E12347">
        <v>3.1E-2</v>
      </c>
    </row>
    <row r="12348" spans="1:5">
      <c r="A12348">
        <v>3000099</v>
      </c>
      <c r="B12348" t="s">
        <v>12049</v>
      </c>
      <c r="C12348" t="s">
        <v>6524</v>
      </c>
      <c r="D12348">
        <v>0.75700000000000001</v>
      </c>
      <c r="E12348">
        <v>3.1E-2</v>
      </c>
    </row>
    <row r="12349" spans="1:5">
      <c r="A12349">
        <v>3000102</v>
      </c>
      <c r="B12349" t="s">
        <v>12050</v>
      </c>
      <c r="C12349" t="s">
        <v>6524</v>
      </c>
      <c r="D12349">
        <v>0.75700000000000001</v>
      </c>
      <c r="E12349">
        <v>3.1E-2</v>
      </c>
    </row>
    <row r="12350" spans="1:5">
      <c r="A12350">
        <v>3003480</v>
      </c>
      <c r="B12350" t="s">
        <v>12051</v>
      </c>
      <c r="C12350" t="s">
        <v>6524</v>
      </c>
      <c r="D12350">
        <v>0.75700000000000001</v>
      </c>
      <c r="E12350">
        <v>3.1E-2</v>
      </c>
    </row>
    <row r="12351" spans="1:5">
      <c r="A12351">
        <v>3003750</v>
      </c>
      <c r="B12351" t="s">
        <v>12052</v>
      </c>
      <c r="C12351" t="s">
        <v>6524</v>
      </c>
      <c r="D12351">
        <v>0.75700000000000001</v>
      </c>
      <c r="E12351">
        <v>3.1E-2</v>
      </c>
    </row>
    <row r="12352" spans="1:5">
      <c r="A12352">
        <v>3005140</v>
      </c>
      <c r="B12352" t="s">
        <v>12053</v>
      </c>
      <c r="C12352" t="s">
        <v>6524</v>
      </c>
      <c r="D12352">
        <v>0.75700000000000001</v>
      </c>
      <c r="E12352">
        <v>3.1E-2</v>
      </c>
    </row>
    <row r="12353" spans="1:5">
      <c r="A12353">
        <v>3005190</v>
      </c>
      <c r="B12353" t="s">
        <v>12054</v>
      </c>
      <c r="C12353" t="s">
        <v>6524</v>
      </c>
      <c r="D12353">
        <v>0.75700000000000001</v>
      </c>
      <c r="E12353">
        <v>3.1E-2</v>
      </c>
    </row>
    <row r="12354" spans="1:5">
      <c r="A12354">
        <v>3005330</v>
      </c>
      <c r="B12354" t="s">
        <v>12055</v>
      </c>
      <c r="C12354" t="s">
        <v>6524</v>
      </c>
      <c r="D12354">
        <v>0.75700000000000001</v>
      </c>
      <c r="E12354">
        <v>3.1E-2</v>
      </c>
    </row>
    <row r="12355" spans="1:5">
      <c r="A12355">
        <v>3005760</v>
      </c>
      <c r="B12355" t="s">
        <v>12056</v>
      </c>
      <c r="C12355" t="s">
        <v>6524</v>
      </c>
      <c r="D12355">
        <v>0.75700000000000001</v>
      </c>
      <c r="E12355">
        <v>3.1E-2</v>
      </c>
    </row>
    <row r="12356" spans="1:5">
      <c r="A12356">
        <v>3006320</v>
      </c>
      <c r="B12356" t="s">
        <v>12057</v>
      </c>
      <c r="C12356" t="s">
        <v>6524</v>
      </c>
      <c r="D12356">
        <v>0.75700000000000001</v>
      </c>
      <c r="E12356">
        <v>3.1E-2</v>
      </c>
    </row>
    <row r="12357" spans="1:5">
      <c r="A12357">
        <v>3006330</v>
      </c>
      <c r="B12357" t="s">
        <v>12058</v>
      </c>
      <c r="C12357" t="s">
        <v>6524</v>
      </c>
      <c r="D12357">
        <v>0.75700000000000001</v>
      </c>
      <c r="E12357">
        <v>3.1E-2</v>
      </c>
    </row>
    <row r="12358" spans="1:5">
      <c r="A12358">
        <v>3007320</v>
      </c>
      <c r="B12358" t="s">
        <v>12059</v>
      </c>
      <c r="C12358" t="s">
        <v>6524</v>
      </c>
      <c r="D12358">
        <v>0.75700000000000001</v>
      </c>
      <c r="E12358">
        <v>3.1E-2</v>
      </c>
    </row>
    <row r="12359" spans="1:5">
      <c r="A12359">
        <v>3007330</v>
      </c>
      <c r="B12359" t="s">
        <v>12060</v>
      </c>
      <c r="C12359" t="s">
        <v>6524</v>
      </c>
      <c r="D12359">
        <v>0.75700000000000001</v>
      </c>
      <c r="E12359">
        <v>3.1E-2</v>
      </c>
    </row>
    <row r="12360" spans="1:5">
      <c r="A12360">
        <v>3008190</v>
      </c>
      <c r="B12360" t="s">
        <v>12061</v>
      </c>
      <c r="C12360" t="s">
        <v>6524</v>
      </c>
      <c r="D12360">
        <v>0.75700000000000001</v>
      </c>
      <c r="E12360">
        <v>3.1E-2</v>
      </c>
    </row>
    <row r="12361" spans="1:5">
      <c r="A12361">
        <v>3009330</v>
      </c>
      <c r="B12361" t="s">
        <v>12062</v>
      </c>
      <c r="C12361" t="s">
        <v>6524</v>
      </c>
      <c r="D12361">
        <v>0.75700000000000001</v>
      </c>
      <c r="E12361">
        <v>3.1E-2</v>
      </c>
    </row>
    <row r="12362" spans="1:5">
      <c r="A12362">
        <v>3009510</v>
      </c>
      <c r="B12362" t="s">
        <v>12063</v>
      </c>
      <c r="C12362" t="s">
        <v>6524</v>
      </c>
      <c r="D12362">
        <v>0.75700000000000001</v>
      </c>
      <c r="E12362">
        <v>3.1E-2</v>
      </c>
    </row>
    <row r="12363" spans="1:5">
      <c r="A12363">
        <v>3010140</v>
      </c>
      <c r="B12363" t="s">
        <v>12064</v>
      </c>
      <c r="C12363" t="s">
        <v>6524</v>
      </c>
      <c r="D12363">
        <v>0.75700000000000001</v>
      </c>
      <c r="E12363">
        <v>3.1E-2</v>
      </c>
    </row>
    <row r="12364" spans="1:5">
      <c r="A12364">
        <v>3010170</v>
      </c>
      <c r="B12364" t="s">
        <v>12065</v>
      </c>
      <c r="C12364" t="s">
        <v>6524</v>
      </c>
      <c r="D12364">
        <v>0.75700000000000001</v>
      </c>
      <c r="E12364">
        <v>3.1E-2</v>
      </c>
    </row>
    <row r="12365" spans="1:5">
      <c r="A12365">
        <v>3011240</v>
      </c>
      <c r="B12365" t="s">
        <v>12066</v>
      </c>
      <c r="C12365" t="s">
        <v>6524</v>
      </c>
      <c r="D12365">
        <v>0.75700000000000001</v>
      </c>
      <c r="E12365">
        <v>3.1E-2</v>
      </c>
    </row>
    <row r="12366" spans="1:5">
      <c r="A12366">
        <v>3011260</v>
      </c>
      <c r="B12366" t="s">
        <v>12067</v>
      </c>
      <c r="C12366" t="s">
        <v>6524</v>
      </c>
      <c r="D12366">
        <v>0.75700000000000001</v>
      </c>
      <c r="E12366">
        <v>3.1E-2</v>
      </c>
    </row>
    <row r="12367" spans="1:5">
      <c r="A12367">
        <v>3011730</v>
      </c>
      <c r="B12367" t="s">
        <v>12068</v>
      </c>
      <c r="C12367" t="s">
        <v>6524</v>
      </c>
      <c r="D12367">
        <v>0.75700000000000001</v>
      </c>
      <c r="E12367">
        <v>3.1E-2</v>
      </c>
    </row>
    <row r="12368" spans="1:5">
      <c r="A12368">
        <v>3012210</v>
      </c>
      <c r="B12368" t="s">
        <v>12069</v>
      </c>
      <c r="C12368" t="s">
        <v>6524</v>
      </c>
      <c r="D12368">
        <v>0.75700000000000001</v>
      </c>
      <c r="E12368">
        <v>3.1E-2</v>
      </c>
    </row>
    <row r="12369" spans="1:5">
      <c r="A12369">
        <v>3012600</v>
      </c>
      <c r="B12369" t="s">
        <v>12070</v>
      </c>
      <c r="C12369" t="s">
        <v>6524</v>
      </c>
      <c r="D12369">
        <v>0.75700000000000001</v>
      </c>
      <c r="E12369">
        <v>3.1E-2</v>
      </c>
    </row>
    <row r="12370" spans="1:5">
      <c r="A12370">
        <v>3013110</v>
      </c>
      <c r="B12370" t="s">
        <v>12071</v>
      </c>
      <c r="C12370" t="s">
        <v>6524</v>
      </c>
      <c r="D12370">
        <v>0.75700000000000001</v>
      </c>
      <c r="E12370">
        <v>3.1E-2</v>
      </c>
    </row>
    <row r="12371" spans="1:5">
      <c r="A12371">
        <v>3014070</v>
      </c>
      <c r="B12371" t="s">
        <v>12072</v>
      </c>
      <c r="C12371" t="s">
        <v>6524</v>
      </c>
      <c r="D12371">
        <v>0.75700000000000001</v>
      </c>
      <c r="E12371">
        <v>3.1E-2</v>
      </c>
    </row>
    <row r="12372" spans="1:5">
      <c r="A12372">
        <v>3015690</v>
      </c>
      <c r="B12372" t="s">
        <v>12073</v>
      </c>
      <c r="C12372" t="s">
        <v>6524</v>
      </c>
      <c r="D12372">
        <v>0.75700000000000001</v>
      </c>
      <c r="E12372">
        <v>3.1E-2</v>
      </c>
    </row>
    <row r="12373" spans="1:5">
      <c r="A12373">
        <v>3020240</v>
      </c>
      <c r="B12373" t="s">
        <v>12074</v>
      </c>
      <c r="C12373" t="s">
        <v>6524</v>
      </c>
      <c r="D12373">
        <v>0.75700000000000001</v>
      </c>
      <c r="E12373">
        <v>3.1E-2</v>
      </c>
    </row>
    <row r="12374" spans="1:5">
      <c r="A12374">
        <v>3021150</v>
      </c>
      <c r="B12374" t="s">
        <v>12075</v>
      </c>
      <c r="C12374" t="s">
        <v>6524</v>
      </c>
      <c r="D12374">
        <v>0.75700000000000001</v>
      </c>
      <c r="E12374">
        <v>3.1E-2</v>
      </c>
    </row>
    <row r="12375" spans="1:5">
      <c r="A12375">
        <v>3021510</v>
      </c>
      <c r="B12375" t="s">
        <v>12076</v>
      </c>
      <c r="C12375" t="s">
        <v>6524</v>
      </c>
      <c r="D12375">
        <v>0.75700000000000001</v>
      </c>
      <c r="E12375">
        <v>3.1E-2</v>
      </c>
    </row>
    <row r="12376" spans="1:5">
      <c r="A12376">
        <v>3021540</v>
      </c>
      <c r="B12376" t="s">
        <v>12077</v>
      </c>
      <c r="C12376" t="s">
        <v>6524</v>
      </c>
      <c r="D12376">
        <v>0.75700000000000001</v>
      </c>
      <c r="E12376">
        <v>3.1E-2</v>
      </c>
    </row>
    <row r="12377" spans="1:5">
      <c r="A12377">
        <v>3023900</v>
      </c>
      <c r="B12377" t="s">
        <v>12078</v>
      </c>
      <c r="C12377" t="s">
        <v>6524</v>
      </c>
      <c r="D12377">
        <v>0.75700000000000001</v>
      </c>
      <c r="E12377">
        <v>3.1E-2</v>
      </c>
    </row>
    <row r="12378" spans="1:5">
      <c r="A12378">
        <v>3023910</v>
      </c>
      <c r="B12378" t="s">
        <v>12079</v>
      </c>
      <c r="C12378" t="s">
        <v>6524</v>
      </c>
      <c r="D12378">
        <v>0.75700000000000001</v>
      </c>
      <c r="E12378">
        <v>3.1E-2</v>
      </c>
    </row>
    <row r="12379" spans="1:5">
      <c r="A12379">
        <v>3025320</v>
      </c>
      <c r="B12379" t="s">
        <v>12080</v>
      </c>
      <c r="C12379" t="s">
        <v>6524</v>
      </c>
      <c r="D12379">
        <v>0.75700000000000001</v>
      </c>
      <c r="E12379">
        <v>3.1E-2</v>
      </c>
    </row>
    <row r="12380" spans="1:5">
      <c r="A12380">
        <v>3027060</v>
      </c>
      <c r="B12380" t="s">
        <v>12081</v>
      </c>
      <c r="C12380" t="s">
        <v>6524</v>
      </c>
      <c r="D12380">
        <v>0.75700000000000001</v>
      </c>
      <c r="E12380">
        <v>3.1E-2</v>
      </c>
    </row>
    <row r="12381" spans="1:5">
      <c r="A12381">
        <v>3027090</v>
      </c>
      <c r="B12381" t="s">
        <v>12082</v>
      </c>
      <c r="C12381" t="s">
        <v>6524</v>
      </c>
      <c r="D12381">
        <v>0.75700000000000001</v>
      </c>
      <c r="E12381">
        <v>3.1E-2</v>
      </c>
    </row>
    <row r="12382" spans="1:5">
      <c r="A12382">
        <v>3100073</v>
      </c>
      <c r="B12382" t="s">
        <v>12083</v>
      </c>
      <c r="C12382" t="s">
        <v>2839</v>
      </c>
      <c r="D12382">
        <v>0.75700000000000001</v>
      </c>
      <c r="E12382">
        <v>3.1E-2</v>
      </c>
    </row>
    <row r="12383" spans="1:5">
      <c r="A12383">
        <v>4702130</v>
      </c>
      <c r="B12383" t="s">
        <v>12084</v>
      </c>
      <c r="C12383" t="s">
        <v>2271</v>
      </c>
      <c r="D12383">
        <v>0.75700000000000001</v>
      </c>
      <c r="E12383">
        <v>2.1999999999999999E-2</v>
      </c>
    </row>
    <row r="12384" spans="1:5">
      <c r="A12384">
        <v>4704380</v>
      </c>
      <c r="B12384" t="s">
        <v>9308</v>
      </c>
      <c r="C12384" t="s">
        <v>2271</v>
      </c>
      <c r="D12384">
        <v>0.75700000000000001</v>
      </c>
      <c r="E12384">
        <v>2.1999999999999999E-2</v>
      </c>
    </row>
    <row r="12385" spans="1:5">
      <c r="A12385">
        <v>4833840</v>
      </c>
      <c r="B12385" t="s">
        <v>12085</v>
      </c>
      <c r="C12385" t="s">
        <v>1407</v>
      </c>
      <c r="D12385">
        <v>0.75700000000000001</v>
      </c>
      <c r="E12385">
        <v>5.1999999999999998E-2</v>
      </c>
    </row>
    <row r="12386" spans="1:5">
      <c r="A12386">
        <v>5501500</v>
      </c>
      <c r="B12386" t="s">
        <v>12086</v>
      </c>
      <c r="C12386" t="s">
        <v>3135</v>
      </c>
      <c r="D12386">
        <v>0.75700000000000001</v>
      </c>
      <c r="E12386">
        <v>3.2000000000000001E-2</v>
      </c>
    </row>
    <row r="12387" spans="1:5">
      <c r="A12387">
        <v>1801060</v>
      </c>
      <c r="B12387" t="s">
        <v>12087</v>
      </c>
      <c r="C12387" t="s">
        <v>39</v>
      </c>
      <c r="D12387">
        <v>0.75600000000000001</v>
      </c>
      <c r="E12387">
        <v>3.1E-2</v>
      </c>
    </row>
    <row r="12388" spans="1:5">
      <c r="A12388">
        <v>1906930</v>
      </c>
      <c r="B12388" t="s">
        <v>12088</v>
      </c>
      <c r="C12388" t="s">
        <v>3275</v>
      </c>
      <c r="D12388">
        <v>0.75600000000000001</v>
      </c>
      <c r="E12388">
        <v>3.3000000000000002E-2</v>
      </c>
    </row>
    <row r="12389" spans="1:5">
      <c r="A12389">
        <v>1911850</v>
      </c>
      <c r="B12389" t="s">
        <v>12089</v>
      </c>
      <c r="C12389" t="s">
        <v>3275</v>
      </c>
      <c r="D12389">
        <v>0.75600000000000001</v>
      </c>
      <c r="E12389">
        <v>3.3000000000000002E-2</v>
      </c>
    </row>
    <row r="12390" spans="1:5">
      <c r="A12390">
        <v>1915630</v>
      </c>
      <c r="B12390" t="s">
        <v>12090</v>
      </c>
      <c r="C12390" t="s">
        <v>3275</v>
      </c>
      <c r="D12390">
        <v>0.75600000000000001</v>
      </c>
      <c r="E12390">
        <v>3.3000000000000002E-2</v>
      </c>
    </row>
    <row r="12391" spans="1:5">
      <c r="A12391">
        <v>2005310</v>
      </c>
      <c r="B12391" t="s">
        <v>12091</v>
      </c>
      <c r="C12391" t="s">
        <v>3869</v>
      </c>
      <c r="D12391">
        <v>0.75600000000000001</v>
      </c>
      <c r="E12391">
        <v>3.5000000000000003E-2</v>
      </c>
    </row>
    <row r="12392" spans="1:5">
      <c r="A12392">
        <v>3100010</v>
      </c>
      <c r="B12392" t="s">
        <v>12092</v>
      </c>
      <c r="C12392" t="s">
        <v>2839</v>
      </c>
      <c r="D12392">
        <v>0.75600000000000001</v>
      </c>
      <c r="E12392">
        <v>3.2000000000000001E-2</v>
      </c>
    </row>
    <row r="12393" spans="1:5">
      <c r="A12393">
        <v>3100011</v>
      </c>
      <c r="B12393" t="s">
        <v>9053</v>
      </c>
      <c r="C12393" t="s">
        <v>2839</v>
      </c>
      <c r="D12393">
        <v>0.75600000000000001</v>
      </c>
      <c r="E12393">
        <v>3.2000000000000001E-2</v>
      </c>
    </row>
    <row r="12394" spans="1:5">
      <c r="A12394">
        <v>3100012</v>
      </c>
      <c r="B12394" t="s">
        <v>12093</v>
      </c>
      <c r="C12394" t="s">
        <v>2839</v>
      </c>
      <c r="D12394">
        <v>0.75600000000000001</v>
      </c>
      <c r="E12394">
        <v>3.2000000000000001E-2</v>
      </c>
    </row>
    <row r="12395" spans="1:5">
      <c r="A12395">
        <v>3103060</v>
      </c>
      <c r="B12395" t="s">
        <v>12094</v>
      </c>
      <c r="C12395" t="s">
        <v>2839</v>
      </c>
      <c r="D12395">
        <v>0.75600000000000001</v>
      </c>
      <c r="E12395">
        <v>3.2000000000000001E-2</v>
      </c>
    </row>
    <row r="12396" spans="1:5">
      <c r="A12396">
        <v>3103120</v>
      </c>
      <c r="B12396" t="s">
        <v>12095</v>
      </c>
      <c r="C12396" t="s">
        <v>2839</v>
      </c>
      <c r="D12396">
        <v>0.75600000000000001</v>
      </c>
      <c r="E12396">
        <v>3.2000000000000001E-2</v>
      </c>
    </row>
    <row r="12397" spans="1:5">
      <c r="A12397">
        <v>3105460</v>
      </c>
      <c r="B12397" t="s">
        <v>12096</v>
      </c>
      <c r="C12397" t="s">
        <v>2839</v>
      </c>
      <c r="D12397">
        <v>0.75600000000000001</v>
      </c>
      <c r="E12397">
        <v>3.2000000000000001E-2</v>
      </c>
    </row>
    <row r="12398" spans="1:5">
      <c r="A12398">
        <v>3171100</v>
      </c>
      <c r="B12398" t="s">
        <v>12097</v>
      </c>
      <c r="C12398" t="s">
        <v>2839</v>
      </c>
      <c r="D12398">
        <v>0.75600000000000001</v>
      </c>
      <c r="E12398">
        <v>3.1E-2</v>
      </c>
    </row>
    <row r="12399" spans="1:5">
      <c r="A12399">
        <v>3172910</v>
      </c>
      <c r="B12399" t="s">
        <v>12098</v>
      </c>
      <c r="C12399" t="s">
        <v>2839</v>
      </c>
      <c r="D12399">
        <v>0.75600000000000001</v>
      </c>
      <c r="E12399">
        <v>3.2000000000000001E-2</v>
      </c>
    </row>
    <row r="12400" spans="1:5">
      <c r="A12400">
        <v>3175060</v>
      </c>
      <c r="B12400" t="s">
        <v>12099</v>
      </c>
      <c r="C12400" t="s">
        <v>2839</v>
      </c>
      <c r="D12400">
        <v>0.75600000000000001</v>
      </c>
      <c r="E12400">
        <v>3.1E-2</v>
      </c>
    </row>
    <row r="12401" spans="1:5">
      <c r="A12401">
        <v>3176410</v>
      </c>
      <c r="B12401" t="s">
        <v>12100</v>
      </c>
      <c r="C12401" t="s">
        <v>2839</v>
      </c>
      <c r="D12401">
        <v>0.75600000000000001</v>
      </c>
      <c r="E12401">
        <v>3.2000000000000001E-2</v>
      </c>
    </row>
    <row r="12402" spans="1:5">
      <c r="A12402">
        <v>4008310</v>
      </c>
      <c r="B12402" t="s">
        <v>12101</v>
      </c>
      <c r="C12402" t="s">
        <v>4447</v>
      </c>
      <c r="D12402">
        <v>0.75600000000000001</v>
      </c>
      <c r="E12402">
        <v>2.5999999999999999E-2</v>
      </c>
    </row>
    <row r="12403" spans="1:5">
      <c r="A12403">
        <v>5100390</v>
      </c>
      <c r="B12403" t="s">
        <v>12102</v>
      </c>
      <c r="C12403" t="s">
        <v>257</v>
      </c>
      <c r="D12403">
        <v>0.75600000000000001</v>
      </c>
      <c r="E12403">
        <v>3.2000000000000001E-2</v>
      </c>
    </row>
    <row r="12404" spans="1:5">
      <c r="A12404">
        <v>5103520</v>
      </c>
      <c r="B12404" t="s">
        <v>12103</v>
      </c>
      <c r="C12404" t="s">
        <v>257</v>
      </c>
      <c r="D12404">
        <v>0.75600000000000001</v>
      </c>
      <c r="E12404">
        <v>3.2000000000000001E-2</v>
      </c>
    </row>
    <row r="12405" spans="1:5">
      <c r="A12405">
        <v>5104110</v>
      </c>
      <c r="B12405" t="s">
        <v>12104</v>
      </c>
      <c r="C12405" t="s">
        <v>257</v>
      </c>
      <c r="D12405">
        <v>0.75600000000000001</v>
      </c>
      <c r="E12405">
        <v>3.2000000000000001E-2</v>
      </c>
    </row>
    <row r="12406" spans="1:5">
      <c r="A12406">
        <v>800001</v>
      </c>
      <c r="B12406" t="s">
        <v>12105</v>
      </c>
      <c r="C12406" t="s">
        <v>1572</v>
      </c>
      <c r="D12406">
        <v>0.755</v>
      </c>
      <c r="E12406">
        <v>3.7999999999999999E-2</v>
      </c>
    </row>
    <row r="12407" spans="1:5">
      <c r="A12407">
        <v>802760</v>
      </c>
      <c r="B12407" t="s">
        <v>12106</v>
      </c>
      <c r="C12407" t="s">
        <v>1572</v>
      </c>
      <c r="D12407">
        <v>0.755</v>
      </c>
      <c r="E12407">
        <v>3.7999999999999999E-2</v>
      </c>
    </row>
    <row r="12408" spans="1:5">
      <c r="A12408">
        <v>802880</v>
      </c>
      <c r="B12408" t="s">
        <v>12107</v>
      </c>
      <c r="C12408" t="s">
        <v>1572</v>
      </c>
      <c r="D12408">
        <v>0.755</v>
      </c>
      <c r="E12408">
        <v>3.7999999999999999E-2</v>
      </c>
    </row>
    <row r="12409" spans="1:5">
      <c r="A12409">
        <v>803510</v>
      </c>
      <c r="B12409" t="s">
        <v>12108</v>
      </c>
      <c r="C12409" t="s">
        <v>1572</v>
      </c>
      <c r="D12409">
        <v>0.755</v>
      </c>
      <c r="E12409">
        <v>3.7999999999999999E-2</v>
      </c>
    </row>
    <row r="12410" spans="1:5">
      <c r="A12410">
        <v>804290</v>
      </c>
      <c r="B12410" t="s">
        <v>12109</v>
      </c>
      <c r="C12410" t="s">
        <v>1572</v>
      </c>
      <c r="D12410">
        <v>0.755</v>
      </c>
      <c r="E12410">
        <v>3.7999999999999999E-2</v>
      </c>
    </row>
    <row r="12411" spans="1:5">
      <c r="A12411">
        <v>804680</v>
      </c>
      <c r="B12411" t="s">
        <v>12110</v>
      </c>
      <c r="C12411" t="s">
        <v>1572</v>
      </c>
      <c r="D12411">
        <v>0.755</v>
      </c>
      <c r="E12411">
        <v>3.7999999999999999E-2</v>
      </c>
    </row>
    <row r="12412" spans="1:5">
      <c r="A12412">
        <v>805040</v>
      </c>
      <c r="B12412" t="s">
        <v>12111</v>
      </c>
      <c r="C12412" t="s">
        <v>1572</v>
      </c>
      <c r="D12412">
        <v>0.755</v>
      </c>
      <c r="E12412">
        <v>3.7999999999999999E-2</v>
      </c>
    </row>
    <row r="12413" spans="1:5">
      <c r="A12413">
        <v>805130</v>
      </c>
      <c r="B12413" t="s">
        <v>12112</v>
      </c>
      <c r="C12413" t="s">
        <v>1572</v>
      </c>
      <c r="D12413">
        <v>0.755</v>
      </c>
      <c r="E12413">
        <v>3.7999999999999999E-2</v>
      </c>
    </row>
    <row r="12414" spans="1:5">
      <c r="A12414">
        <v>805220</v>
      </c>
      <c r="B12414" t="s">
        <v>12113</v>
      </c>
      <c r="C12414" t="s">
        <v>1572</v>
      </c>
      <c r="D12414">
        <v>0.755</v>
      </c>
      <c r="E12414">
        <v>3.7999999999999999E-2</v>
      </c>
    </row>
    <row r="12415" spans="1:5">
      <c r="A12415">
        <v>805250</v>
      </c>
      <c r="B12415" t="s">
        <v>12114</v>
      </c>
      <c r="C12415" t="s">
        <v>1572</v>
      </c>
      <c r="D12415">
        <v>0.755</v>
      </c>
      <c r="E12415">
        <v>3.7999999999999999E-2</v>
      </c>
    </row>
    <row r="12416" spans="1:5">
      <c r="A12416">
        <v>805580</v>
      </c>
      <c r="B12416" t="s">
        <v>12115</v>
      </c>
      <c r="C12416" t="s">
        <v>1572</v>
      </c>
      <c r="D12416">
        <v>0.755</v>
      </c>
      <c r="E12416">
        <v>3.7999999999999999E-2</v>
      </c>
    </row>
    <row r="12417" spans="1:5">
      <c r="A12417">
        <v>806090</v>
      </c>
      <c r="B12417" t="s">
        <v>12116</v>
      </c>
      <c r="C12417" t="s">
        <v>1572</v>
      </c>
      <c r="D12417">
        <v>0.755</v>
      </c>
      <c r="E12417">
        <v>3.7999999999999999E-2</v>
      </c>
    </row>
    <row r="12418" spans="1:5">
      <c r="A12418">
        <v>806270</v>
      </c>
      <c r="B12418" t="s">
        <v>12117</v>
      </c>
      <c r="C12418" t="s">
        <v>1572</v>
      </c>
      <c r="D12418">
        <v>0.755</v>
      </c>
      <c r="E12418">
        <v>3.7999999999999999E-2</v>
      </c>
    </row>
    <row r="12419" spans="1:5">
      <c r="A12419">
        <v>806630</v>
      </c>
      <c r="B12419" t="s">
        <v>12118</v>
      </c>
      <c r="C12419" t="s">
        <v>1572</v>
      </c>
      <c r="D12419">
        <v>0.755</v>
      </c>
      <c r="E12419">
        <v>3.7999999999999999E-2</v>
      </c>
    </row>
    <row r="12420" spans="1:5">
      <c r="A12420">
        <v>806840</v>
      </c>
      <c r="B12420" t="s">
        <v>12119</v>
      </c>
      <c r="C12420" t="s">
        <v>1572</v>
      </c>
      <c r="D12420">
        <v>0.755</v>
      </c>
      <c r="E12420">
        <v>3.7999999999999999E-2</v>
      </c>
    </row>
    <row r="12421" spans="1:5">
      <c r="A12421">
        <v>806930</v>
      </c>
      <c r="B12421" t="s">
        <v>12120</v>
      </c>
      <c r="C12421" t="s">
        <v>1572</v>
      </c>
      <c r="D12421">
        <v>0.755</v>
      </c>
      <c r="E12421">
        <v>3.7999999999999999E-2</v>
      </c>
    </row>
    <row r="12422" spans="1:5">
      <c r="A12422">
        <v>806990</v>
      </c>
      <c r="B12422" t="s">
        <v>12121</v>
      </c>
      <c r="C12422" t="s">
        <v>1572</v>
      </c>
      <c r="D12422">
        <v>0.755</v>
      </c>
      <c r="E12422">
        <v>3.7999999999999999E-2</v>
      </c>
    </row>
    <row r="12423" spans="1:5">
      <c r="A12423">
        <v>807110</v>
      </c>
      <c r="B12423" t="s">
        <v>12122</v>
      </c>
      <c r="C12423" t="s">
        <v>1572</v>
      </c>
      <c r="D12423">
        <v>0.755</v>
      </c>
      <c r="E12423">
        <v>3.7999999999999999E-2</v>
      </c>
    </row>
    <row r="12424" spans="1:5">
      <c r="A12424">
        <v>807320</v>
      </c>
      <c r="B12424" t="s">
        <v>12123</v>
      </c>
      <c r="C12424" t="s">
        <v>1572</v>
      </c>
      <c r="D12424">
        <v>0.755</v>
      </c>
      <c r="E12424">
        <v>3.7999999999999999E-2</v>
      </c>
    </row>
    <row r="12425" spans="1:5">
      <c r="A12425">
        <v>2003870</v>
      </c>
      <c r="B12425" t="s">
        <v>12124</v>
      </c>
      <c r="C12425" t="s">
        <v>3869</v>
      </c>
      <c r="D12425">
        <v>0.755</v>
      </c>
      <c r="E12425">
        <v>3.4000000000000002E-2</v>
      </c>
    </row>
    <row r="12426" spans="1:5">
      <c r="A12426">
        <v>3100170</v>
      </c>
      <c r="B12426" t="s">
        <v>12125</v>
      </c>
      <c r="C12426" t="s">
        <v>2839</v>
      </c>
      <c r="D12426">
        <v>0.755</v>
      </c>
      <c r="E12426">
        <v>4.9000000000000002E-2</v>
      </c>
    </row>
    <row r="12427" spans="1:5">
      <c r="A12427">
        <v>3102790</v>
      </c>
      <c r="B12427" t="s">
        <v>12126</v>
      </c>
      <c r="C12427" t="s">
        <v>2839</v>
      </c>
      <c r="D12427">
        <v>0.755</v>
      </c>
      <c r="E12427">
        <v>4.9000000000000002E-2</v>
      </c>
    </row>
    <row r="12428" spans="1:5">
      <c r="A12428">
        <v>3105280</v>
      </c>
      <c r="B12428" t="s">
        <v>12127</v>
      </c>
      <c r="C12428" t="s">
        <v>2839</v>
      </c>
      <c r="D12428">
        <v>0.755</v>
      </c>
      <c r="E12428">
        <v>4.9000000000000002E-2</v>
      </c>
    </row>
    <row r="12429" spans="1:5">
      <c r="A12429">
        <v>3172210</v>
      </c>
      <c r="B12429" t="s">
        <v>12128</v>
      </c>
      <c r="C12429" t="s">
        <v>2839</v>
      </c>
      <c r="D12429">
        <v>0.755</v>
      </c>
      <c r="E12429">
        <v>4.9000000000000002E-2</v>
      </c>
    </row>
    <row r="12430" spans="1:5">
      <c r="A12430">
        <v>3172480</v>
      </c>
      <c r="B12430" t="s">
        <v>12129</v>
      </c>
      <c r="C12430" t="s">
        <v>2839</v>
      </c>
      <c r="D12430">
        <v>0.755</v>
      </c>
      <c r="E12430">
        <v>4.9000000000000002E-2</v>
      </c>
    </row>
    <row r="12431" spans="1:5">
      <c r="A12431">
        <v>3172810</v>
      </c>
      <c r="B12431" t="s">
        <v>7264</v>
      </c>
      <c r="C12431" t="s">
        <v>2839</v>
      </c>
      <c r="D12431">
        <v>0.755</v>
      </c>
      <c r="E12431">
        <v>3.1E-2</v>
      </c>
    </row>
    <row r="12432" spans="1:5">
      <c r="A12432">
        <v>3173090</v>
      </c>
      <c r="B12432" t="s">
        <v>12130</v>
      </c>
      <c r="C12432" t="s">
        <v>2839</v>
      </c>
      <c r="D12432">
        <v>0.755</v>
      </c>
      <c r="E12432">
        <v>3.1E-2</v>
      </c>
    </row>
    <row r="12433" spans="1:5">
      <c r="A12433">
        <v>3174040</v>
      </c>
      <c r="B12433" t="s">
        <v>12131</v>
      </c>
      <c r="C12433" t="s">
        <v>2839</v>
      </c>
      <c r="D12433">
        <v>0.755</v>
      </c>
      <c r="E12433">
        <v>4.9000000000000002E-2</v>
      </c>
    </row>
    <row r="12434" spans="1:5">
      <c r="A12434">
        <v>3174940</v>
      </c>
      <c r="B12434" t="s">
        <v>12132</v>
      </c>
      <c r="C12434" t="s">
        <v>2839</v>
      </c>
      <c r="D12434">
        <v>0.755</v>
      </c>
      <c r="E12434">
        <v>3.1E-2</v>
      </c>
    </row>
    <row r="12435" spans="1:5">
      <c r="A12435">
        <v>3176170</v>
      </c>
      <c r="B12435" t="s">
        <v>12133</v>
      </c>
      <c r="C12435" t="s">
        <v>2839</v>
      </c>
      <c r="D12435">
        <v>0.755</v>
      </c>
      <c r="E12435">
        <v>4.9000000000000002E-2</v>
      </c>
    </row>
    <row r="12436" spans="1:5">
      <c r="A12436">
        <v>3176380</v>
      </c>
      <c r="B12436" t="s">
        <v>12134</v>
      </c>
      <c r="C12436" t="s">
        <v>2839</v>
      </c>
      <c r="D12436">
        <v>0.755</v>
      </c>
      <c r="E12436">
        <v>2.5000000000000001E-2</v>
      </c>
    </row>
    <row r="12437" spans="1:5">
      <c r="A12437">
        <v>3176650</v>
      </c>
      <c r="B12437" t="s">
        <v>12135</v>
      </c>
      <c r="C12437" t="s">
        <v>2839</v>
      </c>
      <c r="D12437">
        <v>0.755</v>
      </c>
      <c r="E12437">
        <v>2.5000000000000001E-2</v>
      </c>
    </row>
    <row r="12438" spans="1:5">
      <c r="A12438">
        <v>3177730</v>
      </c>
      <c r="B12438" t="s">
        <v>12136</v>
      </c>
      <c r="C12438" t="s">
        <v>2839</v>
      </c>
      <c r="D12438">
        <v>0.755</v>
      </c>
      <c r="E12438">
        <v>4.9000000000000002E-2</v>
      </c>
    </row>
    <row r="12439" spans="1:5">
      <c r="A12439">
        <v>3178020</v>
      </c>
      <c r="B12439" t="s">
        <v>12137</v>
      </c>
      <c r="C12439" t="s">
        <v>2839</v>
      </c>
      <c r="D12439">
        <v>0.755</v>
      </c>
      <c r="E12439">
        <v>4.9000000000000002E-2</v>
      </c>
    </row>
    <row r="12440" spans="1:5">
      <c r="A12440">
        <v>4030270</v>
      </c>
      <c r="B12440" t="s">
        <v>12138</v>
      </c>
      <c r="C12440" t="s">
        <v>4447</v>
      </c>
      <c r="D12440">
        <v>0.755</v>
      </c>
      <c r="E12440">
        <v>3.4000000000000002E-2</v>
      </c>
    </row>
    <row r="12441" spans="1:5">
      <c r="A12441">
        <v>4616950</v>
      </c>
      <c r="B12441" t="s">
        <v>12139</v>
      </c>
      <c r="C12441" t="s">
        <v>3517</v>
      </c>
      <c r="D12441">
        <v>0.755</v>
      </c>
      <c r="E12441">
        <v>5.3999999999999999E-2</v>
      </c>
    </row>
    <row r="12442" spans="1:5">
      <c r="A12442">
        <v>100030</v>
      </c>
      <c r="B12442" t="s">
        <v>12140</v>
      </c>
      <c r="C12442" t="s">
        <v>3531</v>
      </c>
      <c r="D12442">
        <v>0.754</v>
      </c>
      <c r="E12442">
        <v>5.3999999999999999E-2</v>
      </c>
    </row>
    <row r="12443" spans="1:5">
      <c r="A12443">
        <v>100480</v>
      </c>
      <c r="B12443" t="s">
        <v>12141</v>
      </c>
      <c r="C12443" t="s">
        <v>3531</v>
      </c>
      <c r="D12443">
        <v>0.754</v>
      </c>
      <c r="E12443">
        <v>5.3999999999999999E-2</v>
      </c>
    </row>
    <row r="12444" spans="1:5">
      <c r="A12444">
        <v>102190</v>
      </c>
      <c r="B12444" t="s">
        <v>9305</v>
      </c>
      <c r="C12444" t="s">
        <v>3531</v>
      </c>
      <c r="D12444">
        <v>0.754</v>
      </c>
      <c r="E12444">
        <v>5.3999999999999999E-2</v>
      </c>
    </row>
    <row r="12445" spans="1:5">
      <c r="A12445">
        <v>102700</v>
      </c>
      <c r="B12445" t="s">
        <v>12142</v>
      </c>
      <c r="C12445" t="s">
        <v>3531</v>
      </c>
      <c r="D12445">
        <v>0.754</v>
      </c>
      <c r="E12445">
        <v>4.7E-2</v>
      </c>
    </row>
    <row r="12446" spans="1:5">
      <c r="A12446">
        <v>102880</v>
      </c>
      <c r="B12446" t="s">
        <v>11408</v>
      </c>
      <c r="C12446" t="s">
        <v>3531</v>
      </c>
      <c r="D12446">
        <v>0.754</v>
      </c>
      <c r="E12446">
        <v>5.3999999999999999E-2</v>
      </c>
    </row>
    <row r="12447" spans="1:5">
      <c r="A12447">
        <v>103210</v>
      </c>
      <c r="B12447" t="s">
        <v>12143</v>
      </c>
      <c r="C12447" t="s">
        <v>3531</v>
      </c>
      <c r="D12447">
        <v>0.754</v>
      </c>
      <c r="E12447">
        <v>5.3999999999999999E-2</v>
      </c>
    </row>
    <row r="12448" spans="1:5">
      <c r="A12448">
        <v>1200270</v>
      </c>
      <c r="B12448" t="s">
        <v>12144</v>
      </c>
      <c r="C12448" t="s">
        <v>2836</v>
      </c>
      <c r="D12448">
        <v>0.754</v>
      </c>
      <c r="E12448">
        <v>6.4000000000000001E-2</v>
      </c>
    </row>
    <row r="12449" spans="1:5">
      <c r="A12449">
        <v>1200810</v>
      </c>
      <c r="B12449" t="s">
        <v>12145</v>
      </c>
      <c r="C12449" t="s">
        <v>2836</v>
      </c>
      <c r="D12449">
        <v>0.754</v>
      </c>
      <c r="E12449">
        <v>0.04</v>
      </c>
    </row>
    <row r="12450" spans="1:5">
      <c r="A12450">
        <v>1300090</v>
      </c>
      <c r="B12450" t="s">
        <v>12146</v>
      </c>
      <c r="C12450" t="s">
        <v>1135</v>
      </c>
      <c r="D12450">
        <v>0.754</v>
      </c>
      <c r="E12450">
        <v>3.3000000000000002E-2</v>
      </c>
    </row>
    <row r="12451" spans="1:5">
      <c r="A12451">
        <v>1300390</v>
      </c>
      <c r="B12451" t="s">
        <v>12147</v>
      </c>
      <c r="C12451" t="s">
        <v>1135</v>
      </c>
      <c r="D12451">
        <v>0.754</v>
      </c>
      <c r="E12451">
        <v>3.3000000000000002E-2</v>
      </c>
    </row>
    <row r="12452" spans="1:5">
      <c r="A12452">
        <v>1300540</v>
      </c>
      <c r="B12452" t="s">
        <v>12148</v>
      </c>
      <c r="C12452" t="s">
        <v>1135</v>
      </c>
      <c r="D12452">
        <v>0.754</v>
      </c>
      <c r="E12452">
        <v>3.3000000000000002E-2</v>
      </c>
    </row>
    <row r="12453" spans="1:5">
      <c r="A12453">
        <v>1301260</v>
      </c>
      <c r="B12453" t="s">
        <v>12149</v>
      </c>
      <c r="C12453" t="s">
        <v>1135</v>
      </c>
      <c r="D12453">
        <v>0.754</v>
      </c>
      <c r="E12453">
        <v>3.3000000000000002E-2</v>
      </c>
    </row>
    <row r="12454" spans="1:5">
      <c r="A12454">
        <v>1301470</v>
      </c>
      <c r="B12454" t="s">
        <v>12150</v>
      </c>
      <c r="C12454" t="s">
        <v>1135</v>
      </c>
      <c r="D12454">
        <v>0.754</v>
      </c>
      <c r="E12454">
        <v>3.3000000000000002E-2</v>
      </c>
    </row>
    <row r="12455" spans="1:5">
      <c r="A12455">
        <v>1301950</v>
      </c>
      <c r="B12455" t="s">
        <v>12151</v>
      </c>
      <c r="C12455" t="s">
        <v>1135</v>
      </c>
      <c r="D12455">
        <v>0.754</v>
      </c>
      <c r="E12455">
        <v>3.3000000000000002E-2</v>
      </c>
    </row>
    <row r="12456" spans="1:5">
      <c r="A12456">
        <v>1302910</v>
      </c>
      <c r="B12456" t="s">
        <v>12152</v>
      </c>
      <c r="C12456" t="s">
        <v>1135</v>
      </c>
      <c r="D12456">
        <v>0.754</v>
      </c>
      <c r="E12456">
        <v>3.3000000000000002E-2</v>
      </c>
    </row>
    <row r="12457" spans="1:5">
      <c r="A12457">
        <v>1303240</v>
      </c>
      <c r="B12457" t="s">
        <v>12153</v>
      </c>
      <c r="C12457" t="s">
        <v>1135</v>
      </c>
      <c r="D12457">
        <v>0.754</v>
      </c>
      <c r="E12457">
        <v>3.3000000000000002E-2</v>
      </c>
    </row>
    <row r="12458" spans="1:5">
      <c r="A12458">
        <v>1304980</v>
      </c>
      <c r="B12458" t="s">
        <v>12154</v>
      </c>
      <c r="C12458" t="s">
        <v>1135</v>
      </c>
      <c r="D12458">
        <v>0.754</v>
      </c>
      <c r="E12458">
        <v>3.3000000000000002E-2</v>
      </c>
    </row>
    <row r="12459" spans="1:5">
      <c r="A12459">
        <v>1305430</v>
      </c>
      <c r="B12459" t="s">
        <v>12155</v>
      </c>
      <c r="C12459" t="s">
        <v>1135</v>
      </c>
      <c r="D12459">
        <v>0.754</v>
      </c>
      <c r="E12459">
        <v>3.3000000000000002E-2</v>
      </c>
    </row>
    <row r="12460" spans="1:5">
      <c r="A12460">
        <v>2100150</v>
      </c>
      <c r="B12460" t="s">
        <v>12156</v>
      </c>
      <c r="C12460" t="s">
        <v>2920</v>
      </c>
      <c r="D12460">
        <v>0.754</v>
      </c>
      <c r="E12460">
        <v>3.1E-2</v>
      </c>
    </row>
    <row r="12461" spans="1:5">
      <c r="A12461">
        <v>2100620</v>
      </c>
      <c r="B12461" t="s">
        <v>12157</v>
      </c>
      <c r="C12461" t="s">
        <v>2920</v>
      </c>
      <c r="D12461">
        <v>0.754</v>
      </c>
      <c r="E12461">
        <v>3.1E-2</v>
      </c>
    </row>
    <row r="12462" spans="1:5">
      <c r="A12462">
        <v>2101800</v>
      </c>
      <c r="B12462" t="s">
        <v>12158</v>
      </c>
      <c r="C12462" t="s">
        <v>2920</v>
      </c>
      <c r="D12462">
        <v>0.754</v>
      </c>
      <c r="E12462">
        <v>3.1E-2</v>
      </c>
    </row>
    <row r="12463" spans="1:5">
      <c r="A12463">
        <v>2800420</v>
      </c>
      <c r="B12463" t="s">
        <v>12159</v>
      </c>
      <c r="C12463" t="s">
        <v>4367</v>
      </c>
      <c r="D12463">
        <v>0.754</v>
      </c>
      <c r="E12463">
        <v>3.5000000000000003E-2</v>
      </c>
    </row>
    <row r="12464" spans="1:5">
      <c r="A12464">
        <v>2800840</v>
      </c>
      <c r="B12464" t="s">
        <v>12160</v>
      </c>
      <c r="C12464" t="s">
        <v>4367</v>
      </c>
      <c r="D12464">
        <v>0.754</v>
      </c>
      <c r="E12464">
        <v>3.5000000000000003E-2</v>
      </c>
    </row>
    <row r="12465" spans="1:5">
      <c r="A12465">
        <v>2801530</v>
      </c>
      <c r="B12465" t="s">
        <v>3053</v>
      </c>
      <c r="C12465" t="s">
        <v>4367</v>
      </c>
      <c r="D12465">
        <v>0.754</v>
      </c>
      <c r="E12465">
        <v>3.5000000000000003E-2</v>
      </c>
    </row>
    <row r="12466" spans="1:5">
      <c r="A12466">
        <v>2802220</v>
      </c>
      <c r="B12466" t="s">
        <v>4024</v>
      </c>
      <c r="C12466" t="s">
        <v>4367</v>
      </c>
      <c r="D12466">
        <v>0.754</v>
      </c>
      <c r="E12466">
        <v>3.5000000000000003E-2</v>
      </c>
    </row>
    <row r="12467" spans="1:5">
      <c r="A12467">
        <v>2802490</v>
      </c>
      <c r="B12467" t="s">
        <v>11396</v>
      </c>
      <c r="C12467" t="s">
        <v>4367</v>
      </c>
      <c r="D12467">
        <v>0.754</v>
      </c>
      <c r="E12467">
        <v>3.5000000000000003E-2</v>
      </c>
    </row>
    <row r="12468" spans="1:5">
      <c r="A12468">
        <v>2802640</v>
      </c>
      <c r="B12468" t="s">
        <v>3054</v>
      </c>
      <c r="C12468" t="s">
        <v>4367</v>
      </c>
      <c r="D12468">
        <v>0.754</v>
      </c>
      <c r="E12468">
        <v>3.5000000000000003E-2</v>
      </c>
    </row>
    <row r="12469" spans="1:5">
      <c r="A12469">
        <v>2802880</v>
      </c>
      <c r="B12469" t="s">
        <v>12161</v>
      </c>
      <c r="C12469" t="s">
        <v>4367</v>
      </c>
      <c r="D12469">
        <v>0.754</v>
      </c>
      <c r="E12469">
        <v>3.5000000000000003E-2</v>
      </c>
    </row>
    <row r="12470" spans="1:5">
      <c r="A12470">
        <v>2803030</v>
      </c>
      <c r="B12470" t="s">
        <v>12162</v>
      </c>
      <c r="C12470" t="s">
        <v>4367</v>
      </c>
      <c r="D12470">
        <v>0.754</v>
      </c>
      <c r="E12470">
        <v>3.5000000000000003E-2</v>
      </c>
    </row>
    <row r="12471" spans="1:5">
      <c r="A12471">
        <v>2803240</v>
      </c>
      <c r="B12471" t="s">
        <v>12163</v>
      </c>
      <c r="C12471" t="s">
        <v>4367</v>
      </c>
      <c r="D12471">
        <v>0.754</v>
      </c>
      <c r="E12471">
        <v>3.5000000000000003E-2</v>
      </c>
    </row>
    <row r="12472" spans="1:5">
      <c r="A12472">
        <v>2804080</v>
      </c>
      <c r="B12472" t="s">
        <v>12164</v>
      </c>
      <c r="C12472" t="s">
        <v>4367</v>
      </c>
      <c r="D12472">
        <v>0.754</v>
      </c>
      <c r="E12472">
        <v>3.5000000000000003E-2</v>
      </c>
    </row>
    <row r="12473" spans="1:5">
      <c r="A12473">
        <v>2804710</v>
      </c>
      <c r="B12473" t="s">
        <v>9309</v>
      </c>
      <c r="C12473" t="s">
        <v>4367</v>
      </c>
      <c r="D12473">
        <v>0.754</v>
      </c>
      <c r="E12473">
        <v>3.5000000000000003E-2</v>
      </c>
    </row>
    <row r="12474" spans="1:5">
      <c r="A12474">
        <v>2921510</v>
      </c>
      <c r="B12474" t="s">
        <v>12165</v>
      </c>
      <c r="C12474" t="s">
        <v>3083</v>
      </c>
      <c r="D12474">
        <v>0.754</v>
      </c>
      <c r="E12474">
        <v>3.4000000000000002E-2</v>
      </c>
    </row>
    <row r="12475" spans="1:5">
      <c r="A12475">
        <v>3103210</v>
      </c>
      <c r="B12475" t="s">
        <v>12166</v>
      </c>
      <c r="C12475" t="s">
        <v>2839</v>
      </c>
      <c r="D12475">
        <v>0.754</v>
      </c>
      <c r="E12475">
        <v>4.7E-2</v>
      </c>
    </row>
    <row r="12476" spans="1:5">
      <c r="A12476">
        <v>3104640</v>
      </c>
      <c r="B12476" t="s">
        <v>12167</v>
      </c>
      <c r="C12476" t="s">
        <v>2839</v>
      </c>
      <c r="D12476">
        <v>0.754</v>
      </c>
      <c r="E12476">
        <v>4.5999999999999999E-2</v>
      </c>
    </row>
    <row r="12477" spans="1:5">
      <c r="A12477">
        <v>3173120</v>
      </c>
      <c r="B12477" t="s">
        <v>12168</v>
      </c>
      <c r="C12477" t="s">
        <v>2839</v>
      </c>
      <c r="D12477">
        <v>0.754</v>
      </c>
      <c r="E12477">
        <v>4.8000000000000001E-2</v>
      </c>
    </row>
    <row r="12478" spans="1:5">
      <c r="A12478">
        <v>4031590</v>
      </c>
      <c r="B12478" t="s">
        <v>12169</v>
      </c>
      <c r="C12478" t="s">
        <v>4447</v>
      </c>
      <c r="D12478">
        <v>0.754</v>
      </c>
      <c r="E12478">
        <v>2.5000000000000001E-2</v>
      </c>
    </row>
    <row r="12479" spans="1:5">
      <c r="A12479">
        <v>5102190</v>
      </c>
      <c r="B12479" t="s">
        <v>12170</v>
      </c>
      <c r="C12479" t="s">
        <v>257</v>
      </c>
      <c r="D12479">
        <v>0.754</v>
      </c>
      <c r="E12479">
        <v>3.5000000000000003E-2</v>
      </c>
    </row>
    <row r="12480" spans="1:5">
      <c r="A12480">
        <v>5102760</v>
      </c>
      <c r="B12480" t="s">
        <v>12171</v>
      </c>
      <c r="C12480" t="s">
        <v>257</v>
      </c>
      <c r="D12480">
        <v>0.754</v>
      </c>
      <c r="E12480">
        <v>3.5000000000000003E-2</v>
      </c>
    </row>
    <row r="12481" spans="1:5">
      <c r="A12481">
        <v>5104080</v>
      </c>
      <c r="B12481" t="s">
        <v>12172</v>
      </c>
      <c r="C12481" t="s">
        <v>257</v>
      </c>
      <c r="D12481">
        <v>0.754</v>
      </c>
      <c r="E12481">
        <v>3.5000000000000003E-2</v>
      </c>
    </row>
    <row r="12482" spans="1:5">
      <c r="A12482">
        <v>1200450</v>
      </c>
      <c r="B12482" t="s">
        <v>12173</v>
      </c>
      <c r="C12482" t="s">
        <v>2836</v>
      </c>
      <c r="D12482">
        <v>0.753</v>
      </c>
      <c r="E12482">
        <v>3.7999999999999999E-2</v>
      </c>
    </row>
    <row r="12483" spans="1:5">
      <c r="A12483">
        <v>1200630</v>
      </c>
      <c r="B12483" t="s">
        <v>12174</v>
      </c>
      <c r="C12483" t="s">
        <v>2836</v>
      </c>
      <c r="D12483">
        <v>0.753</v>
      </c>
      <c r="E12483">
        <v>3.7999999999999999E-2</v>
      </c>
    </row>
    <row r="12484" spans="1:5">
      <c r="A12484">
        <v>1200720</v>
      </c>
      <c r="B12484" t="s">
        <v>6889</v>
      </c>
      <c r="C12484" t="s">
        <v>2836</v>
      </c>
      <c r="D12484">
        <v>0.753</v>
      </c>
      <c r="E12484">
        <v>3.7999999999999999E-2</v>
      </c>
    </row>
    <row r="12485" spans="1:5">
      <c r="A12485">
        <v>1200990</v>
      </c>
      <c r="B12485" t="s">
        <v>4024</v>
      </c>
      <c r="C12485" t="s">
        <v>2836</v>
      </c>
      <c r="D12485">
        <v>0.753</v>
      </c>
      <c r="E12485">
        <v>3.7999999999999999E-2</v>
      </c>
    </row>
    <row r="12486" spans="1:5">
      <c r="A12486">
        <v>1201020</v>
      </c>
      <c r="B12486" t="s">
        <v>5982</v>
      </c>
      <c r="C12486" t="s">
        <v>2836</v>
      </c>
      <c r="D12486">
        <v>0.753</v>
      </c>
      <c r="E12486">
        <v>3.7999999999999999E-2</v>
      </c>
    </row>
    <row r="12487" spans="1:5">
      <c r="A12487">
        <v>1201140</v>
      </c>
      <c r="B12487" t="s">
        <v>12175</v>
      </c>
      <c r="C12487" t="s">
        <v>2836</v>
      </c>
      <c r="D12487">
        <v>0.753</v>
      </c>
      <c r="E12487">
        <v>3.7999999999999999E-2</v>
      </c>
    </row>
    <row r="12488" spans="1:5">
      <c r="A12488">
        <v>1201200</v>
      </c>
      <c r="B12488" t="s">
        <v>3530</v>
      </c>
      <c r="C12488" t="s">
        <v>2836</v>
      </c>
      <c r="D12488">
        <v>0.753</v>
      </c>
      <c r="E12488">
        <v>3.7999999999999999E-2</v>
      </c>
    </row>
    <row r="12489" spans="1:5">
      <c r="A12489">
        <v>1201830</v>
      </c>
      <c r="B12489" t="s">
        <v>12176</v>
      </c>
      <c r="C12489" t="s">
        <v>2836</v>
      </c>
      <c r="D12489">
        <v>0.753</v>
      </c>
      <c r="E12489">
        <v>3.7999999999999999E-2</v>
      </c>
    </row>
    <row r="12490" spans="1:5">
      <c r="A12490">
        <v>1201860</v>
      </c>
      <c r="B12490" t="s">
        <v>11120</v>
      </c>
      <c r="C12490" t="s">
        <v>2836</v>
      </c>
      <c r="D12490">
        <v>0.753</v>
      </c>
      <c r="E12490">
        <v>3.7999999999999999E-2</v>
      </c>
    </row>
    <row r="12491" spans="1:5">
      <c r="A12491">
        <v>1601900</v>
      </c>
      <c r="B12491" t="s">
        <v>12177</v>
      </c>
      <c r="C12491" t="s">
        <v>3899</v>
      </c>
      <c r="D12491">
        <v>0.753</v>
      </c>
      <c r="E12491">
        <v>4.2999999999999997E-2</v>
      </c>
    </row>
    <row r="12492" spans="1:5">
      <c r="A12492">
        <v>2004350</v>
      </c>
      <c r="B12492" t="s">
        <v>12178</v>
      </c>
      <c r="C12492" t="s">
        <v>3869</v>
      </c>
      <c r="D12492">
        <v>0.753</v>
      </c>
      <c r="E12492">
        <v>2.5999999999999999E-2</v>
      </c>
    </row>
    <row r="12493" spans="1:5">
      <c r="A12493">
        <v>2626400</v>
      </c>
      <c r="B12493" t="s">
        <v>12179</v>
      </c>
      <c r="C12493" t="s">
        <v>2999</v>
      </c>
      <c r="D12493">
        <v>0.753</v>
      </c>
      <c r="E12493">
        <v>2.5999999999999999E-2</v>
      </c>
    </row>
    <row r="12494" spans="1:5">
      <c r="A12494">
        <v>2904110</v>
      </c>
      <c r="B12494" t="s">
        <v>12180</v>
      </c>
      <c r="C12494" t="s">
        <v>3083</v>
      </c>
      <c r="D12494">
        <v>0.753</v>
      </c>
      <c r="E12494">
        <v>2.1000000000000001E-2</v>
      </c>
    </row>
    <row r="12495" spans="1:5">
      <c r="A12495">
        <v>2907460</v>
      </c>
      <c r="B12495" t="s">
        <v>12181</v>
      </c>
      <c r="C12495" t="s">
        <v>3083</v>
      </c>
      <c r="D12495">
        <v>0.753</v>
      </c>
      <c r="E12495">
        <v>2.1000000000000001E-2</v>
      </c>
    </row>
    <row r="12496" spans="1:5">
      <c r="A12496">
        <v>2911550</v>
      </c>
      <c r="B12496" t="s">
        <v>12182</v>
      </c>
      <c r="C12496" t="s">
        <v>3083</v>
      </c>
      <c r="D12496">
        <v>0.753</v>
      </c>
      <c r="E12496">
        <v>1.7000000000000001E-2</v>
      </c>
    </row>
    <row r="12497" spans="1:5">
      <c r="A12497">
        <v>2916140</v>
      </c>
      <c r="B12497" t="s">
        <v>12183</v>
      </c>
      <c r="C12497" t="s">
        <v>3083</v>
      </c>
      <c r="D12497">
        <v>0.753</v>
      </c>
      <c r="E12497">
        <v>1.9E-2</v>
      </c>
    </row>
    <row r="12498" spans="1:5">
      <c r="A12498">
        <v>2916380</v>
      </c>
      <c r="B12498" t="s">
        <v>12184</v>
      </c>
      <c r="C12498" t="s">
        <v>3083</v>
      </c>
      <c r="D12498">
        <v>0.753</v>
      </c>
      <c r="E12498">
        <v>3.9E-2</v>
      </c>
    </row>
    <row r="12499" spans="1:5">
      <c r="A12499">
        <v>2916740</v>
      </c>
      <c r="B12499" t="s">
        <v>12185</v>
      </c>
      <c r="C12499" t="s">
        <v>3083</v>
      </c>
      <c r="D12499">
        <v>0.753</v>
      </c>
      <c r="E12499">
        <v>3.9E-2</v>
      </c>
    </row>
    <row r="12500" spans="1:5">
      <c r="A12500">
        <v>2920700</v>
      </c>
      <c r="B12500" t="s">
        <v>12186</v>
      </c>
      <c r="C12500" t="s">
        <v>3083</v>
      </c>
      <c r="D12500">
        <v>0.753</v>
      </c>
      <c r="E12500">
        <v>3.9E-2</v>
      </c>
    </row>
    <row r="12501" spans="1:5">
      <c r="A12501">
        <v>2922980</v>
      </c>
      <c r="B12501" t="s">
        <v>12187</v>
      </c>
      <c r="C12501" t="s">
        <v>3083</v>
      </c>
      <c r="D12501">
        <v>0.753</v>
      </c>
      <c r="E12501">
        <v>3.9E-2</v>
      </c>
    </row>
    <row r="12502" spans="1:5">
      <c r="A12502">
        <v>2923310</v>
      </c>
      <c r="B12502" t="s">
        <v>12188</v>
      </c>
      <c r="C12502" t="s">
        <v>3083</v>
      </c>
      <c r="D12502">
        <v>0.753</v>
      </c>
      <c r="E12502">
        <v>0.03</v>
      </c>
    </row>
    <row r="12503" spans="1:5">
      <c r="A12503">
        <v>2927660</v>
      </c>
      <c r="B12503" t="s">
        <v>12189</v>
      </c>
      <c r="C12503" t="s">
        <v>3083</v>
      </c>
      <c r="D12503">
        <v>0.753</v>
      </c>
      <c r="E12503">
        <v>3.6999999999999998E-2</v>
      </c>
    </row>
    <row r="12504" spans="1:5">
      <c r="A12504">
        <v>2931500</v>
      </c>
      <c r="B12504" t="s">
        <v>12190</v>
      </c>
      <c r="C12504" t="s">
        <v>3083</v>
      </c>
      <c r="D12504">
        <v>0.753</v>
      </c>
      <c r="E12504">
        <v>2.1000000000000001E-2</v>
      </c>
    </row>
    <row r="12505" spans="1:5">
      <c r="A12505">
        <v>3000098</v>
      </c>
      <c r="B12505" t="s">
        <v>12191</v>
      </c>
      <c r="C12505" t="s">
        <v>6524</v>
      </c>
      <c r="D12505">
        <v>0.753</v>
      </c>
      <c r="E12505">
        <v>2.9000000000000001E-2</v>
      </c>
    </row>
    <row r="12506" spans="1:5">
      <c r="A12506">
        <v>3000101</v>
      </c>
      <c r="B12506" t="s">
        <v>12192</v>
      </c>
      <c r="C12506" t="s">
        <v>6524</v>
      </c>
      <c r="D12506">
        <v>0.753</v>
      </c>
      <c r="E12506">
        <v>2.9000000000000001E-2</v>
      </c>
    </row>
    <row r="12507" spans="1:5">
      <c r="A12507">
        <v>3171610</v>
      </c>
      <c r="B12507" t="s">
        <v>12193</v>
      </c>
      <c r="C12507" t="s">
        <v>2839</v>
      </c>
      <c r="D12507">
        <v>0.753</v>
      </c>
      <c r="E12507">
        <v>4.7E-2</v>
      </c>
    </row>
    <row r="12508" spans="1:5">
      <c r="A12508">
        <v>4822560</v>
      </c>
      <c r="B12508" t="s">
        <v>12194</v>
      </c>
      <c r="C12508" t="s">
        <v>1407</v>
      </c>
      <c r="D12508">
        <v>0.753</v>
      </c>
      <c r="E12508">
        <v>4.2000000000000003E-2</v>
      </c>
    </row>
    <row r="12509" spans="1:5">
      <c r="A12509">
        <v>5511850</v>
      </c>
      <c r="B12509" t="s">
        <v>12195</v>
      </c>
      <c r="C12509" t="s">
        <v>3135</v>
      </c>
      <c r="D12509">
        <v>0.753</v>
      </c>
      <c r="E12509">
        <v>3.5000000000000003E-2</v>
      </c>
    </row>
    <row r="12510" spans="1:5">
      <c r="A12510">
        <v>500021</v>
      </c>
      <c r="B12510" t="s">
        <v>12196</v>
      </c>
      <c r="C12510" t="s">
        <v>768</v>
      </c>
      <c r="D12510">
        <v>0.752</v>
      </c>
      <c r="E12510">
        <v>4.8000000000000001E-2</v>
      </c>
    </row>
    <row r="12511" spans="1:5">
      <c r="A12511">
        <v>503840</v>
      </c>
      <c r="B12511" t="s">
        <v>12197</v>
      </c>
      <c r="C12511" t="s">
        <v>768</v>
      </c>
      <c r="D12511">
        <v>0.752</v>
      </c>
      <c r="E12511">
        <v>4.8000000000000001E-2</v>
      </c>
    </row>
    <row r="12512" spans="1:5">
      <c r="A12512">
        <v>504680</v>
      </c>
      <c r="B12512" t="s">
        <v>12198</v>
      </c>
      <c r="C12512" t="s">
        <v>768</v>
      </c>
      <c r="D12512">
        <v>0.752</v>
      </c>
      <c r="E12512">
        <v>4.8000000000000001E-2</v>
      </c>
    </row>
    <row r="12513" spans="1:5">
      <c r="A12513">
        <v>510560</v>
      </c>
      <c r="B12513" t="s">
        <v>12199</v>
      </c>
      <c r="C12513" t="s">
        <v>768</v>
      </c>
      <c r="D12513">
        <v>0.752</v>
      </c>
      <c r="E12513">
        <v>4.8000000000000001E-2</v>
      </c>
    </row>
    <row r="12514" spans="1:5">
      <c r="A12514">
        <v>512090</v>
      </c>
      <c r="B12514" t="s">
        <v>1482</v>
      </c>
      <c r="C12514" t="s">
        <v>768</v>
      </c>
      <c r="D12514">
        <v>0.752</v>
      </c>
      <c r="E12514">
        <v>4.8000000000000001E-2</v>
      </c>
    </row>
    <row r="12515" spans="1:5">
      <c r="A12515">
        <v>513560</v>
      </c>
      <c r="B12515" t="s">
        <v>12200</v>
      </c>
      <c r="C12515" t="s">
        <v>768</v>
      </c>
      <c r="D12515">
        <v>0.752</v>
      </c>
      <c r="E12515">
        <v>4.8000000000000001E-2</v>
      </c>
    </row>
    <row r="12516" spans="1:5">
      <c r="A12516">
        <v>1601290</v>
      </c>
      <c r="B12516" t="s">
        <v>12201</v>
      </c>
      <c r="C12516" t="s">
        <v>3899</v>
      </c>
      <c r="D12516">
        <v>0.752</v>
      </c>
      <c r="E12516">
        <v>3.9E-2</v>
      </c>
    </row>
    <row r="12517" spans="1:5">
      <c r="A12517">
        <v>1601470</v>
      </c>
      <c r="B12517" t="s">
        <v>12202</v>
      </c>
      <c r="C12517" t="s">
        <v>3899</v>
      </c>
      <c r="D12517">
        <v>0.752</v>
      </c>
      <c r="E12517">
        <v>0.03</v>
      </c>
    </row>
    <row r="12518" spans="1:5">
      <c r="A12518">
        <v>2907350</v>
      </c>
      <c r="B12518" t="s">
        <v>12203</v>
      </c>
      <c r="C12518" t="s">
        <v>3083</v>
      </c>
      <c r="D12518">
        <v>0.752</v>
      </c>
      <c r="E12518">
        <v>2.1000000000000001E-2</v>
      </c>
    </row>
    <row r="12519" spans="1:5">
      <c r="A12519">
        <v>3100187</v>
      </c>
      <c r="B12519" t="s">
        <v>12204</v>
      </c>
      <c r="C12519" t="s">
        <v>2839</v>
      </c>
      <c r="D12519">
        <v>0.752</v>
      </c>
      <c r="E12519">
        <v>4.5999999999999999E-2</v>
      </c>
    </row>
    <row r="12520" spans="1:5">
      <c r="A12520">
        <v>4606240</v>
      </c>
      <c r="B12520" t="s">
        <v>12205</v>
      </c>
      <c r="C12520" t="s">
        <v>3517</v>
      </c>
      <c r="D12520">
        <v>0.752</v>
      </c>
      <c r="E12520">
        <v>5.7000000000000002E-2</v>
      </c>
    </row>
    <row r="12521" spans="1:5">
      <c r="A12521">
        <v>4620850</v>
      </c>
      <c r="B12521" t="s">
        <v>12206</v>
      </c>
      <c r="C12521" t="s">
        <v>3517</v>
      </c>
      <c r="D12521">
        <v>0.752</v>
      </c>
      <c r="E12521">
        <v>5.7000000000000002E-2</v>
      </c>
    </row>
    <row r="12522" spans="1:5">
      <c r="A12522">
        <v>4621300</v>
      </c>
      <c r="B12522" t="s">
        <v>12207</v>
      </c>
      <c r="C12522" t="s">
        <v>3517</v>
      </c>
      <c r="D12522">
        <v>0.752</v>
      </c>
      <c r="E12522">
        <v>5.7000000000000002E-2</v>
      </c>
    </row>
    <row r="12523" spans="1:5">
      <c r="A12523">
        <v>4634480</v>
      </c>
      <c r="B12523" t="s">
        <v>12208</v>
      </c>
      <c r="C12523" t="s">
        <v>3517</v>
      </c>
      <c r="D12523">
        <v>0.752</v>
      </c>
      <c r="E12523">
        <v>5.7000000000000002E-2</v>
      </c>
    </row>
    <row r="12524" spans="1:5">
      <c r="A12524">
        <v>4652770</v>
      </c>
      <c r="B12524" t="s">
        <v>12209</v>
      </c>
      <c r="C12524" t="s">
        <v>3517</v>
      </c>
      <c r="D12524">
        <v>0.752</v>
      </c>
      <c r="E12524">
        <v>5.7000000000000002E-2</v>
      </c>
    </row>
    <row r="12525" spans="1:5">
      <c r="A12525">
        <v>4665460</v>
      </c>
      <c r="B12525" t="s">
        <v>12210</v>
      </c>
      <c r="C12525" t="s">
        <v>3517</v>
      </c>
      <c r="D12525">
        <v>0.752</v>
      </c>
      <c r="E12525">
        <v>5.7000000000000002E-2</v>
      </c>
    </row>
    <row r="12526" spans="1:5">
      <c r="A12526">
        <v>4672090</v>
      </c>
      <c r="B12526" t="s">
        <v>12211</v>
      </c>
      <c r="C12526" t="s">
        <v>3517</v>
      </c>
      <c r="D12526">
        <v>0.752</v>
      </c>
      <c r="E12526">
        <v>5.7000000000000002E-2</v>
      </c>
    </row>
    <row r="12527" spans="1:5">
      <c r="A12527">
        <v>4843560</v>
      </c>
      <c r="B12527" t="s">
        <v>12212</v>
      </c>
      <c r="C12527" t="s">
        <v>1407</v>
      </c>
      <c r="D12527">
        <v>0.752</v>
      </c>
      <c r="E12527">
        <v>5.1999999999999998E-2</v>
      </c>
    </row>
    <row r="12528" spans="1:5">
      <c r="A12528">
        <v>500043</v>
      </c>
      <c r="B12528" t="s">
        <v>12213</v>
      </c>
      <c r="C12528" t="s">
        <v>768</v>
      </c>
      <c r="D12528">
        <v>0.751</v>
      </c>
      <c r="E12528">
        <v>4.8000000000000001E-2</v>
      </c>
    </row>
    <row r="12529" spans="1:5">
      <c r="A12529">
        <v>509720</v>
      </c>
      <c r="B12529" t="s">
        <v>12214</v>
      </c>
      <c r="C12529" t="s">
        <v>768</v>
      </c>
      <c r="D12529">
        <v>0.751</v>
      </c>
      <c r="E12529">
        <v>4.8000000000000001E-2</v>
      </c>
    </row>
    <row r="12530" spans="1:5">
      <c r="A12530">
        <v>510200</v>
      </c>
      <c r="B12530" t="s">
        <v>8750</v>
      </c>
      <c r="C12530" t="s">
        <v>768</v>
      </c>
      <c r="D12530">
        <v>0.751</v>
      </c>
      <c r="E12530">
        <v>4.8000000000000001E-2</v>
      </c>
    </row>
    <row r="12531" spans="1:5">
      <c r="A12531">
        <v>1601980</v>
      </c>
      <c r="B12531" t="s">
        <v>12215</v>
      </c>
      <c r="C12531" t="s">
        <v>3899</v>
      </c>
      <c r="D12531">
        <v>0.751</v>
      </c>
      <c r="E12531">
        <v>3.1E-2</v>
      </c>
    </row>
    <row r="12532" spans="1:5">
      <c r="A12532">
        <v>2905790</v>
      </c>
      <c r="B12532" t="s">
        <v>12216</v>
      </c>
      <c r="C12532" t="s">
        <v>3083</v>
      </c>
      <c r="D12532">
        <v>0.751</v>
      </c>
      <c r="E12532">
        <v>3.7999999999999999E-2</v>
      </c>
    </row>
    <row r="12533" spans="1:5">
      <c r="A12533">
        <v>2913290</v>
      </c>
      <c r="B12533" t="s">
        <v>12217</v>
      </c>
      <c r="C12533" t="s">
        <v>3083</v>
      </c>
      <c r="D12533">
        <v>0.751</v>
      </c>
      <c r="E12533">
        <v>3.4000000000000002E-2</v>
      </c>
    </row>
    <row r="12534" spans="1:5">
      <c r="A12534">
        <v>2914280</v>
      </c>
      <c r="B12534" t="s">
        <v>12218</v>
      </c>
      <c r="C12534" t="s">
        <v>3083</v>
      </c>
      <c r="D12534">
        <v>0.751</v>
      </c>
      <c r="E12534">
        <v>2.5000000000000001E-2</v>
      </c>
    </row>
    <row r="12535" spans="1:5">
      <c r="A12535">
        <v>2916920</v>
      </c>
      <c r="B12535" t="s">
        <v>12219</v>
      </c>
      <c r="C12535" t="s">
        <v>3083</v>
      </c>
      <c r="D12535">
        <v>0.751</v>
      </c>
      <c r="E12535">
        <v>3.4000000000000002E-2</v>
      </c>
    </row>
    <row r="12536" spans="1:5">
      <c r="A12536">
        <v>2924690</v>
      </c>
      <c r="B12536" t="s">
        <v>12220</v>
      </c>
      <c r="C12536" t="s">
        <v>3083</v>
      </c>
      <c r="D12536">
        <v>0.751</v>
      </c>
      <c r="E12536">
        <v>3.4000000000000002E-2</v>
      </c>
    </row>
    <row r="12537" spans="1:5">
      <c r="A12537">
        <v>2927830</v>
      </c>
      <c r="B12537" t="s">
        <v>12221</v>
      </c>
      <c r="C12537" t="s">
        <v>3083</v>
      </c>
      <c r="D12537">
        <v>0.751</v>
      </c>
      <c r="E12537">
        <v>3.4000000000000002E-2</v>
      </c>
    </row>
    <row r="12538" spans="1:5">
      <c r="A12538">
        <v>2932310</v>
      </c>
      <c r="B12538" t="s">
        <v>12222</v>
      </c>
      <c r="C12538" t="s">
        <v>3083</v>
      </c>
      <c r="D12538">
        <v>0.751</v>
      </c>
      <c r="E12538">
        <v>2.3E-2</v>
      </c>
    </row>
    <row r="12539" spans="1:5">
      <c r="A12539">
        <v>4703480</v>
      </c>
      <c r="B12539" t="s">
        <v>8757</v>
      </c>
      <c r="C12539" t="s">
        <v>2271</v>
      </c>
      <c r="D12539">
        <v>0.751</v>
      </c>
      <c r="E12539">
        <v>2.5000000000000001E-2</v>
      </c>
    </row>
    <row r="12540" spans="1:5">
      <c r="A12540">
        <v>4810140</v>
      </c>
      <c r="B12540" t="s">
        <v>7934</v>
      </c>
      <c r="C12540" t="s">
        <v>1407</v>
      </c>
      <c r="D12540">
        <v>0.751</v>
      </c>
      <c r="E12540">
        <v>5.2999999999999999E-2</v>
      </c>
    </row>
    <row r="12541" spans="1:5">
      <c r="A12541">
        <v>4820700</v>
      </c>
      <c r="B12541" t="s">
        <v>12223</v>
      </c>
      <c r="C12541" t="s">
        <v>1407</v>
      </c>
      <c r="D12541">
        <v>0.751</v>
      </c>
      <c r="E12541">
        <v>5.8999999999999997E-2</v>
      </c>
    </row>
    <row r="12542" spans="1:5">
      <c r="A12542">
        <v>4822170</v>
      </c>
      <c r="B12542" t="s">
        <v>12224</v>
      </c>
      <c r="C12542" t="s">
        <v>1407</v>
      </c>
      <c r="D12542">
        <v>0.751</v>
      </c>
      <c r="E12542">
        <v>5.8999999999999997E-2</v>
      </c>
    </row>
    <row r="12543" spans="1:5">
      <c r="A12543">
        <v>4822500</v>
      </c>
      <c r="B12543" t="s">
        <v>12225</v>
      </c>
      <c r="C12543" t="s">
        <v>1407</v>
      </c>
      <c r="D12543">
        <v>0.751</v>
      </c>
      <c r="E12543">
        <v>5.8999999999999997E-2</v>
      </c>
    </row>
    <row r="12544" spans="1:5">
      <c r="A12544">
        <v>4825110</v>
      </c>
      <c r="B12544" t="s">
        <v>12226</v>
      </c>
      <c r="C12544" t="s">
        <v>1407</v>
      </c>
      <c r="D12544">
        <v>0.751</v>
      </c>
      <c r="E12544">
        <v>5.8999999999999997E-2</v>
      </c>
    </row>
    <row r="12545" spans="1:5">
      <c r="A12545">
        <v>4829160</v>
      </c>
      <c r="B12545" t="s">
        <v>12227</v>
      </c>
      <c r="C12545" t="s">
        <v>1407</v>
      </c>
      <c r="D12545">
        <v>0.751</v>
      </c>
      <c r="E12545">
        <v>5.8999999999999997E-2</v>
      </c>
    </row>
    <row r="12546" spans="1:5">
      <c r="A12546">
        <v>4832460</v>
      </c>
      <c r="B12546" t="s">
        <v>12228</v>
      </c>
      <c r="C12546" t="s">
        <v>1407</v>
      </c>
      <c r="D12546">
        <v>0.751</v>
      </c>
      <c r="E12546">
        <v>5.8999999999999997E-2</v>
      </c>
    </row>
    <row r="12547" spans="1:5">
      <c r="A12547">
        <v>4843530</v>
      </c>
      <c r="B12547" t="s">
        <v>12229</v>
      </c>
      <c r="C12547" t="s">
        <v>1407</v>
      </c>
      <c r="D12547">
        <v>0.751</v>
      </c>
      <c r="E12547">
        <v>5.8999999999999997E-2</v>
      </c>
    </row>
    <row r="12548" spans="1:5">
      <c r="A12548">
        <v>4844670</v>
      </c>
      <c r="B12548" t="s">
        <v>12230</v>
      </c>
      <c r="C12548" t="s">
        <v>1407</v>
      </c>
      <c r="D12548">
        <v>0.751</v>
      </c>
      <c r="E12548">
        <v>5.8999999999999997E-2</v>
      </c>
    </row>
    <row r="12549" spans="1:5">
      <c r="A12549">
        <v>4900390</v>
      </c>
      <c r="B12549" t="s">
        <v>12231</v>
      </c>
      <c r="C12549" t="s">
        <v>2380</v>
      </c>
      <c r="D12549">
        <v>0.751</v>
      </c>
      <c r="E12549">
        <v>3.5000000000000003E-2</v>
      </c>
    </row>
    <row r="12550" spans="1:5">
      <c r="A12550">
        <v>5400720</v>
      </c>
      <c r="B12550" t="s">
        <v>9534</v>
      </c>
      <c r="C12550" t="s">
        <v>4335</v>
      </c>
      <c r="D12550">
        <v>0.751</v>
      </c>
      <c r="E12550">
        <v>3.7999999999999999E-2</v>
      </c>
    </row>
    <row r="12551" spans="1:5">
      <c r="A12551">
        <v>101530</v>
      </c>
      <c r="B12551" t="s">
        <v>12232</v>
      </c>
      <c r="C12551" t="s">
        <v>3531</v>
      </c>
      <c r="D12551">
        <v>0.75</v>
      </c>
      <c r="E12551">
        <v>4.3999999999999997E-2</v>
      </c>
    </row>
    <row r="12552" spans="1:5">
      <c r="A12552">
        <v>102010</v>
      </c>
      <c r="B12552" t="s">
        <v>7549</v>
      </c>
      <c r="C12552" t="s">
        <v>3531</v>
      </c>
      <c r="D12552">
        <v>0.75</v>
      </c>
      <c r="E12552">
        <v>4.3999999999999997E-2</v>
      </c>
    </row>
    <row r="12553" spans="1:5">
      <c r="A12553">
        <v>2915270</v>
      </c>
      <c r="B12553" t="s">
        <v>12233</v>
      </c>
      <c r="C12553" t="s">
        <v>3083</v>
      </c>
      <c r="D12553">
        <v>0.75</v>
      </c>
      <c r="E12553">
        <v>3.4000000000000002E-2</v>
      </c>
    </row>
    <row r="12554" spans="1:5">
      <c r="A12554">
        <v>2927540</v>
      </c>
      <c r="B12554" t="s">
        <v>12234</v>
      </c>
      <c r="C12554" t="s">
        <v>3083</v>
      </c>
      <c r="D12554">
        <v>0.75</v>
      </c>
      <c r="E12554">
        <v>1.9E-2</v>
      </c>
    </row>
    <row r="12555" spans="1:5">
      <c r="A12555">
        <v>5500058</v>
      </c>
      <c r="B12555" t="s">
        <v>12235</v>
      </c>
      <c r="C12555" t="s">
        <v>3135</v>
      </c>
      <c r="D12555">
        <v>0.75</v>
      </c>
      <c r="E12555">
        <v>2.9000000000000001E-2</v>
      </c>
    </row>
    <row r="12556" spans="1:5">
      <c r="A12556">
        <v>509270</v>
      </c>
      <c r="B12556" t="s">
        <v>12236</v>
      </c>
      <c r="C12556" t="s">
        <v>768</v>
      </c>
      <c r="D12556">
        <v>0.749</v>
      </c>
      <c r="E12556">
        <v>0.04</v>
      </c>
    </row>
    <row r="12557" spans="1:5">
      <c r="A12557">
        <v>1603000</v>
      </c>
      <c r="B12557" t="s">
        <v>12237</v>
      </c>
      <c r="C12557" t="s">
        <v>3899</v>
      </c>
      <c r="D12557">
        <v>0.749</v>
      </c>
      <c r="E12557">
        <v>4.2999999999999997E-2</v>
      </c>
    </row>
    <row r="12558" spans="1:5">
      <c r="A12558">
        <v>1800570</v>
      </c>
      <c r="B12558" t="s">
        <v>12238</v>
      </c>
      <c r="C12558" t="s">
        <v>39</v>
      </c>
      <c r="D12558">
        <v>0.749</v>
      </c>
      <c r="E12558">
        <v>3.9E-2</v>
      </c>
    </row>
    <row r="12559" spans="1:5">
      <c r="A12559">
        <v>1800660</v>
      </c>
      <c r="B12559" t="s">
        <v>12239</v>
      </c>
      <c r="C12559" t="s">
        <v>39</v>
      </c>
      <c r="D12559">
        <v>0.749</v>
      </c>
      <c r="E12559">
        <v>3.9E-2</v>
      </c>
    </row>
    <row r="12560" spans="1:5">
      <c r="A12560">
        <v>1801770</v>
      </c>
      <c r="B12560" t="s">
        <v>12240</v>
      </c>
      <c r="C12560" t="s">
        <v>39</v>
      </c>
      <c r="D12560">
        <v>0.749</v>
      </c>
      <c r="E12560">
        <v>3.9E-2</v>
      </c>
    </row>
    <row r="12561" spans="1:5">
      <c r="A12561">
        <v>1803180</v>
      </c>
      <c r="B12561" t="s">
        <v>12241</v>
      </c>
      <c r="C12561" t="s">
        <v>39</v>
      </c>
      <c r="D12561">
        <v>0.749</v>
      </c>
      <c r="E12561">
        <v>3.9E-2</v>
      </c>
    </row>
    <row r="12562" spans="1:5">
      <c r="A12562">
        <v>1804980</v>
      </c>
      <c r="B12562" t="s">
        <v>12242</v>
      </c>
      <c r="C12562" t="s">
        <v>39</v>
      </c>
      <c r="D12562">
        <v>0.749</v>
      </c>
      <c r="E12562">
        <v>3.9E-2</v>
      </c>
    </row>
    <row r="12563" spans="1:5">
      <c r="A12563">
        <v>1807080</v>
      </c>
      <c r="B12563" t="s">
        <v>12243</v>
      </c>
      <c r="C12563" t="s">
        <v>39</v>
      </c>
      <c r="D12563">
        <v>0.749</v>
      </c>
      <c r="E12563">
        <v>3.9E-2</v>
      </c>
    </row>
    <row r="12564" spans="1:5">
      <c r="A12564">
        <v>1807440</v>
      </c>
      <c r="B12564" t="s">
        <v>12244</v>
      </c>
      <c r="C12564" t="s">
        <v>39</v>
      </c>
      <c r="D12564">
        <v>0.749</v>
      </c>
      <c r="E12564">
        <v>3.9E-2</v>
      </c>
    </row>
    <row r="12565" spans="1:5">
      <c r="A12565">
        <v>1808280</v>
      </c>
      <c r="B12565" t="s">
        <v>12245</v>
      </c>
      <c r="C12565" t="s">
        <v>39</v>
      </c>
      <c r="D12565">
        <v>0.749</v>
      </c>
      <c r="E12565">
        <v>3.9E-2</v>
      </c>
    </row>
    <row r="12566" spans="1:5">
      <c r="A12566">
        <v>1810380</v>
      </c>
      <c r="B12566" t="s">
        <v>12246</v>
      </c>
      <c r="C12566" t="s">
        <v>39</v>
      </c>
      <c r="D12566">
        <v>0.749</v>
      </c>
      <c r="E12566">
        <v>3.9E-2</v>
      </c>
    </row>
    <row r="12567" spans="1:5">
      <c r="A12567">
        <v>1810740</v>
      </c>
      <c r="B12567" t="s">
        <v>12247</v>
      </c>
      <c r="C12567" t="s">
        <v>39</v>
      </c>
      <c r="D12567">
        <v>0.749</v>
      </c>
      <c r="E12567">
        <v>3.9E-2</v>
      </c>
    </row>
    <row r="12568" spans="1:5">
      <c r="A12568">
        <v>1811730</v>
      </c>
      <c r="B12568" t="s">
        <v>12248</v>
      </c>
      <c r="C12568" t="s">
        <v>39</v>
      </c>
      <c r="D12568">
        <v>0.749</v>
      </c>
      <c r="E12568">
        <v>3.9E-2</v>
      </c>
    </row>
    <row r="12569" spans="1:5">
      <c r="A12569">
        <v>2007170</v>
      </c>
      <c r="B12569" t="s">
        <v>12249</v>
      </c>
      <c r="C12569" t="s">
        <v>3869</v>
      </c>
      <c r="D12569">
        <v>0.749</v>
      </c>
      <c r="E12569">
        <v>2.8000000000000001E-2</v>
      </c>
    </row>
    <row r="12570" spans="1:5">
      <c r="A12570">
        <v>2102520</v>
      </c>
      <c r="B12570" t="s">
        <v>12250</v>
      </c>
      <c r="C12570" t="s">
        <v>2920</v>
      </c>
      <c r="D12570">
        <v>0.749</v>
      </c>
      <c r="E12570">
        <v>5.2999999999999999E-2</v>
      </c>
    </row>
    <row r="12571" spans="1:5">
      <c r="A12571">
        <v>2102540</v>
      </c>
      <c r="B12571" t="s">
        <v>12251</v>
      </c>
      <c r="C12571" t="s">
        <v>2920</v>
      </c>
      <c r="D12571">
        <v>0.749</v>
      </c>
      <c r="E12571">
        <v>5.2999999999999999E-2</v>
      </c>
    </row>
    <row r="12572" spans="1:5">
      <c r="A12572">
        <v>2102670</v>
      </c>
      <c r="B12572" t="s">
        <v>12252</v>
      </c>
      <c r="C12572" t="s">
        <v>2920</v>
      </c>
      <c r="D12572">
        <v>0.749</v>
      </c>
      <c r="E12572">
        <v>5.2999999999999999E-2</v>
      </c>
    </row>
    <row r="12573" spans="1:5">
      <c r="A12573">
        <v>2104770</v>
      </c>
      <c r="B12573" t="s">
        <v>8699</v>
      </c>
      <c r="C12573" t="s">
        <v>2920</v>
      </c>
      <c r="D12573">
        <v>0.749</v>
      </c>
      <c r="E12573">
        <v>5.2999999999999999E-2</v>
      </c>
    </row>
    <row r="12574" spans="1:5">
      <c r="A12574">
        <v>2931620</v>
      </c>
      <c r="B12574" t="s">
        <v>12253</v>
      </c>
      <c r="C12574" t="s">
        <v>3083</v>
      </c>
      <c r="D12574">
        <v>0.749</v>
      </c>
      <c r="E12574">
        <v>2.4E-2</v>
      </c>
    </row>
    <row r="12575" spans="1:5">
      <c r="A12575">
        <v>3171370</v>
      </c>
      <c r="B12575" t="s">
        <v>12254</v>
      </c>
      <c r="C12575" t="s">
        <v>2839</v>
      </c>
      <c r="D12575">
        <v>0.749</v>
      </c>
      <c r="E12575">
        <v>2.5999999999999999E-2</v>
      </c>
    </row>
    <row r="12576" spans="1:5">
      <c r="A12576">
        <v>5506300</v>
      </c>
      <c r="B12576" t="s">
        <v>12255</v>
      </c>
      <c r="C12576" t="s">
        <v>3135</v>
      </c>
      <c r="D12576">
        <v>0.749</v>
      </c>
      <c r="E12576">
        <v>3.5999999999999997E-2</v>
      </c>
    </row>
    <row r="12577" spans="1:5">
      <c r="A12577">
        <v>1600030</v>
      </c>
      <c r="B12577" t="s">
        <v>12256</v>
      </c>
      <c r="C12577" t="s">
        <v>3899</v>
      </c>
      <c r="D12577">
        <v>0.748</v>
      </c>
      <c r="E12577">
        <v>4.4999999999999998E-2</v>
      </c>
    </row>
    <row r="12578" spans="1:5">
      <c r="A12578">
        <v>1600270</v>
      </c>
      <c r="B12578" t="s">
        <v>12257</v>
      </c>
      <c r="C12578" t="s">
        <v>3899</v>
      </c>
      <c r="D12578">
        <v>0.748</v>
      </c>
      <c r="E12578">
        <v>4.4999999999999998E-2</v>
      </c>
    </row>
    <row r="12579" spans="1:5">
      <c r="A12579">
        <v>1601080</v>
      </c>
      <c r="B12579" t="s">
        <v>12258</v>
      </c>
      <c r="C12579" t="s">
        <v>3899</v>
      </c>
      <c r="D12579">
        <v>0.748</v>
      </c>
      <c r="E12579">
        <v>4.4999999999999998E-2</v>
      </c>
    </row>
    <row r="12580" spans="1:5">
      <c r="A12580">
        <v>1601570</v>
      </c>
      <c r="B12580" t="s">
        <v>12259</v>
      </c>
      <c r="C12580" t="s">
        <v>3899</v>
      </c>
      <c r="D12580">
        <v>0.748</v>
      </c>
      <c r="E12580">
        <v>4.4999999999999998E-2</v>
      </c>
    </row>
    <row r="12581" spans="1:5">
      <c r="A12581">
        <v>1602430</v>
      </c>
      <c r="B12581" t="s">
        <v>12260</v>
      </c>
      <c r="C12581" t="s">
        <v>3899</v>
      </c>
      <c r="D12581">
        <v>0.748</v>
      </c>
      <c r="E12581">
        <v>4.4999999999999998E-2</v>
      </c>
    </row>
    <row r="12582" spans="1:5">
      <c r="A12582">
        <v>1602970</v>
      </c>
      <c r="B12582" t="s">
        <v>12261</v>
      </c>
      <c r="C12582" t="s">
        <v>3899</v>
      </c>
      <c r="D12582">
        <v>0.748</v>
      </c>
      <c r="E12582">
        <v>4.4999999999999998E-2</v>
      </c>
    </row>
    <row r="12583" spans="1:5">
      <c r="A12583">
        <v>1603400</v>
      </c>
      <c r="B12583" t="s">
        <v>12262</v>
      </c>
      <c r="C12583" t="s">
        <v>3899</v>
      </c>
      <c r="D12583">
        <v>0.748</v>
      </c>
      <c r="E12583">
        <v>4.4999999999999998E-2</v>
      </c>
    </row>
    <row r="12584" spans="1:5">
      <c r="A12584">
        <v>2009960</v>
      </c>
      <c r="B12584" t="s">
        <v>12263</v>
      </c>
      <c r="C12584" t="s">
        <v>3869</v>
      </c>
      <c r="D12584">
        <v>0.748</v>
      </c>
      <c r="E12584">
        <v>2.8000000000000001E-2</v>
      </c>
    </row>
    <row r="12585" spans="1:5">
      <c r="A12585">
        <v>2916350</v>
      </c>
      <c r="B12585" t="s">
        <v>12264</v>
      </c>
      <c r="C12585" t="s">
        <v>3083</v>
      </c>
      <c r="D12585">
        <v>0.748</v>
      </c>
      <c r="E12585">
        <v>1.9E-2</v>
      </c>
    </row>
    <row r="12586" spans="1:5">
      <c r="A12586">
        <v>2920050</v>
      </c>
      <c r="B12586" t="s">
        <v>12265</v>
      </c>
      <c r="C12586" t="s">
        <v>3083</v>
      </c>
      <c r="D12586">
        <v>0.748</v>
      </c>
      <c r="E12586">
        <v>3.3000000000000002E-2</v>
      </c>
    </row>
    <row r="12587" spans="1:5">
      <c r="A12587">
        <v>2928380</v>
      </c>
      <c r="B12587" t="s">
        <v>12266</v>
      </c>
      <c r="C12587" t="s">
        <v>3083</v>
      </c>
      <c r="D12587">
        <v>0.748</v>
      </c>
      <c r="E12587">
        <v>3.2000000000000001E-2</v>
      </c>
    </row>
    <row r="12588" spans="1:5">
      <c r="A12588">
        <v>3100029</v>
      </c>
      <c r="B12588" t="s">
        <v>12267</v>
      </c>
      <c r="C12588" t="s">
        <v>2839</v>
      </c>
      <c r="D12588">
        <v>0.748</v>
      </c>
      <c r="E12588">
        <v>2.7E-2</v>
      </c>
    </row>
    <row r="12589" spans="1:5">
      <c r="A12589">
        <v>3100118</v>
      </c>
      <c r="B12589" t="s">
        <v>12268</v>
      </c>
      <c r="C12589" t="s">
        <v>2839</v>
      </c>
      <c r="D12589">
        <v>0.748</v>
      </c>
      <c r="E12589">
        <v>2.7E-2</v>
      </c>
    </row>
    <row r="12590" spans="1:5">
      <c r="A12590">
        <v>3100122</v>
      </c>
      <c r="B12590" t="s">
        <v>12269</v>
      </c>
      <c r="C12590" t="s">
        <v>2839</v>
      </c>
      <c r="D12590">
        <v>0.748</v>
      </c>
      <c r="E12590">
        <v>2.5999999999999999E-2</v>
      </c>
    </row>
    <row r="12591" spans="1:5">
      <c r="A12591">
        <v>3103360</v>
      </c>
      <c r="B12591" t="s">
        <v>12270</v>
      </c>
      <c r="C12591" t="s">
        <v>2839</v>
      </c>
      <c r="D12591">
        <v>0.748</v>
      </c>
      <c r="E12591">
        <v>2.7E-2</v>
      </c>
    </row>
    <row r="12592" spans="1:5">
      <c r="A12592">
        <v>3171010</v>
      </c>
      <c r="B12592" t="s">
        <v>12271</v>
      </c>
      <c r="C12592" t="s">
        <v>2839</v>
      </c>
      <c r="D12592">
        <v>0.748</v>
      </c>
      <c r="E12592">
        <v>2.7E-2</v>
      </c>
    </row>
    <row r="12593" spans="1:5">
      <c r="A12593">
        <v>3171550</v>
      </c>
      <c r="B12593" t="s">
        <v>12272</v>
      </c>
      <c r="C12593" t="s">
        <v>2839</v>
      </c>
      <c r="D12593">
        <v>0.748</v>
      </c>
      <c r="E12593">
        <v>2.7E-2</v>
      </c>
    </row>
    <row r="12594" spans="1:5">
      <c r="A12594">
        <v>3175990</v>
      </c>
      <c r="B12594" t="s">
        <v>12273</v>
      </c>
      <c r="C12594" t="s">
        <v>2839</v>
      </c>
      <c r="D12594">
        <v>0.748</v>
      </c>
      <c r="E12594">
        <v>2.7E-2</v>
      </c>
    </row>
    <row r="12595" spans="1:5">
      <c r="A12595">
        <v>3177520</v>
      </c>
      <c r="B12595" t="s">
        <v>12274</v>
      </c>
      <c r="C12595" t="s">
        <v>2839</v>
      </c>
      <c r="D12595">
        <v>0.748</v>
      </c>
      <c r="E12595">
        <v>2.5999999999999999E-2</v>
      </c>
    </row>
    <row r="12596" spans="1:5">
      <c r="A12596">
        <v>3904532</v>
      </c>
      <c r="B12596" t="s">
        <v>12275</v>
      </c>
      <c r="C12596" t="s">
        <v>2636</v>
      </c>
      <c r="D12596">
        <v>0.748</v>
      </c>
      <c r="E12596">
        <v>3.1E-2</v>
      </c>
    </row>
    <row r="12597" spans="1:5">
      <c r="A12597">
        <v>5500017</v>
      </c>
      <c r="B12597" t="s">
        <v>12276</v>
      </c>
      <c r="C12597" t="s">
        <v>3135</v>
      </c>
      <c r="D12597">
        <v>0.748</v>
      </c>
      <c r="E12597">
        <v>3.6999999999999998E-2</v>
      </c>
    </row>
    <row r="12598" spans="1:5">
      <c r="A12598">
        <v>5502400</v>
      </c>
      <c r="B12598" t="s">
        <v>12277</v>
      </c>
      <c r="C12598" t="s">
        <v>3135</v>
      </c>
      <c r="D12598">
        <v>0.748</v>
      </c>
      <c r="E12598">
        <v>3.6999999999999998E-2</v>
      </c>
    </row>
    <row r="12599" spans="1:5">
      <c r="A12599">
        <v>5504590</v>
      </c>
      <c r="B12599" t="s">
        <v>12278</v>
      </c>
      <c r="C12599" t="s">
        <v>3135</v>
      </c>
      <c r="D12599">
        <v>0.748</v>
      </c>
      <c r="E12599">
        <v>3.6999999999999998E-2</v>
      </c>
    </row>
    <row r="12600" spans="1:5">
      <c r="A12600">
        <v>5507770</v>
      </c>
      <c r="B12600" t="s">
        <v>12279</v>
      </c>
      <c r="C12600" t="s">
        <v>3135</v>
      </c>
      <c r="D12600">
        <v>0.748</v>
      </c>
      <c r="E12600">
        <v>3.6999999999999998E-2</v>
      </c>
    </row>
    <row r="12601" spans="1:5">
      <c r="A12601">
        <v>5512090</v>
      </c>
      <c r="B12601" t="s">
        <v>12280</v>
      </c>
      <c r="C12601" t="s">
        <v>3135</v>
      </c>
      <c r="D12601">
        <v>0.748</v>
      </c>
      <c r="E12601">
        <v>3.6999999999999998E-2</v>
      </c>
    </row>
    <row r="12602" spans="1:5">
      <c r="A12602">
        <v>1923340</v>
      </c>
      <c r="B12602" t="s">
        <v>12281</v>
      </c>
      <c r="C12602" t="s">
        <v>3275</v>
      </c>
      <c r="D12602">
        <v>0.747</v>
      </c>
      <c r="E12602">
        <v>4.1000000000000002E-2</v>
      </c>
    </row>
    <row r="12603" spans="1:5">
      <c r="A12603">
        <v>1930720</v>
      </c>
      <c r="B12603" t="s">
        <v>12282</v>
      </c>
      <c r="C12603" t="s">
        <v>3275</v>
      </c>
      <c r="D12603">
        <v>0.747</v>
      </c>
      <c r="E12603">
        <v>2.8000000000000001E-2</v>
      </c>
    </row>
    <row r="12604" spans="1:5">
      <c r="A12604">
        <v>4013650</v>
      </c>
      <c r="B12604" t="s">
        <v>12283</v>
      </c>
      <c r="C12604" t="s">
        <v>4447</v>
      </c>
      <c r="D12604">
        <v>0.747</v>
      </c>
      <c r="E12604">
        <v>3.2000000000000001E-2</v>
      </c>
    </row>
    <row r="12605" spans="1:5">
      <c r="A12605">
        <v>2900001</v>
      </c>
      <c r="B12605" t="s">
        <v>12284</v>
      </c>
      <c r="C12605" t="s">
        <v>3083</v>
      </c>
      <c r="D12605">
        <v>0.746</v>
      </c>
      <c r="E12605">
        <v>2.7E-2</v>
      </c>
    </row>
    <row r="12606" spans="1:5">
      <c r="A12606">
        <v>2908490</v>
      </c>
      <c r="B12606" t="s">
        <v>12285</v>
      </c>
      <c r="C12606" t="s">
        <v>3083</v>
      </c>
      <c r="D12606">
        <v>0.746</v>
      </c>
      <c r="E12606">
        <v>2.7E-2</v>
      </c>
    </row>
    <row r="12607" spans="1:5">
      <c r="A12607">
        <v>2910440</v>
      </c>
      <c r="B12607" t="s">
        <v>12286</v>
      </c>
      <c r="C12607" t="s">
        <v>3083</v>
      </c>
      <c r="D12607">
        <v>0.746</v>
      </c>
      <c r="E12607">
        <v>2.5000000000000001E-2</v>
      </c>
    </row>
    <row r="12608" spans="1:5">
      <c r="A12608">
        <v>2912550</v>
      </c>
      <c r="B12608" t="s">
        <v>12287</v>
      </c>
      <c r="C12608" t="s">
        <v>3083</v>
      </c>
      <c r="D12608">
        <v>0.746</v>
      </c>
      <c r="E12608">
        <v>2.7E-2</v>
      </c>
    </row>
    <row r="12609" spans="1:5">
      <c r="A12609">
        <v>2919080</v>
      </c>
      <c r="B12609" t="s">
        <v>12288</v>
      </c>
      <c r="C12609" t="s">
        <v>3083</v>
      </c>
      <c r="D12609">
        <v>0.746</v>
      </c>
      <c r="E12609">
        <v>2.7E-2</v>
      </c>
    </row>
    <row r="12610" spans="1:5">
      <c r="A12610">
        <v>2921330</v>
      </c>
      <c r="B12610" t="s">
        <v>12289</v>
      </c>
      <c r="C12610" t="s">
        <v>3083</v>
      </c>
      <c r="D12610">
        <v>0.746</v>
      </c>
      <c r="E12610">
        <v>2.7E-2</v>
      </c>
    </row>
    <row r="12611" spans="1:5">
      <c r="A12611">
        <v>2921875</v>
      </c>
      <c r="B12611" t="s">
        <v>12290</v>
      </c>
      <c r="C12611" t="s">
        <v>3083</v>
      </c>
      <c r="D12611">
        <v>0.746</v>
      </c>
      <c r="E12611">
        <v>2.7E-2</v>
      </c>
    </row>
    <row r="12612" spans="1:5">
      <c r="A12612">
        <v>2922740</v>
      </c>
      <c r="B12612" t="s">
        <v>12291</v>
      </c>
      <c r="C12612" t="s">
        <v>3083</v>
      </c>
      <c r="D12612">
        <v>0.746</v>
      </c>
      <c r="E12612">
        <v>2.5999999999999999E-2</v>
      </c>
    </row>
    <row r="12613" spans="1:5">
      <c r="A12613">
        <v>2928430</v>
      </c>
      <c r="B12613" t="s">
        <v>12292</v>
      </c>
      <c r="C12613" t="s">
        <v>3083</v>
      </c>
      <c r="D12613">
        <v>0.746</v>
      </c>
      <c r="E12613">
        <v>2.7E-2</v>
      </c>
    </row>
    <row r="12614" spans="1:5">
      <c r="A12614">
        <v>2930870</v>
      </c>
      <c r="B12614" t="s">
        <v>12293</v>
      </c>
      <c r="C12614" t="s">
        <v>3083</v>
      </c>
      <c r="D12614">
        <v>0.746</v>
      </c>
      <c r="E12614">
        <v>2.7E-2</v>
      </c>
    </row>
    <row r="12615" spans="1:5">
      <c r="A12615">
        <v>3904652</v>
      </c>
      <c r="B12615" t="s">
        <v>12294</v>
      </c>
      <c r="C12615" t="s">
        <v>2636</v>
      </c>
      <c r="D12615">
        <v>0.746</v>
      </c>
      <c r="E12615">
        <v>3.9E-2</v>
      </c>
    </row>
    <row r="12616" spans="1:5">
      <c r="A12616">
        <v>2617370</v>
      </c>
      <c r="B12616" t="s">
        <v>12295</v>
      </c>
      <c r="C12616" t="s">
        <v>2999</v>
      </c>
      <c r="D12616">
        <v>0.745</v>
      </c>
      <c r="E12616">
        <v>2.5999999999999999E-2</v>
      </c>
    </row>
    <row r="12617" spans="1:5">
      <c r="A12617">
        <v>2931050</v>
      </c>
      <c r="B12617" t="s">
        <v>12296</v>
      </c>
      <c r="C12617" t="s">
        <v>3083</v>
      </c>
      <c r="D12617">
        <v>0.745</v>
      </c>
      <c r="E12617">
        <v>2.7E-2</v>
      </c>
    </row>
    <row r="12618" spans="1:5">
      <c r="A12618">
        <v>1903390</v>
      </c>
      <c r="B12618" t="s">
        <v>12297</v>
      </c>
      <c r="C12618" t="s">
        <v>3275</v>
      </c>
      <c r="D12618">
        <v>0.74399999999999999</v>
      </c>
      <c r="E12618">
        <v>4.3999999999999997E-2</v>
      </c>
    </row>
    <row r="12619" spans="1:5">
      <c r="A12619">
        <v>1906840</v>
      </c>
      <c r="B12619" t="s">
        <v>3474</v>
      </c>
      <c r="C12619" t="s">
        <v>3275</v>
      </c>
      <c r="D12619">
        <v>0.74399999999999999</v>
      </c>
      <c r="E12619">
        <v>4.4999999999999998E-2</v>
      </c>
    </row>
    <row r="12620" spans="1:5">
      <c r="A12620">
        <v>1910410</v>
      </c>
      <c r="B12620" t="s">
        <v>12298</v>
      </c>
      <c r="C12620" t="s">
        <v>3275</v>
      </c>
      <c r="D12620">
        <v>0.74399999999999999</v>
      </c>
      <c r="E12620">
        <v>4.4999999999999998E-2</v>
      </c>
    </row>
    <row r="12621" spans="1:5">
      <c r="A12621">
        <v>1913350</v>
      </c>
      <c r="B12621" t="s">
        <v>12299</v>
      </c>
      <c r="C12621" t="s">
        <v>3275</v>
      </c>
      <c r="D12621">
        <v>0.74399999999999999</v>
      </c>
      <c r="E12621">
        <v>4.4999999999999998E-2</v>
      </c>
    </row>
    <row r="12622" spans="1:5">
      <c r="A12622">
        <v>1918120</v>
      </c>
      <c r="B12622" t="s">
        <v>12300</v>
      </c>
      <c r="C12622" t="s">
        <v>3275</v>
      </c>
      <c r="D12622">
        <v>0.74399999999999999</v>
      </c>
      <c r="E12622">
        <v>4.4999999999999998E-2</v>
      </c>
    </row>
    <row r="12623" spans="1:5">
      <c r="A12623">
        <v>2004740</v>
      </c>
      <c r="B12623" t="s">
        <v>12301</v>
      </c>
      <c r="C12623" t="s">
        <v>3869</v>
      </c>
      <c r="D12623">
        <v>0.74399999999999999</v>
      </c>
      <c r="E12623">
        <v>3.2000000000000001E-2</v>
      </c>
    </row>
    <row r="12624" spans="1:5">
      <c r="A12624">
        <v>2931830</v>
      </c>
      <c r="B12624" t="s">
        <v>12302</v>
      </c>
      <c r="C12624" t="s">
        <v>3083</v>
      </c>
      <c r="D12624">
        <v>0.74399999999999999</v>
      </c>
      <c r="E12624">
        <v>2.7E-2</v>
      </c>
    </row>
    <row r="12625" spans="1:5">
      <c r="A12625">
        <v>3100119</v>
      </c>
      <c r="B12625" t="s">
        <v>12303</v>
      </c>
      <c r="C12625" t="s">
        <v>2839</v>
      </c>
      <c r="D12625">
        <v>0.74399999999999999</v>
      </c>
      <c r="E12625">
        <v>0.03</v>
      </c>
    </row>
    <row r="12626" spans="1:5">
      <c r="A12626">
        <v>5401230</v>
      </c>
      <c r="B12626" t="s">
        <v>12304</v>
      </c>
      <c r="C12626" t="s">
        <v>4335</v>
      </c>
      <c r="D12626">
        <v>0.74399999999999999</v>
      </c>
      <c r="E12626">
        <v>3.3000000000000002E-2</v>
      </c>
    </row>
    <row r="12627" spans="1:5">
      <c r="A12627">
        <v>513230</v>
      </c>
      <c r="B12627" t="s">
        <v>7240</v>
      </c>
      <c r="C12627" t="s">
        <v>768</v>
      </c>
      <c r="D12627">
        <v>0.74299999999999999</v>
      </c>
      <c r="E12627">
        <v>2.9000000000000001E-2</v>
      </c>
    </row>
    <row r="12628" spans="1:5">
      <c r="A12628">
        <v>2101020</v>
      </c>
      <c r="B12628" t="s">
        <v>9658</v>
      </c>
      <c r="C12628" t="s">
        <v>2920</v>
      </c>
      <c r="D12628">
        <v>0.74299999999999999</v>
      </c>
      <c r="E12628">
        <v>3.2000000000000001E-2</v>
      </c>
    </row>
    <row r="12629" spans="1:5">
      <c r="A12629">
        <v>2101680</v>
      </c>
      <c r="B12629" t="s">
        <v>12305</v>
      </c>
      <c r="C12629" t="s">
        <v>2920</v>
      </c>
      <c r="D12629">
        <v>0.74299999999999999</v>
      </c>
      <c r="E12629">
        <v>3.2000000000000001E-2</v>
      </c>
    </row>
    <row r="12630" spans="1:5">
      <c r="A12630">
        <v>2103240</v>
      </c>
      <c r="B12630" t="s">
        <v>11396</v>
      </c>
      <c r="C12630" t="s">
        <v>2920</v>
      </c>
      <c r="D12630">
        <v>0.74299999999999999</v>
      </c>
      <c r="E12630">
        <v>3.2000000000000001E-2</v>
      </c>
    </row>
    <row r="12631" spans="1:5">
      <c r="A12631">
        <v>2104290</v>
      </c>
      <c r="B12631" t="s">
        <v>4336</v>
      </c>
      <c r="C12631" t="s">
        <v>2920</v>
      </c>
      <c r="D12631">
        <v>0.74299999999999999</v>
      </c>
      <c r="E12631">
        <v>3.2000000000000001E-2</v>
      </c>
    </row>
    <row r="12632" spans="1:5">
      <c r="A12632">
        <v>2105100</v>
      </c>
      <c r="B12632" t="s">
        <v>12306</v>
      </c>
      <c r="C12632" t="s">
        <v>2920</v>
      </c>
      <c r="D12632">
        <v>0.74299999999999999</v>
      </c>
      <c r="E12632">
        <v>3.2000000000000001E-2</v>
      </c>
    </row>
    <row r="12633" spans="1:5">
      <c r="A12633">
        <v>2618360</v>
      </c>
      <c r="B12633" t="s">
        <v>12307</v>
      </c>
      <c r="C12633" t="s">
        <v>2999</v>
      </c>
      <c r="D12633">
        <v>0.74299999999999999</v>
      </c>
      <c r="E12633">
        <v>2.9000000000000001E-2</v>
      </c>
    </row>
    <row r="12634" spans="1:5">
      <c r="A12634">
        <v>2904020</v>
      </c>
      <c r="B12634" t="s">
        <v>12308</v>
      </c>
      <c r="C12634" t="s">
        <v>3083</v>
      </c>
      <c r="D12634">
        <v>0.74299999999999999</v>
      </c>
      <c r="E12634">
        <v>2.9000000000000001E-2</v>
      </c>
    </row>
    <row r="12635" spans="1:5">
      <c r="A12635">
        <v>2905280</v>
      </c>
      <c r="B12635" t="s">
        <v>12309</v>
      </c>
      <c r="C12635" t="s">
        <v>3083</v>
      </c>
      <c r="D12635">
        <v>0.74299999999999999</v>
      </c>
      <c r="E12635">
        <v>2.9000000000000001E-2</v>
      </c>
    </row>
    <row r="12636" spans="1:5">
      <c r="A12636">
        <v>2908170</v>
      </c>
      <c r="B12636" t="s">
        <v>12310</v>
      </c>
      <c r="C12636" t="s">
        <v>3083</v>
      </c>
      <c r="D12636">
        <v>0.74299999999999999</v>
      </c>
      <c r="E12636">
        <v>2.9000000000000001E-2</v>
      </c>
    </row>
    <row r="12637" spans="1:5">
      <c r="A12637">
        <v>2910290</v>
      </c>
      <c r="B12637" t="s">
        <v>12311</v>
      </c>
      <c r="C12637" t="s">
        <v>3083</v>
      </c>
      <c r="D12637">
        <v>0.74299999999999999</v>
      </c>
      <c r="E12637">
        <v>2.9000000000000001E-2</v>
      </c>
    </row>
    <row r="12638" spans="1:5">
      <c r="A12638">
        <v>2911580</v>
      </c>
      <c r="B12638" t="s">
        <v>12312</v>
      </c>
      <c r="C12638" t="s">
        <v>3083</v>
      </c>
      <c r="D12638">
        <v>0.74299999999999999</v>
      </c>
      <c r="E12638">
        <v>2.9000000000000001E-2</v>
      </c>
    </row>
    <row r="12639" spans="1:5">
      <c r="A12639">
        <v>2911670</v>
      </c>
      <c r="B12639" t="s">
        <v>12313</v>
      </c>
      <c r="C12639" t="s">
        <v>3083</v>
      </c>
      <c r="D12639">
        <v>0.74299999999999999</v>
      </c>
      <c r="E12639">
        <v>2.9000000000000001E-2</v>
      </c>
    </row>
    <row r="12640" spans="1:5">
      <c r="A12640">
        <v>2913320</v>
      </c>
      <c r="B12640" t="s">
        <v>12314</v>
      </c>
      <c r="C12640" t="s">
        <v>3083</v>
      </c>
      <c r="D12640">
        <v>0.74299999999999999</v>
      </c>
      <c r="E12640">
        <v>2.9000000000000001E-2</v>
      </c>
    </row>
    <row r="12641" spans="1:5">
      <c r="A12641">
        <v>2915390</v>
      </c>
      <c r="B12641" t="s">
        <v>12315</v>
      </c>
      <c r="C12641" t="s">
        <v>3083</v>
      </c>
      <c r="D12641">
        <v>0.74299999999999999</v>
      </c>
      <c r="E12641">
        <v>2.9000000000000001E-2</v>
      </c>
    </row>
    <row r="12642" spans="1:5">
      <c r="A12642">
        <v>2919140</v>
      </c>
      <c r="B12642" t="s">
        <v>12316</v>
      </c>
      <c r="C12642" t="s">
        <v>3083</v>
      </c>
      <c r="D12642">
        <v>0.74299999999999999</v>
      </c>
      <c r="E12642">
        <v>2.9000000000000001E-2</v>
      </c>
    </row>
    <row r="12643" spans="1:5">
      <c r="A12643">
        <v>2920310</v>
      </c>
      <c r="B12643" t="s">
        <v>12317</v>
      </c>
      <c r="C12643" t="s">
        <v>3083</v>
      </c>
      <c r="D12643">
        <v>0.74299999999999999</v>
      </c>
      <c r="E12643">
        <v>2.9000000000000001E-2</v>
      </c>
    </row>
    <row r="12644" spans="1:5">
      <c r="A12644">
        <v>2921000</v>
      </c>
      <c r="B12644" t="s">
        <v>12318</v>
      </c>
      <c r="C12644" t="s">
        <v>3083</v>
      </c>
      <c r="D12644">
        <v>0.74299999999999999</v>
      </c>
      <c r="E12644">
        <v>2.9000000000000001E-2</v>
      </c>
    </row>
    <row r="12645" spans="1:5">
      <c r="A12645">
        <v>2921120</v>
      </c>
      <c r="B12645" t="s">
        <v>12319</v>
      </c>
      <c r="C12645" t="s">
        <v>3083</v>
      </c>
      <c r="D12645">
        <v>0.74299999999999999</v>
      </c>
      <c r="E12645">
        <v>2.9000000000000001E-2</v>
      </c>
    </row>
    <row r="12646" spans="1:5">
      <c r="A12646">
        <v>2921600</v>
      </c>
      <c r="B12646" t="s">
        <v>12320</v>
      </c>
      <c r="C12646" t="s">
        <v>3083</v>
      </c>
      <c r="D12646">
        <v>0.74299999999999999</v>
      </c>
      <c r="E12646">
        <v>2.9000000000000001E-2</v>
      </c>
    </row>
    <row r="12647" spans="1:5">
      <c r="A12647">
        <v>2925620</v>
      </c>
      <c r="B12647" t="s">
        <v>12321</v>
      </c>
      <c r="C12647" t="s">
        <v>3083</v>
      </c>
      <c r="D12647">
        <v>0.74299999999999999</v>
      </c>
      <c r="E12647">
        <v>2.9000000000000001E-2</v>
      </c>
    </row>
    <row r="12648" spans="1:5">
      <c r="A12648">
        <v>2926160</v>
      </c>
      <c r="B12648" t="s">
        <v>12322</v>
      </c>
      <c r="C12648" t="s">
        <v>3083</v>
      </c>
      <c r="D12648">
        <v>0.74299999999999999</v>
      </c>
      <c r="E12648">
        <v>2.9000000000000001E-2</v>
      </c>
    </row>
    <row r="12649" spans="1:5">
      <c r="A12649">
        <v>2928200</v>
      </c>
      <c r="B12649" t="s">
        <v>12323</v>
      </c>
      <c r="C12649" t="s">
        <v>3083</v>
      </c>
      <c r="D12649">
        <v>0.74299999999999999</v>
      </c>
      <c r="E12649">
        <v>2.9000000000000001E-2</v>
      </c>
    </row>
    <row r="12650" spans="1:5">
      <c r="A12650">
        <v>2930810</v>
      </c>
      <c r="B12650" t="s">
        <v>12324</v>
      </c>
      <c r="C12650" t="s">
        <v>3083</v>
      </c>
      <c r="D12650">
        <v>0.74299999999999999</v>
      </c>
      <c r="E12650">
        <v>2.9000000000000001E-2</v>
      </c>
    </row>
    <row r="12651" spans="1:5">
      <c r="A12651">
        <v>5600730</v>
      </c>
      <c r="B12651" t="s">
        <v>12325</v>
      </c>
      <c r="C12651" t="s">
        <v>3714</v>
      </c>
      <c r="D12651">
        <v>0.74299999999999999</v>
      </c>
      <c r="E12651">
        <v>2.5999999999999999E-2</v>
      </c>
    </row>
    <row r="12652" spans="1:5">
      <c r="A12652">
        <v>2004470</v>
      </c>
      <c r="B12652" t="s">
        <v>12326</v>
      </c>
      <c r="C12652" t="s">
        <v>3869</v>
      </c>
      <c r="D12652">
        <v>0.74199999999999999</v>
      </c>
      <c r="E12652">
        <v>2.7E-2</v>
      </c>
    </row>
    <row r="12653" spans="1:5">
      <c r="A12653">
        <v>2602160</v>
      </c>
      <c r="B12653" t="s">
        <v>12327</v>
      </c>
      <c r="C12653" t="s">
        <v>2999</v>
      </c>
      <c r="D12653">
        <v>0.74199999999999999</v>
      </c>
      <c r="E12653">
        <v>3.1E-2</v>
      </c>
    </row>
    <row r="12654" spans="1:5">
      <c r="A12654">
        <v>2603570</v>
      </c>
      <c r="B12654" t="s">
        <v>12328</v>
      </c>
      <c r="C12654" t="s">
        <v>2999</v>
      </c>
      <c r="D12654">
        <v>0.74199999999999999</v>
      </c>
      <c r="E12654">
        <v>3.1E-2</v>
      </c>
    </row>
    <row r="12655" spans="1:5">
      <c r="A12655">
        <v>2610560</v>
      </c>
      <c r="B12655" t="s">
        <v>12329</v>
      </c>
      <c r="C12655" t="s">
        <v>2999</v>
      </c>
      <c r="D12655">
        <v>0.74199999999999999</v>
      </c>
      <c r="E12655">
        <v>3.1E-2</v>
      </c>
    </row>
    <row r="12656" spans="1:5">
      <c r="A12656">
        <v>2624000</v>
      </c>
      <c r="B12656" t="s">
        <v>12330</v>
      </c>
      <c r="C12656" t="s">
        <v>2999</v>
      </c>
      <c r="D12656">
        <v>0.74199999999999999</v>
      </c>
      <c r="E12656">
        <v>3.1E-2</v>
      </c>
    </row>
    <row r="12657" spans="1:5">
      <c r="A12657">
        <v>2626970</v>
      </c>
      <c r="B12657" t="s">
        <v>12331</v>
      </c>
      <c r="C12657" t="s">
        <v>2999</v>
      </c>
      <c r="D12657">
        <v>0.74199999999999999</v>
      </c>
      <c r="E12657">
        <v>3.1E-2</v>
      </c>
    </row>
    <row r="12658" spans="1:5">
      <c r="A12658">
        <v>2629130</v>
      </c>
      <c r="B12658" t="s">
        <v>12332</v>
      </c>
      <c r="C12658" t="s">
        <v>2999</v>
      </c>
      <c r="D12658">
        <v>0.74199999999999999</v>
      </c>
      <c r="E12658">
        <v>3.1E-2</v>
      </c>
    </row>
    <row r="12659" spans="1:5">
      <c r="A12659">
        <v>2630060</v>
      </c>
      <c r="B12659" t="s">
        <v>12333</v>
      </c>
      <c r="C12659" t="s">
        <v>2999</v>
      </c>
      <c r="D12659">
        <v>0.74199999999999999</v>
      </c>
      <c r="E12659">
        <v>3.1E-2</v>
      </c>
    </row>
    <row r="12660" spans="1:5">
      <c r="A12660">
        <v>2633510</v>
      </c>
      <c r="B12660" t="s">
        <v>12334</v>
      </c>
      <c r="C12660" t="s">
        <v>2999</v>
      </c>
      <c r="D12660">
        <v>0.74199999999999999</v>
      </c>
      <c r="E12660">
        <v>0.03</v>
      </c>
    </row>
    <row r="12661" spans="1:5">
      <c r="A12661">
        <v>2912630</v>
      </c>
      <c r="B12661" t="s">
        <v>12335</v>
      </c>
      <c r="C12661" t="s">
        <v>3083</v>
      </c>
      <c r="D12661">
        <v>0.74199999999999999</v>
      </c>
      <c r="E12661">
        <v>2.9000000000000001E-2</v>
      </c>
    </row>
    <row r="12662" spans="1:5">
      <c r="A12662">
        <v>3910007</v>
      </c>
      <c r="B12662" t="s">
        <v>12336</v>
      </c>
      <c r="C12662" t="s">
        <v>2636</v>
      </c>
      <c r="D12662">
        <v>0.74199999999999999</v>
      </c>
      <c r="E12662">
        <v>3.4000000000000002E-2</v>
      </c>
    </row>
    <row r="12663" spans="1:5">
      <c r="A12663">
        <v>502790</v>
      </c>
      <c r="B12663" t="s">
        <v>12337</v>
      </c>
      <c r="C12663" t="s">
        <v>768</v>
      </c>
      <c r="D12663">
        <v>0.74099999999999999</v>
      </c>
      <c r="E12663">
        <v>4.9000000000000002E-2</v>
      </c>
    </row>
    <row r="12664" spans="1:5">
      <c r="A12664">
        <v>507770</v>
      </c>
      <c r="B12664" t="s">
        <v>3734</v>
      </c>
      <c r="C12664" t="s">
        <v>768</v>
      </c>
      <c r="D12664">
        <v>0.74099999999999999</v>
      </c>
      <c r="E12664">
        <v>2.5000000000000001E-2</v>
      </c>
    </row>
    <row r="12665" spans="1:5">
      <c r="A12665">
        <v>1600138</v>
      </c>
      <c r="B12665" t="s">
        <v>12338</v>
      </c>
      <c r="C12665" t="s">
        <v>3899</v>
      </c>
      <c r="D12665">
        <v>0.74099999999999999</v>
      </c>
      <c r="E12665">
        <v>4.4999999999999998E-2</v>
      </c>
    </row>
    <row r="12666" spans="1:5">
      <c r="A12666">
        <v>1600139</v>
      </c>
      <c r="B12666" t="s">
        <v>12339</v>
      </c>
      <c r="C12666" t="s">
        <v>3899</v>
      </c>
      <c r="D12666">
        <v>0.74099999999999999</v>
      </c>
      <c r="E12666">
        <v>4.4999999999999998E-2</v>
      </c>
    </row>
    <row r="12667" spans="1:5">
      <c r="A12667">
        <v>1600180</v>
      </c>
      <c r="B12667" t="s">
        <v>12340</v>
      </c>
      <c r="C12667" t="s">
        <v>3899</v>
      </c>
      <c r="D12667">
        <v>0.74099999999999999</v>
      </c>
      <c r="E12667">
        <v>4.4999999999999998E-2</v>
      </c>
    </row>
    <row r="12668" spans="1:5">
      <c r="A12668">
        <v>1600630</v>
      </c>
      <c r="B12668" t="s">
        <v>12341</v>
      </c>
      <c r="C12668" t="s">
        <v>3899</v>
      </c>
      <c r="D12668">
        <v>0.74099999999999999</v>
      </c>
      <c r="E12668">
        <v>4.4999999999999998E-2</v>
      </c>
    </row>
    <row r="12669" spans="1:5">
      <c r="A12669">
        <v>1600720</v>
      </c>
      <c r="B12669" t="s">
        <v>12342</v>
      </c>
      <c r="C12669" t="s">
        <v>3899</v>
      </c>
      <c r="D12669">
        <v>0.74099999999999999</v>
      </c>
      <c r="E12669">
        <v>4.4999999999999998E-2</v>
      </c>
    </row>
    <row r="12670" spans="1:5">
      <c r="A12670">
        <v>1600810</v>
      </c>
      <c r="B12670" t="s">
        <v>12343</v>
      </c>
      <c r="C12670" t="s">
        <v>3899</v>
      </c>
      <c r="D12670">
        <v>0.74099999999999999</v>
      </c>
      <c r="E12670">
        <v>4.4999999999999998E-2</v>
      </c>
    </row>
    <row r="12671" spans="1:5">
      <c r="A12671">
        <v>1600840</v>
      </c>
      <c r="B12671" t="s">
        <v>12344</v>
      </c>
      <c r="C12671" t="s">
        <v>3899</v>
      </c>
      <c r="D12671">
        <v>0.74099999999999999</v>
      </c>
      <c r="E12671">
        <v>4.4999999999999998E-2</v>
      </c>
    </row>
    <row r="12672" spans="1:5">
      <c r="A12672">
        <v>1601020</v>
      </c>
      <c r="B12672" t="s">
        <v>12345</v>
      </c>
      <c r="C12672" t="s">
        <v>3899</v>
      </c>
      <c r="D12672">
        <v>0.74099999999999999</v>
      </c>
      <c r="E12672">
        <v>4.4999999999999998E-2</v>
      </c>
    </row>
    <row r="12673" spans="1:5">
      <c r="A12673">
        <v>1601170</v>
      </c>
      <c r="B12673" t="s">
        <v>12346</v>
      </c>
      <c r="C12673" t="s">
        <v>3899</v>
      </c>
      <c r="D12673">
        <v>0.74099999999999999</v>
      </c>
      <c r="E12673">
        <v>4.4999999999999998E-2</v>
      </c>
    </row>
    <row r="12674" spans="1:5">
      <c r="A12674">
        <v>1601500</v>
      </c>
      <c r="B12674" t="s">
        <v>12347</v>
      </c>
      <c r="C12674" t="s">
        <v>3899</v>
      </c>
      <c r="D12674">
        <v>0.74099999999999999</v>
      </c>
      <c r="E12674">
        <v>4.4999999999999998E-2</v>
      </c>
    </row>
    <row r="12675" spans="1:5">
      <c r="A12675">
        <v>1602030</v>
      </c>
      <c r="B12675" t="s">
        <v>12348</v>
      </c>
      <c r="C12675" t="s">
        <v>3899</v>
      </c>
      <c r="D12675">
        <v>0.74099999999999999</v>
      </c>
      <c r="E12675">
        <v>4.4999999999999998E-2</v>
      </c>
    </row>
    <row r="12676" spans="1:5">
      <c r="A12676">
        <v>1602060</v>
      </c>
      <c r="B12676" t="s">
        <v>12349</v>
      </c>
      <c r="C12676" t="s">
        <v>3899</v>
      </c>
      <c r="D12676">
        <v>0.74099999999999999</v>
      </c>
      <c r="E12676">
        <v>4.4999999999999998E-2</v>
      </c>
    </row>
    <row r="12677" spans="1:5">
      <c r="A12677">
        <v>1602850</v>
      </c>
      <c r="B12677" t="s">
        <v>12350</v>
      </c>
      <c r="C12677" t="s">
        <v>3899</v>
      </c>
      <c r="D12677">
        <v>0.74099999999999999</v>
      </c>
      <c r="E12677">
        <v>4.4999999999999998E-2</v>
      </c>
    </row>
    <row r="12678" spans="1:5">
      <c r="A12678">
        <v>1603030</v>
      </c>
      <c r="B12678" t="s">
        <v>12351</v>
      </c>
      <c r="C12678" t="s">
        <v>3899</v>
      </c>
      <c r="D12678">
        <v>0.74099999999999999</v>
      </c>
      <c r="E12678">
        <v>4.4999999999999998E-2</v>
      </c>
    </row>
    <row r="12679" spans="1:5">
      <c r="A12679">
        <v>2800195</v>
      </c>
      <c r="B12679" t="s">
        <v>12352</v>
      </c>
      <c r="C12679" t="s">
        <v>4367</v>
      </c>
      <c r="D12679">
        <v>0.74099999999999999</v>
      </c>
      <c r="E12679">
        <v>3.5000000000000003E-2</v>
      </c>
    </row>
    <row r="12680" spans="1:5">
      <c r="A12680">
        <v>2800198</v>
      </c>
      <c r="B12680" t="s">
        <v>12353</v>
      </c>
      <c r="C12680" t="s">
        <v>4367</v>
      </c>
      <c r="D12680">
        <v>0.74099999999999999</v>
      </c>
      <c r="E12680">
        <v>3.5000000000000003E-2</v>
      </c>
    </row>
    <row r="12681" spans="1:5">
      <c r="A12681">
        <v>2802040</v>
      </c>
      <c r="B12681" t="s">
        <v>12354</v>
      </c>
      <c r="C12681" t="s">
        <v>4367</v>
      </c>
      <c r="D12681">
        <v>0.74099999999999999</v>
      </c>
      <c r="E12681">
        <v>3.5000000000000003E-2</v>
      </c>
    </row>
    <row r="12682" spans="1:5">
      <c r="A12682">
        <v>2803960</v>
      </c>
      <c r="B12682" t="s">
        <v>12355</v>
      </c>
      <c r="C12682" t="s">
        <v>4367</v>
      </c>
      <c r="D12682">
        <v>0.74099999999999999</v>
      </c>
      <c r="E12682">
        <v>3.5000000000000003E-2</v>
      </c>
    </row>
    <row r="12683" spans="1:5">
      <c r="A12683">
        <v>2804770</v>
      </c>
      <c r="B12683" t="s">
        <v>12356</v>
      </c>
      <c r="C12683" t="s">
        <v>4367</v>
      </c>
      <c r="D12683">
        <v>0.74099999999999999</v>
      </c>
      <c r="E12683">
        <v>3.5000000000000003E-2</v>
      </c>
    </row>
    <row r="12684" spans="1:5">
      <c r="A12684">
        <v>2804800</v>
      </c>
      <c r="B12684" t="s">
        <v>12357</v>
      </c>
      <c r="C12684" t="s">
        <v>4367</v>
      </c>
      <c r="D12684">
        <v>0.74099999999999999</v>
      </c>
      <c r="E12684">
        <v>3.5000000000000003E-2</v>
      </c>
    </row>
    <row r="12685" spans="1:5">
      <c r="A12685">
        <v>2925110</v>
      </c>
      <c r="B12685" t="s">
        <v>12358</v>
      </c>
      <c r="C12685" t="s">
        <v>3083</v>
      </c>
      <c r="D12685">
        <v>0.74099999999999999</v>
      </c>
      <c r="E12685">
        <v>2.5000000000000001E-2</v>
      </c>
    </row>
    <row r="12686" spans="1:5">
      <c r="A12686">
        <v>2931950</v>
      </c>
      <c r="B12686" t="s">
        <v>12359</v>
      </c>
      <c r="C12686" t="s">
        <v>3083</v>
      </c>
      <c r="D12686">
        <v>0.74099999999999999</v>
      </c>
      <c r="E12686">
        <v>2.5000000000000001E-2</v>
      </c>
    </row>
    <row r="12687" spans="1:5">
      <c r="A12687">
        <v>3100090</v>
      </c>
      <c r="B12687" t="s">
        <v>12360</v>
      </c>
      <c r="C12687" t="s">
        <v>2839</v>
      </c>
      <c r="D12687">
        <v>0.74099999999999999</v>
      </c>
      <c r="E12687">
        <v>3.3000000000000002E-2</v>
      </c>
    </row>
    <row r="12688" spans="1:5">
      <c r="A12688">
        <v>3904880</v>
      </c>
      <c r="B12688" t="s">
        <v>6670</v>
      </c>
      <c r="C12688" t="s">
        <v>2636</v>
      </c>
      <c r="D12688">
        <v>0.74099999999999999</v>
      </c>
      <c r="E12688">
        <v>4.7E-2</v>
      </c>
    </row>
    <row r="12689" spans="1:5">
      <c r="A12689">
        <v>4700240</v>
      </c>
      <c r="B12689" t="s">
        <v>11050</v>
      </c>
      <c r="C12689" t="s">
        <v>2271</v>
      </c>
      <c r="D12689">
        <v>0.74099999999999999</v>
      </c>
      <c r="E12689">
        <v>2.8000000000000001E-2</v>
      </c>
    </row>
    <row r="12690" spans="1:5">
      <c r="A12690">
        <v>4700600</v>
      </c>
      <c r="B12690" t="s">
        <v>7820</v>
      </c>
      <c r="C12690" t="s">
        <v>2271</v>
      </c>
      <c r="D12690">
        <v>0.74099999999999999</v>
      </c>
      <c r="E12690">
        <v>4.9000000000000002E-2</v>
      </c>
    </row>
    <row r="12691" spans="1:5">
      <c r="A12691">
        <v>4700960</v>
      </c>
      <c r="B12691" t="s">
        <v>4072</v>
      </c>
      <c r="C12691" t="s">
        <v>2271</v>
      </c>
      <c r="D12691">
        <v>0.74099999999999999</v>
      </c>
      <c r="E12691">
        <v>2.8000000000000001E-2</v>
      </c>
    </row>
    <row r="12692" spans="1:5">
      <c r="A12692">
        <v>4701680</v>
      </c>
      <c r="B12692" t="s">
        <v>6570</v>
      </c>
      <c r="C12692" t="s">
        <v>2271</v>
      </c>
      <c r="D12692">
        <v>0.74099999999999999</v>
      </c>
      <c r="E12692">
        <v>4.9000000000000002E-2</v>
      </c>
    </row>
    <row r="12693" spans="1:5">
      <c r="A12693">
        <v>4701800</v>
      </c>
      <c r="B12693" t="s">
        <v>10389</v>
      </c>
      <c r="C12693" t="s">
        <v>2271</v>
      </c>
      <c r="D12693">
        <v>0.74099999999999999</v>
      </c>
      <c r="E12693">
        <v>4.9000000000000002E-2</v>
      </c>
    </row>
    <row r="12694" spans="1:5">
      <c r="A12694">
        <v>4701980</v>
      </c>
      <c r="B12694" t="s">
        <v>12354</v>
      </c>
      <c r="C12694" t="s">
        <v>2271</v>
      </c>
      <c r="D12694">
        <v>0.74099999999999999</v>
      </c>
      <c r="E12694">
        <v>2.8000000000000001E-2</v>
      </c>
    </row>
    <row r="12695" spans="1:5">
      <c r="A12695">
        <v>4702340</v>
      </c>
      <c r="B12695" t="s">
        <v>11396</v>
      </c>
      <c r="C12695" t="s">
        <v>2271</v>
      </c>
      <c r="D12695">
        <v>0.74099999999999999</v>
      </c>
      <c r="E12695">
        <v>2.8000000000000001E-2</v>
      </c>
    </row>
    <row r="12696" spans="1:5">
      <c r="A12696">
        <v>4702430</v>
      </c>
      <c r="B12696" t="s">
        <v>10760</v>
      </c>
      <c r="C12696" t="s">
        <v>2271</v>
      </c>
      <c r="D12696">
        <v>0.74099999999999999</v>
      </c>
      <c r="E12696">
        <v>2.8000000000000001E-2</v>
      </c>
    </row>
    <row r="12697" spans="1:5">
      <c r="A12697">
        <v>4702460</v>
      </c>
      <c r="B12697" t="s">
        <v>12361</v>
      </c>
      <c r="C12697" t="s">
        <v>2271</v>
      </c>
      <c r="D12697">
        <v>0.74099999999999999</v>
      </c>
      <c r="E12697">
        <v>4.9000000000000002E-2</v>
      </c>
    </row>
    <row r="12698" spans="1:5">
      <c r="A12698">
        <v>4703390</v>
      </c>
      <c r="B12698" t="s">
        <v>8699</v>
      </c>
      <c r="C12698" t="s">
        <v>2271</v>
      </c>
      <c r="D12698">
        <v>0.74099999999999999</v>
      </c>
      <c r="E12698">
        <v>2.8000000000000001E-2</v>
      </c>
    </row>
    <row r="12699" spans="1:5">
      <c r="A12699">
        <v>4704440</v>
      </c>
      <c r="B12699" t="s">
        <v>9268</v>
      </c>
      <c r="C12699" t="s">
        <v>2271</v>
      </c>
      <c r="D12699">
        <v>0.74099999999999999</v>
      </c>
      <c r="E12699">
        <v>2.8000000000000001E-2</v>
      </c>
    </row>
    <row r="12700" spans="1:5">
      <c r="A12700">
        <v>5400840</v>
      </c>
      <c r="B12700" t="s">
        <v>8582</v>
      </c>
      <c r="C12700" t="s">
        <v>4335</v>
      </c>
      <c r="D12700">
        <v>0.74099999999999999</v>
      </c>
      <c r="E12700">
        <v>3.5000000000000003E-2</v>
      </c>
    </row>
    <row r="12701" spans="1:5">
      <c r="A12701">
        <v>5401650</v>
      </c>
      <c r="B12701" t="s">
        <v>12362</v>
      </c>
      <c r="C12701" t="s">
        <v>4335</v>
      </c>
      <c r="D12701">
        <v>0.74099999999999999</v>
      </c>
      <c r="E12701">
        <v>3.5000000000000003E-2</v>
      </c>
    </row>
    <row r="12702" spans="1:5">
      <c r="A12702">
        <v>100005</v>
      </c>
      <c r="B12702" t="s">
        <v>12363</v>
      </c>
      <c r="C12702" t="s">
        <v>3531</v>
      </c>
      <c r="D12702">
        <v>0.74</v>
      </c>
      <c r="E12702">
        <v>3.4000000000000002E-2</v>
      </c>
    </row>
    <row r="12703" spans="1:5">
      <c r="A12703">
        <v>100006</v>
      </c>
      <c r="B12703" t="s">
        <v>7294</v>
      </c>
      <c r="C12703" t="s">
        <v>3531</v>
      </c>
      <c r="D12703">
        <v>0.74</v>
      </c>
      <c r="E12703">
        <v>3.4000000000000002E-2</v>
      </c>
    </row>
    <row r="12704" spans="1:5">
      <c r="A12704">
        <v>100100</v>
      </c>
      <c r="B12704" t="s">
        <v>12364</v>
      </c>
      <c r="C12704" t="s">
        <v>3531</v>
      </c>
      <c r="D12704">
        <v>0.74</v>
      </c>
      <c r="E12704">
        <v>3.4000000000000002E-2</v>
      </c>
    </row>
    <row r="12705" spans="1:5">
      <c r="A12705">
        <v>101690</v>
      </c>
      <c r="B12705" t="s">
        <v>12365</v>
      </c>
      <c r="C12705" t="s">
        <v>3531</v>
      </c>
      <c r="D12705">
        <v>0.74</v>
      </c>
      <c r="E12705">
        <v>3.4000000000000002E-2</v>
      </c>
    </row>
    <row r="12706" spans="1:5">
      <c r="A12706">
        <v>500009</v>
      </c>
      <c r="B12706" t="s">
        <v>12366</v>
      </c>
      <c r="C12706" t="s">
        <v>768</v>
      </c>
      <c r="D12706">
        <v>0.74</v>
      </c>
      <c r="E12706">
        <v>0.03</v>
      </c>
    </row>
    <row r="12707" spans="1:5">
      <c r="A12707">
        <v>500016</v>
      </c>
      <c r="B12707" t="s">
        <v>12367</v>
      </c>
      <c r="C12707" t="s">
        <v>768</v>
      </c>
      <c r="D12707">
        <v>0.74</v>
      </c>
      <c r="E12707">
        <v>0.03</v>
      </c>
    </row>
    <row r="12708" spans="1:5">
      <c r="A12708">
        <v>500017</v>
      </c>
      <c r="B12708" t="s">
        <v>12368</v>
      </c>
      <c r="C12708" t="s">
        <v>768</v>
      </c>
      <c r="D12708">
        <v>0.74</v>
      </c>
      <c r="E12708">
        <v>0.03</v>
      </c>
    </row>
    <row r="12709" spans="1:5">
      <c r="A12709">
        <v>500023</v>
      </c>
      <c r="B12709" t="s">
        <v>3311</v>
      </c>
      <c r="C12709" t="s">
        <v>768</v>
      </c>
      <c r="D12709">
        <v>0.74</v>
      </c>
      <c r="E12709">
        <v>0.03</v>
      </c>
    </row>
    <row r="12710" spans="1:5">
      <c r="A12710">
        <v>500071</v>
      </c>
      <c r="B12710" t="s">
        <v>12369</v>
      </c>
      <c r="C12710" t="s">
        <v>768</v>
      </c>
      <c r="D12710">
        <v>0.74</v>
      </c>
      <c r="E12710">
        <v>0.03</v>
      </c>
    </row>
    <row r="12711" spans="1:5">
      <c r="A12711">
        <v>500082</v>
      </c>
      <c r="B12711" t="s">
        <v>11396</v>
      </c>
      <c r="C12711" t="s">
        <v>768</v>
      </c>
      <c r="D12711">
        <v>0.74</v>
      </c>
      <c r="E12711">
        <v>0.03</v>
      </c>
    </row>
    <row r="12712" spans="1:5">
      <c r="A12712">
        <v>504370</v>
      </c>
      <c r="B12712" t="s">
        <v>12370</v>
      </c>
      <c r="C12712" t="s">
        <v>768</v>
      </c>
      <c r="D12712">
        <v>0.74</v>
      </c>
      <c r="E12712">
        <v>0.03</v>
      </c>
    </row>
    <row r="12713" spans="1:5">
      <c r="A12713">
        <v>507990</v>
      </c>
      <c r="B12713" t="s">
        <v>12371</v>
      </c>
      <c r="C12713" t="s">
        <v>768</v>
      </c>
      <c r="D12713">
        <v>0.74</v>
      </c>
      <c r="E12713">
        <v>0.03</v>
      </c>
    </row>
    <row r="12714" spans="1:5">
      <c r="A12714">
        <v>509570</v>
      </c>
      <c r="B12714" t="s">
        <v>561</v>
      </c>
      <c r="C12714" t="s">
        <v>768</v>
      </c>
      <c r="D12714">
        <v>0.74</v>
      </c>
      <c r="E12714">
        <v>0.03</v>
      </c>
    </row>
    <row r="12715" spans="1:5">
      <c r="A12715">
        <v>511370</v>
      </c>
      <c r="B12715" t="s">
        <v>12372</v>
      </c>
      <c r="C12715" t="s">
        <v>768</v>
      </c>
      <c r="D12715">
        <v>0.74</v>
      </c>
      <c r="E12715">
        <v>0.03</v>
      </c>
    </row>
    <row r="12716" spans="1:5">
      <c r="A12716">
        <v>511610</v>
      </c>
      <c r="B12716" t="s">
        <v>12373</v>
      </c>
      <c r="C12716" t="s">
        <v>768</v>
      </c>
      <c r="D12716">
        <v>0.74</v>
      </c>
      <c r="E12716">
        <v>0.03</v>
      </c>
    </row>
    <row r="12717" spans="1:5">
      <c r="A12717">
        <v>512480</v>
      </c>
      <c r="B12717" t="s">
        <v>12374</v>
      </c>
      <c r="C12717" t="s">
        <v>768</v>
      </c>
      <c r="D12717">
        <v>0.74</v>
      </c>
      <c r="E12717">
        <v>0.03</v>
      </c>
    </row>
    <row r="12718" spans="1:5">
      <c r="A12718">
        <v>513080</v>
      </c>
      <c r="B12718" t="s">
        <v>12375</v>
      </c>
      <c r="C12718" t="s">
        <v>768</v>
      </c>
      <c r="D12718">
        <v>0.74</v>
      </c>
      <c r="E12718">
        <v>0.03</v>
      </c>
    </row>
    <row r="12719" spans="1:5">
      <c r="A12719">
        <v>2004500</v>
      </c>
      <c r="B12719" t="s">
        <v>12376</v>
      </c>
      <c r="C12719" t="s">
        <v>3869</v>
      </c>
      <c r="D12719">
        <v>0.74</v>
      </c>
      <c r="E12719">
        <v>3.9E-2</v>
      </c>
    </row>
    <row r="12720" spans="1:5">
      <c r="A12720">
        <v>2623130</v>
      </c>
      <c r="B12720" t="s">
        <v>12377</v>
      </c>
      <c r="C12720" t="s">
        <v>2999</v>
      </c>
      <c r="D12720">
        <v>0.74</v>
      </c>
      <c r="E12720">
        <v>3.5999999999999997E-2</v>
      </c>
    </row>
    <row r="12721" spans="1:5">
      <c r="A12721">
        <v>2928710</v>
      </c>
      <c r="B12721" t="s">
        <v>12378</v>
      </c>
      <c r="C12721" t="s">
        <v>3083</v>
      </c>
      <c r="D12721">
        <v>0.74</v>
      </c>
      <c r="E12721">
        <v>2.4E-2</v>
      </c>
    </row>
    <row r="12722" spans="1:5">
      <c r="A12722">
        <v>3500420</v>
      </c>
      <c r="B12722" t="s">
        <v>12379</v>
      </c>
      <c r="C12722" t="s">
        <v>219</v>
      </c>
      <c r="D12722">
        <v>0.74</v>
      </c>
      <c r="E12722">
        <v>6.5000000000000002E-2</v>
      </c>
    </row>
    <row r="12723" spans="1:5">
      <c r="A12723">
        <v>3500810</v>
      </c>
      <c r="B12723" t="s">
        <v>12380</v>
      </c>
      <c r="C12723" t="s">
        <v>219</v>
      </c>
      <c r="D12723">
        <v>0.74</v>
      </c>
      <c r="E12723">
        <v>6.5000000000000002E-2</v>
      </c>
    </row>
    <row r="12724" spans="1:5">
      <c r="A12724">
        <v>3501380</v>
      </c>
      <c r="B12724" t="s">
        <v>12381</v>
      </c>
      <c r="C12724" t="s">
        <v>219</v>
      </c>
      <c r="D12724">
        <v>0.74</v>
      </c>
      <c r="E12724">
        <v>6.5000000000000002E-2</v>
      </c>
    </row>
    <row r="12725" spans="1:5">
      <c r="A12725">
        <v>3501530</v>
      </c>
      <c r="B12725" t="s">
        <v>12382</v>
      </c>
      <c r="C12725" t="s">
        <v>219</v>
      </c>
      <c r="D12725">
        <v>0.74</v>
      </c>
      <c r="E12725">
        <v>6.5000000000000002E-2</v>
      </c>
    </row>
    <row r="12726" spans="1:5">
      <c r="A12726">
        <v>3501560</v>
      </c>
      <c r="B12726" t="s">
        <v>12383</v>
      </c>
      <c r="C12726" t="s">
        <v>219</v>
      </c>
      <c r="D12726">
        <v>0.74</v>
      </c>
      <c r="E12726">
        <v>6.5000000000000002E-2</v>
      </c>
    </row>
    <row r="12727" spans="1:5">
      <c r="A12727">
        <v>3501860</v>
      </c>
      <c r="B12727" t="s">
        <v>12384</v>
      </c>
      <c r="C12727" t="s">
        <v>219</v>
      </c>
      <c r="D12727">
        <v>0.74</v>
      </c>
      <c r="E12727">
        <v>6.5000000000000002E-2</v>
      </c>
    </row>
    <row r="12728" spans="1:5">
      <c r="A12728">
        <v>3502010</v>
      </c>
      <c r="B12728" t="s">
        <v>12385</v>
      </c>
      <c r="C12728" t="s">
        <v>219</v>
      </c>
      <c r="D12728">
        <v>0.74</v>
      </c>
      <c r="E12728">
        <v>6.5000000000000002E-2</v>
      </c>
    </row>
    <row r="12729" spans="1:5">
      <c r="A12729">
        <v>3502730</v>
      </c>
      <c r="B12729" t="s">
        <v>12386</v>
      </c>
      <c r="C12729" t="s">
        <v>219</v>
      </c>
      <c r="D12729">
        <v>0.74</v>
      </c>
      <c r="E12729">
        <v>6.5000000000000002E-2</v>
      </c>
    </row>
    <row r="12730" spans="1:5">
      <c r="A12730">
        <v>3904879</v>
      </c>
      <c r="B12730" t="s">
        <v>12387</v>
      </c>
      <c r="C12730" t="s">
        <v>2636</v>
      </c>
      <c r="D12730">
        <v>0.74</v>
      </c>
      <c r="E12730">
        <v>4.5999999999999999E-2</v>
      </c>
    </row>
    <row r="12731" spans="1:5">
      <c r="A12731">
        <v>2004410</v>
      </c>
      <c r="B12731" t="s">
        <v>12388</v>
      </c>
      <c r="C12731" t="s">
        <v>3869</v>
      </c>
      <c r="D12731">
        <v>0.73899999999999999</v>
      </c>
      <c r="E12731">
        <v>4.1000000000000002E-2</v>
      </c>
    </row>
    <row r="12732" spans="1:5">
      <c r="A12732">
        <v>2004980</v>
      </c>
      <c r="B12732" t="s">
        <v>12389</v>
      </c>
      <c r="C12732" t="s">
        <v>3869</v>
      </c>
      <c r="D12732">
        <v>0.73899999999999999</v>
      </c>
      <c r="E12732">
        <v>4.1000000000000002E-2</v>
      </c>
    </row>
    <row r="12733" spans="1:5">
      <c r="A12733">
        <v>2007650</v>
      </c>
      <c r="B12733" t="s">
        <v>12390</v>
      </c>
      <c r="C12733" t="s">
        <v>3869</v>
      </c>
      <c r="D12733">
        <v>0.73899999999999999</v>
      </c>
      <c r="E12733">
        <v>4.1000000000000002E-2</v>
      </c>
    </row>
    <row r="12734" spans="1:5">
      <c r="A12734">
        <v>2011520</v>
      </c>
      <c r="B12734" t="s">
        <v>12391</v>
      </c>
      <c r="C12734" t="s">
        <v>3869</v>
      </c>
      <c r="D12734">
        <v>0.73899999999999999</v>
      </c>
      <c r="E12734">
        <v>4.1000000000000002E-2</v>
      </c>
    </row>
    <row r="12735" spans="1:5">
      <c r="A12735">
        <v>2617860</v>
      </c>
      <c r="B12735" t="s">
        <v>12392</v>
      </c>
      <c r="C12735" t="s">
        <v>2999</v>
      </c>
      <c r="D12735">
        <v>0.73899999999999999</v>
      </c>
      <c r="E12735">
        <v>3.6999999999999998E-2</v>
      </c>
    </row>
    <row r="12736" spans="1:5">
      <c r="A12736">
        <v>2622200</v>
      </c>
      <c r="B12736" t="s">
        <v>12393</v>
      </c>
      <c r="C12736" t="s">
        <v>2999</v>
      </c>
      <c r="D12736">
        <v>0.73899999999999999</v>
      </c>
      <c r="E12736">
        <v>3.6999999999999998E-2</v>
      </c>
    </row>
    <row r="12737" spans="1:5">
      <c r="A12737">
        <v>2623160</v>
      </c>
      <c r="B12737" t="s">
        <v>12394</v>
      </c>
      <c r="C12737" t="s">
        <v>2999</v>
      </c>
      <c r="D12737">
        <v>0.73899999999999999</v>
      </c>
      <c r="E12737">
        <v>3.5999999999999997E-2</v>
      </c>
    </row>
    <row r="12738" spans="1:5">
      <c r="A12738">
        <v>2627840</v>
      </c>
      <c r="B12738" t="s">
        <v>12395</v>
      </c>
      <c r="C12738" t="s">
        <v>2999</v>
      </c>
      <c r="D12738">
        <v>0.73899999999999999</v>
      </c>
      <c r="E12738">
        <v>3.6999999999999998E-2</v>
      </c>
    </row>
    <row r="12739" spans="1:5">
      <c r="A12739">
        <v>2631320</v>
      </c>
      <c r="B12739" t="s">
        <v>12396</v>
      </c>
      <c r="C12739" t="s">
        <v>2999</v>
      </c>
      <c r="D12739">
        <v>0.73899999999999999</v>
      </c>
      <c r="E12739">
        <v>3.6999999999999998E-2</v>
      </c>
    </row>
    <row r="12740" spans="1:5">
      <c r="A12740">
        <v>2916860</v>
      </c>
      <c r="B12740" t="s">
        <v>12397</v>
      </c>
      <c r="C12740" t="s">
        <v>3083</v>
      </c>
      <c r="D12740">
        <v>0.73899999999999999</v>
      </c>
      <c r="E12740">
        <v>2.1000000000000001E-2</v>
      </c>
    </row>
    <row r="12741" spans="1:5">
      <c r="A12741">
        <v>3910008</v>
      </c>
      <c r="B12741" t="s">
        <v>12398</v>
      </c>
      <c r="C12741" t="s">
        <v>2636</v>
      </c>
      <c r="D12741">
        <v>0.73899999999999999</v>
      </c>
      <c r="E12741">
        <v>4.5999999999999999E-2</v>
      </c>
    </row>
    <row r="12742" spans="1:5">
      <c r="A12742">
        <v>4000797</v>
      </c>
      <c r="B12742" t="s">
        <v>12399</v>
      </c>
      <c r="C12742" t="s">
        <v>4447</v>
      </c>
      <c r="D12742">
        <v>0.73899999999999999</v>
      </c>
      <c r="E12742">
        <v>3.9E-2</v>
      </c>
    </row>
    <row r="12743" spans="1:5">
      <c r="A12743">
        <v>4002850</v>
      </c>
      <c r="B12743" t="s">
        <v>12400</v>
      </c>
      <c r="C12743" t="s">
        <v>4447</v>
      </c>
      <c r="D12743">
        <v>0.73899999999999999</v>
      </c>
      <c r="E12743">
        <v>3.9E-2</v>
      </c>
    </row>
    <row r="12744" spans="1:5">
      <c r="A12744">
        <v>4007500</v>
      </c>
      <c r="B12744" t="s">
        <v>12401</v>
      </c>
      <c r="C12744" t="s">
        <v>4447</v>
      </c>
      <c r="D12744">
        <v>0.73899999999999999</v>
      </c>
      <c r="E12744">
        <v>3.9E-2</v>
      </c>
    </row>
    <row r="12745" spans="1:5">
      <c r="A12745">
        <v>4010260</v>
      </c>
      <c r="B12745" t="s">
        <v>12402</v>
      </c>
      <c r="C12745" t="s">
        <v>4447</v>
      </c>
      <c r="D12745">
        <v>0.73899999999999999</v>
      </c>
      <c r="E12745">
        <v>3.9E-2</v>
      </c>
    </row>
    <row r="12746" spans="1:5">
      <c r="A12746">
        <v>4010740</v>
      </c>
      <c r="B12746" t="s">
        <v>12403</v>
      </c>
      <c r="C12746" t="s">
        <v>4447</v>
      </c>
      <c r="D12746">
        <v>0.73899999999999999</v>
      </c>
      <c r="E12746">
        <v>3.9E-2</v>
      </c>
    </row>
    <row r="12747" spans="1:5">
      <c r="A12747">
        <v>4011040</v>
      </c>
      <c r="B12747" t="s">
        <v>12404</v>
      </c>
      <c r="C12747" t="s">
        <v>4447</v>
      </c>
      <c r="D12747">
        <v>0.73899999999999999</v>
      </c>
      <c r="E12747">
        <v>3.9E-2</v>
      </c>
    </row>
    <row r="12748" spans="1:5">
      <c r="A12748">
        <v>4013290</v>
      </c>
      <c r="B12748" t="s">
        <v>12405</v>
      </c>
      <c r="C12748" t="s">
        <v>4447</v>
      </c>
      <c r="D12748">
        <v>0.73899999999999999</v>
      </c>
      <c r="E12748">
        <v>3.9E-2</v>
      </c>
    </row>
    <row r="12749" spans="1:5">
      <c r="A12749">
        <v>4014850</v>
      </c>
      <c r="B12749" t="s">
        <v>12406</v>
      </c>
      <c r="C12749" t="s">
        <v>4447</v>
      </c>
      <c r="D12749">
        <v>0.73899999999999999</v>
      </c>
      <c r="E12749">
        <v>3.9E-2</v>
      </c>
    </row>
    <row r="12750" spans="1:5">
      <c r="A12750">
        <v>4018780</v>
      </c>
      <c r="B12750" t="s">
        <v>12407</v>
      </c>
      <c r="C12750" t="s">
        <v>4447</v>
      </c>
      <c r="D12750">
        <v>0.73899999999999999</v>
      </c>
      <c r="E12750">
        <v>3.9E-2</v>
      </c>
    </row>
    <row r="12751" spans="1:5">
      <c r="A12751">
        <v>4019800</v>
      </c>
      <c r="B12751" t="s">
        <v>12408</v>
      </c>
      <c r="C12751" t="s">
        <v>4447</v>
      </c>
      <c r="D12751">
        <v>0.73899999999999999</v>
      </c>
      <c r="E12751">
        <v>3.9E-2</v>
      </c>
    </row>
    <row r="12752" spans="1:5">
      <c r="A12752">
        <v>4021180</v>
      </c>
      <c r="B12752" t="s">
        <v>12409</v>
      </c>
      <c r="C12752" t="s">
        <v>4447</v>
      </c>
      <c r="D12752">
        <v>0.73899999999999999</v>
      </c>
      <c r="E12752">
        <v>3.9E-2</v>
      </c>
    </row>
    <row r="12753" spans="1:5">
      <c r="A12753">
        <v>4025800</v>
      </c>
      <c r="B12753" t="s">
        <v>12410</v>
      </c>
      <c r="C12753" t="s">
        <v>4447</v>
      </c>
      <c r="D12753">
        <v>0.73899999999999999</v>
      </c>
      <c r="E12753">
        <v>3.9E-2</v>
      </c>
    </row>
    <row r="12754" spans="1:5">
      <c r="A12754">
        <v>4027060</v>
      </c>
      <c r="B12754" t="s">
        <v>12411</v>
      </c>
      <c r="C12754" t="s">
        <v>4447</v>
      </c>
      <c r="D12754">
        <v>0.73899999999999999</v>
      </c>
      <c r="E12754">
        <v>3.9E-2</v>
      </c>
    </row>
    <row r="12755" spans="1:5">
      <c r="A12755">
        <v>4029310</v>
      </c>
      <c r="B12755" t="s">
        <v>12412</v>
      </c>
      <c r="C12755" t="s">
        <v>4447</v>
      </c>
      <c r="D12755">
        <v>0.73899999999999999</v>
      </c>
      <c r="E12755">
        <v>3.9E-2</v>
      </c>
    </row>
    <row r="12756" spans="1:5">
      <c r="A12756">
        <v>5512210</v>
      </c>
      <c r="B12756" t="s">
        <v>12413</v>
      </c>
      <c r="C12756" t="s">
        <v>3135</v>
      </c>
      <c r="D12756">
        <v>0.73899999999999999</v>
      </c>
      <c r="E12756">
        <v>3.5000000000000003E-2</v>
      </c>
    </row>
    <row r="12757" spans="1:5">
      <c r="A12757">
        <v>2006930</v>
      </c>
      <c r="B12757" t="s">
        <v>12414</v>
      </c>
      <c r="C12757" t="s">
        <v>3869</v>
      </c>
      <c r="D12757">
        <v>0.73799999999999999</v>
      </c>
      <c r="E12757">
        <v>0.04</v>
      </c>
    </row>
    <row r="12758" spans="1:5">
      <c r="A12758">
        <v>3904881</v>
      </c>
      <c r="B12758" t="s">
        <v>12415</v>
      </c>
      <c r="C12758" t="s">
        <v>2636</v>
      </c>
      <c r="D12758">
        <v>0.73799999999999999</v>
      </c>
      <c r="E12758">
        <v>4.5999999999999999E-2</v>
      </c>
    </row>
    <row r="12759" spans="1:5">
      <c r="A12759">
        <v>4004650</v>
      </c>
      <c r="B12759" t="s">
        <v>12416</v>
      </c>
      <c r="C12759" t="s">
        <v>4447</v>
      </c>
      <c r="D12759">
        <v>0.73799999999999999</v>
      </c>
      <c r="E12759">
        <v>3.9E-2</v>
      </c>
    </row>
    <row r="12760" spans="1:5">
      <c r="A12760">
        <v>4605610</v>
      </c>
      <c r="B12760" t="s">
        <v>12417</v>
      </c>
      <c r="C12760" t="s">
        <v>3517</v>
      </c>
      <c r="D12760">
        <v>0.73799999999999999</v>
      </c>
      <c r="E12760">
        <v>3.2000000000000001E-2</v>
      </c>
    </row>
    <row r="12761" spans="1:5">
      <c r="A12761">
        <v>4641300</v>
      </c>
      <c r="B12761" t="s">
        <v>12418</v>
      </c>
      <c r="C12761" t="s">
        <v>3517</v>
      </c>
      <c r="D12761">
        <v>0.73799999999999999</v>
      </c>
      <c r="E12761">
        <v>3.2000000000000001E-2</v>
      </c>
    </row>
    <row r="12762" spans="1:5">
      <c r="A12762">
        <v>4650850</v>
      </c>
      <c r="B12762" t="s">
        <v>12419</v>
      </c>
      <c r="C12762" t="s">
        <v>3517</v>
      </c>
      <c r="D12762">
        <v>0.73799999999999999</v>
      </c>
      <c r="E12762">
        <v>3.2000000000000001E-2</v>
      </c>
    </row>
    <row r="12763" spans="1:5">
      <c r="A12763">
        <v>4666930</v>
      </c>
      <c r="B12763" t="s">
        <v>12420</v>
      </c>
      <c r="C12763" t="s">
        <v>3517</v>
      </c>
      <c r="D12763">
        <v>0.73799999999999999</v>
      </c>
      <c r="E12763">
        <v>3.2000000000000001E-2</v>
      </c>
    </row>
    <row r="12764" spans="1:5">
      <c r="A12764">
        <v>4669930</v>
      </c>
      <c r="B12764" t="s">
        <v>12421</v>
      </c>
      <c r="C12764" t="s">
        <v>3517</v>
      </c>
      <c r="D12764">
        <v>0.73799999999999999</v>
      </c>
      <c r="E12764">
        <v>3.2000000000000001E-2</v>
      </c>
    </row>
    <row r="12765" spans="1:5">
      <c r="A12765">
        <v>3501980</v>
      </c>
      <c r="B12765" t="s">
        <v>12422</v>
      </c>
      <c r="C12765" t="s">
        <v>219</v>
      </c>
      <c r="D12765">
        <v>0.73699999999999999</v>
      </c>
      <c r="E12765">
        <v>5.2999999999999999E-2</v>
      </c>
    </row>
    <row r="12766" spans="1:5">
      <c r="A12766">
        <v>3904368</v>
      </c>
      <c r="B12766" t="s">
        <v>12423</v>
      </c>
      <c r="C12766" t="s">
        <v>2636</v>
      </c>
      <c r="D12766">
        <v>0.73699999999999999</v>
      </c>
      <c r="E12766">
        <v>4.8000000000000001E-2</v>
      </c>
    </row>
    <row r="12767" spans="1:5">
      <c r="A12767">
        <v>3904391</v>
      </c>
      <c r="B12767" t="s">
        <v>12424</v>
      </c>
      <c r="C12767" t="s">
        <v>2636</v>
      </c>
      <c r="D12767">
        <v>0.73699999999999999</v>
      </c>
      <c r="E12767">
        <v>3.6999999999999998E-2</v>
      </c>
    </row>
    <row r="12768" spans="1:5">
      <c r="A12768">
        <v>3904392</v>
      </c>
      <c r="B12768" t="s">
        <v>12425</v>
      </c>
      <c r="C12768" t="s">
        <v>2636</v>
      </c>
      <c r="D12768">
        <v>0.73699999999999999</v>
      </c>
      <c r="E12768">
        <v>3.6999999999999998E-2</v>
      </c>
    </row>
    <row r="12769" spans="1:5">
      <c r="A12769">
        <v>3904402</v>
      </c>
      <c r="B12769" t="s">
        <v>12426</v>
      </c>
      <c r="C12769" t="s">
        <v>2636</v>
      </c>
      <c r="D12769">
        <v>0.73699999999999999</v>
      </c>
      <c r="E12769">
        <v>4.7E-2</v>
      </c>
    </row>
    <row r="12770" spans="1:5">
      <c r="A12770">
        <v>3904503</v>
      </c>
      <c r="B12770" t="s">
        <v>12427</v>
      </c>
      <c r="C12770" t="s">
        <v>2636</v>
      </c>
      <c r="D12770">
        <v>0.73699999999999999</v>
      </c>
      <c r="E12770">
        <v>3.6999999999999998E-2</v>
      </c>
    </row>
    <row r="12771" spans="1:5">
      <c r="A12771">
        <v>3904545</v>
      </c>
      <c r="B12771" t="s">
        <v>12428</v>
      </c>
      <c r="C12771" t="s">
        <v>2636</v>
      </c>
      <c r="D12771">
        <v>0.73699999999999999</v>
      </c>
      <c r="E12771">
        <v>3.6999999999999998E-2</v>
      </c>
    </row>
    <row r="12772" spans="1:5">
      <c r="A12772">
        <v>3904642</v>
      </c>
      <c r="B12772" t="s">
        <v>12429</v>
      </c>
      <c r="C12772" t="s">
        <v>2636</v>
      </c>
      <c r="D12772">
        <v>0.73699999999999999</v>
      </c>
      <c r="E12772">
        <v>3.6999999999999998E-2</v>
      </c>
    </row>
    <row r="12773" spans="1:5">
      <c r="A12773">
        <v>3904643</v>
      </c>
      <c r="B12773" t="s">
        <v>9417</v>
      </c>
      <c r="C12773" t="s">
        <v>2636</v>
      </c>
      <c r="D12773">
        <v>0.73699999999999999</v>
      </c>
      <c r="E12773">
        <v>3.6999999999999998E-2</v>
      </c>
    </row>
    <row r="12774" spans="1:5">
      <c r="A12774">
        <v>3904645</v>
      </c>
      <c r="B12774" t="s">
        <v>12430</v>
      </c>
      <c r="C12774" t="s">
        <v>2636</v>
      </c>
      <c r="D12774">
        <v>0.73699999999999999</v>
      </c>
      <c r="E12774">
        <v>3.6999999999999998E-2</v>
      </c>
    </row>
    <row r="12775" spans="1:5">
      <c r="A12775">
        <v>3904651</v>
      </c>
      <c r="B12775" t="s">
        <v>12431</v>
      </c>
      <c r="C12775" t="s">
        <v>2636</v>
      </c>
      <c r="D12775">
        <v>0.73699999999999999</v>
      </c>
      <c r="E12775">
        <v>4.8000000000000001E-2</v>
      </c>
    </row>
    <row r="12776" spans="1:5">
      <c r="A12776">
        <v>3910006</v>
      </c>
      <c r="B12776" t="s">
        <v>2538</v>
      </c>
      <c r="C12776" t="s">
        <v>2636</v>
      </c>
      <c r="D12776">
        <v>0.73699999999999999</v>
      </c>
      <c r="E12776">
        <v>3.6999999999999998E-2</v>
      </c>
    </row>
    <row r="12777" spans="1:5">
      <c r="A12777">
        <v>100012</v>
      </c>
      <c r="B12777" t="s">
        <v>12432</v>
      </c>
      <c r="C12777" t="s">
        <v>3531</v>
      </c>
      <c r="D12777">
        <v>0.73599999999999999</v>
      </c>
      <c r="E12777">
        <v>3.1E-2</v>
      </c>
    </row>
    <row r="12778" spans="1:5">
      <c r="A12778">
        <v>2003210</v>
      </c>
      <c r="B12778" t="s">
        <v>12433</v>
      </c>
      <c r="C12778" t="s">
        <v>3869</v>
      </c>
      <c r="D12778">
        <v>0.73599999999999999</v>
      </c>
      <c r="E12778">
        <v>4.1000000000000002E-2</v>
      </c>
    </row>
    <row r="12779" spans="1:5">
      <c r="A12779">
        <v>2005940</v>
      </c>
      <c r="B12779" t="s">
        <v>12434</v>
      </c>
      <c r="C12779" t="s">
        <v>3869</v>
      </c>
      <c r="D12779">
        <v>0.73599999999999999</v>
      </c>
      <c r="E12779">
        <v>4.1000000000000002E-2</v>
      </c>
    </row>
    <row r="12780" spans="1:5">
      <c r="A12780">
        <v>2101320</v>
      </c>
      <c r="B12780" t="s">
        <v>12435</v>
      </c>
      <c r="C12780" t="s">
        <v>2920</v>
      </c>
      <c r="D12780">
        <v>0.73599999999999999</v>
      </c>
      <c r="E12780">
        <v>3.2000000000000001E-2</v>
      </c>
    </row>
    <row r="12781" spans="1:5">
      <c r="A12781">
        <v>3904553</v>
      </c>
      <c r="B12781" t="s">
        <v>12436</v>
      </c>
      <c r="C12781" t="s">
        <v>2636</v>
      </c>
      <c r="D12781">
        <v>0.73599999999999999</v>
      </c>
      <c r="E12781">
        <v>4.8000000000000001E-2</v>
      </c>
    </row>
    <row r="12782" spans="1:5">
      <c r="A12782">
        <v>3904644</v>
      </c>
      <c r="B12782" t="s">
        <v>10608</v>
      </c>
      <c r="C12782" t="s">
        <v>2636</v>
      </c>
      <c r="D12782">
        <v>0.73599999999999999</v>
      </c>
      <c r="E12782">
        <v>3.5999999999999997E-2</v>
      </c>
    </row>
    <row r="12783" spans="1:5">
      <c r="A12783">
        <v>4025590</v>
      </c>
      <c r="B12783" t="s">
        <v>12437</v>
      </c>
      <c r="C12783" t="s">
        <v>4447</v>
      </c>
      <c r="D12783">
        <v>0.73599999999999999</v>
      </c>
      <c r="E12783">
        <v>3.6999999999999998E-2</v>
      </c>
    </row>
    <row r="12784" spans="1:5">
      <c r="A12784">
        <v>3178450</v>
      </c>
      <c r="B12784" t="s">
        <v>12438</v>
      </c>
      <c r="C12784" t="s">
        <v>2839</v>
      </c>
      <c r="D12784">
        <v>0.73499999999999999</v>
      </c>
      <c r="E12784">
        <v>3.2000000000000001E-2</v>
      </c>
    </row>
    <row r="12785" spans="1:5">
      <c r="A12785">
        <v>4007800</v>
      </c>
      <c r="B12785" t="s">
        <v>11598</v>
      </c>
      <c r="C12785" t="s">
        <v>4447</v>
      </c>
      <c r="D12785">
        <v>0.73499999999999999</v>
      </c>
      <c r="E12785">
        <v>3.7999999999999999E-2</v>
      </c>
    </row>
    <row r="12786" spans="1:5">
      <c r="A12786">
        <v>4501250</v>
      </c>
      <c r="B12786" t="s">
        <v>8927</v>
      </c>
      <c r="C12786" t="s">
        <v>2698</v>
      </c>
      <c r="D12786">
        <v>0.73499999999999999</v>
      </c>
      <c r="E12786">
        <v>4.4999999999999998E-2</v>
      </c>
    </row>
    <row r="12787" spans="1:5">
      <c r="A12787">
        <v>4501740</v>
      </c>
      <c r="B12787" t="s">
        <v>12439</v>
      </c>
      <c r="C12787" t="s">
        <v>2698</v>
      </c>
      <c r="D12787">
        <v>0.73499999999999999</v>
      </c>
      <c r="E12787">
        <v>4.4999999999999998E-2</v>
      </c>
    </row>
    <row r="12788" spans="1:5">
      <c r="A12788">
        <v>4501770</v>
      </c>
      <c r="B12788" t="s">
        <v>12440</v>
      </c>
      <c r="C12788" t="s">
        <v>2698</v>
      </c>
      <c r="D12788">
        <v>0.73499999999999999</v>
      </c>
      <c r="E12788">
        <v>4.4999999999999998E-2</v>
      </c>
    </row>
    <row r="12789" spans="1:5">
      <c r="A12789">
        <v>4501800</v>
      </c>
      <c r="B12789" t="s">
        <v>12441</v>
      </c>
      <c r="C12789" t="s">
        <v>2698</v>
      </c>
      <c r="D12789">
        <v>0.73499999999999999</v>
      </c>
      <c r="E12789">
        <v>4.4999999999999998E-2</v>
      </c>
    </row>
    <row r="12790" spans="1:5">
      <c r="A12790">
        <v>4503780</v>
      </c>
      <c r="B12790" t="s">
        <v>12442</v>
      </c>
      <c r="C12790" t="s">
        <v>2698</v>
      </c>
      <c r="D12790">
        <v>0.73499999999999999</v>
      </c>
      <c r="E12790">
        <v>4.4999999999999998E-2</v>
      </c>
    </row>
    <row r="12791" spans="1:5">
      <c r="A12791">
        <v>4503908</v>
      </c>
      <c r="B12791" t="s">
        <v>12443</v>
      </c>
      <c r="C12791" t="s">
        <v>2698</v>
      </c>
      <c r="D12791">
        <v>0.73499999999999999</v>
      </c>
      <c r="E12791">
        <v>4.4999999999999998E-2</v>
      </c>
    </row>
    <row r="12792" spans="1:5">
      <c r="A12792">
        <v>4700180</v>
      </c>
      <c r="B12792" t="s">
        <v>12444</v>
      </c>
      <c r="C12792" t="s">
        <v>2271</v>
      </c>
      <c r="D12792">
        <v>0.73499999999999999</v>
      </c>
      <c r="E12792">
        <v>2.8000000000000001E-2</v>
      </c>
    </row>
    <row r="12793" spans="1:5">
      <c r="A12793">
        <v>4701410</v>
      </c>
      <c r="B12793" t="s">
        <v>12445</v>
      </c>
      <c r="C12793" t="s">
        <v>2271</v>
      </c>
      <c r="D12793">
        <v>0.73499999999999999</v>
      </c>
      <c r="E12793">
        <v>2.8000000000000001E-2</v>
      </c>
    </row>
    <row r="12794" spans="1:5">
      <c r="A12794">
        <v>4702670</v>
      </c>
      <c r="B12794" t="s">
        <v>7294</v>
      </c>
      <c r="C12794" t="s">
        <v>2271</v>
      </c>
      <c r="D12794">
        <v>0.73499999999999999</v>
      </c>
      <c r="E12794">
        <v>2.8000000000000001E-2</v>
      </c>
    </row>
    <row r="12795" spans="1:5">
      <c r="A12795">
        <v>2905700</v>
      </c>
      <c r="B12795" t="s">
        <v>12446</v>
      </c>
      <c r="C12795" t="s">
        <v>3083</v>
      </c>
      <c r="D12795">
        <v>0.73399999999999999</v>
      </c>
      <c r="E12795">
        <v>4.1000000000000002E-2</v>
      </c>
    </row>
    <row r="12796" spans="1:5">
      <c r="A12796">
        <v>2914320</v>
      </c>
      <c r="B12796" t="s">
        <v>12447</v>
      </c>
      <c r="C12796" t="s">
        <v>3083</v>
      </c>
      <c r="D12796">
        <v>0.73399999999999999</v>
      </c>
      <c r="E12796">
        <v>2.5999999999999999E-2</v>
      </c>
    </row>
    <row r="12797" spans="1:5">
      <c r="A12797">
        <v>4005040</v>
      </c>
      <c r="B12797" t="s">
        <v>12448</v>
      </c>
      <c r="C12797" t="s">
        <v>4447</v>
      </c>
      <c r="D12797">
        <v>0.73399999999999999</v>
      </c>
      <c r="E12797">
        <v>3.9E-2</v>
      </c>
    </row>
    <row r="12798" spans="1:5">
      <c r="A12798">
        <v>2003480</v>
      </c>
      <c r="B12798" t="s">
        <v>12449</v>
      </c>
      <c r="C12798" t="s">
        <v>3869</v>
      </c>
      <c r="D12798">
        <v>0.73299999999999998</v>
      </c>
      <c r="E12798">
        <v>3.2000000000000001E-2</v>
      </c>
    </row>
    <row r="12799" spans="1:5">
      <c r="A12799">
        <v>2006300</v>
      </c>
      <c r="B12799" t="s">
        <v>12450</v>
      </c>
      <c r="C12799" t="s">
        <v>3869</v>
      </c>
      <c r="D12799">
        <v>0.73299999999999998</v>
      </c>
      <c r="E12799">
        <v>3.2000000000000001E-2</v>
      </c>
    </row>
    <row r="12800" spans="1:5">
      <c r="A12800">
        <v>2006480</v>
      </c>
      <c r="B12800" t="s">
        <v>12451</v>
      </c>
      <c r="C12800" t="s">
        <v>3869</v>
      </c>
      <c r="D12800">
        <v>0.73299999999999998</v>
      </c>
      <c r="E12800">
        <v>3.2000000000000001E-2</v>
      </c>
    </row>
    <row r="12801" spans="1:5">
      <c r="A12801">
        <v>2010710</v>
      </c>
      <c r="B12801" t="s">
        <v>12452</v>
      </c>
      <c r="C12801" t="s">
        <v>3869</v>
      </c>
      <c r="D12801">
        <v>0.73299999999999998</v>
      </c>
      <c r="E12801">
        <v>3.2000000000000001E-2</v>
      </c>
    </row>
    <row r="12802" spans="1:5">
      <c r="A12802">
        <v>2100840</v>
      </c>
      <c r="B12802" t="s">
        <v>12453</v>
      </c>
      <c r="C12802" t="s">
        <v>2920</v>
      </c>
      <c r="D12802">
        <v>0.73299999999999998</v>
      </c>
      <c r="E12802">
        <v>3.3000000000000002E-2</v>
      </c>
    </row>
    <row r="12803" spans="1:5">
      <c r="A12803">
        <v>2101380</v>
      </c>
      <c r="B12803" t="s">
        <v>12454</v>
      </c>
      <c r="C12803" t="s">
        <v>2920</v>
      </c>
      <c r="D12803">
        <v>0.73299999999999998</v>
      </c>
      <c r="E12803">
        <v>3.3000000000000002E-2</v>
      </c>
    </row>
    <row r="12804" spans="1:5">
      <c r="A12804">
        <v>2101500</v>
      </c>
      <c r="B12804" t="s">
        <v>12455</v>
      </c>
      <c r="C12804" t="s">
        <v>2920</v>
      </c>
      <c r="D12804">
        <v>0.73299999999999998</v>
      </c>
      <c r="E12804">
        <v>3.3000000000000002E-2</v>
      </c>
    </row>
    <row r="12805" spans="1:5">
      <c r="A12805">
        <v>2102860</v>
      </c>
      <c r="B12805" t="s">
        <v>12456</v>
      </c>
      <c r="C12805" t="s">
        <v>2920</v>
      </c>
      <c r="D12805">
        <v>0.73299999999999998</v>
      </c>
      <c r="E12805">
        <v>3.3000000000000002E-2</v>
      </c>
    </row>
    <row r="12806" spans="1:5">
      <c r="A12806">
        <v>2103510</v>
      </c>
      <c r="B12806" t="s">
        <v>12457</v>
      </c>
      <c r="C12806" t="s">
        <v>2920</v>
      </c>
      <c r="D12806">
        <v>0.73299999999999998</v>
      </c>
      <c r="E12806">
        <v>3.3000000000000002E-2</v>
      </c>
    </row>
    <row r="12807" spans="1:5">
      <c r="A12807">
        <v>2103690</v>
      </c>
      <c r="B12807" t="s">
        <v>3855</v>
      </c>
      <c r="C12807" t="s">
        <v>2920</v>
      </c>
      <c r="D12807">
        <v>0.73299999999999998</v>
      </c>
      <c r="E12807">
        <v>3.3000000000000002E-2</v>
      </c>
    </row>
    <row r="12808" spans="1:5">
      <c r="A12808">
        <v>2105580</v>
      </c>
      <c r="B12808" t="s">
        <v>12458</v>
      </c>
      <c r="C12808" t="s">
        <v>2920</v>
      </c>
      <c r="D12808">
        <v>0.73299999999999998</v>
      </c>
      <c r="E12808">
        <v>3.3000000000000002E-2</v>
      </c>
    </row>
    <row r="12809" spans="1:5">
      <c r="A12809">
        <v>2105640</v>
      </c>
      <c r="B12809" t="s">
        <v>7691</v>
      </c>
      <c r="C12809" t="s">
        <v>2920</v>
      </c>
      <c r="D12809">
        <v>0.73299999999999998</v>
      </c>
      <c r="E12809">
        <v>3.3000000000000002E-2</v>
      </c>
    </row>
    <row r="12810" spans="1:5">
      <c r="A12810">
        <v>2105820</v>
      </c>
      <c r="B12810" t="s">
        <v>9703</v>
      </c>
      <c r="C12810" t="s">
        <v>2920</v>
      </c>
      <c r="D12810">
        <v>0.73299999999999998</v>
      </c>
      <c r="E12810">
        <v>3.3000000000000002E-2</v>
      </c>
    </row>
    <row r="12811" spans="1:5">
      <c r="A12811">
        <v>3904778</v>
      </c>
      <c r="B12811" t="s">
        <v>6604</v>
      </c>
      <c r="C12811" t="s">
        <v>2636</v>
      </c>
      <c r="D12811">
        <v>0.73299999999999998</v>
      </c>
      <c r="E12811">
        <v>3.7999999999999999E-2</v>
      </c>
    </row>
    <row r="12812" spans="1:5">
      <c r="A12812">
        <v>4002580</v>
      </c>
      <c r="B12812" t="s">
        <v>12459</v>
      </c>
      <c r="C12812" t="s">
        <v>4447</v>
      </c>
      <c r="D12812">
        <v>0.73299999999999998</v>
      </c>
      <c r="E12812">
        <v>3.9E-2</v>
      </c>
    </row>
    <row r="12813" spans="1:5">
      <c r="A12813">
        <v>4003060</v>
      </c>
      <c r="B12813" t="s">
        <v>12460</v>
      </c>
      <c r="C12813" t="s">
        <v>4447</v>
      </c>
      <c r="D12813">
        <v>0.73299999999999998</v>
      </c>
      <c r="E12813">
        <v>3.9E-2</v>
      </c>
    </row>
    <row r="12814" spans="1:5">
      <c r="A12814">
        <v>4003360</v>
      </c>
      <c r="B12814" t="s">
        <v>12461</v>
      </c>
      <c r="C12814" t="s">
        <v>4447</v>
      </c>
      <c r="D12814">
        <v>0.73299999999999998</v>
      </c>
      <c r="E12814">
        <v>3.9E-2</v>
      </c>
    </row>
    <row r="12815" spans="1:5">
      <c r="A12815">
        <v>4005820</v>
      </c>
      <c r="B12815" t="s">
        <v>12462</v>
      </c>
      <c r="C12815" t="s">
        <v>4447</v>
      </c>
      <c r="D12815">
        <v>0.73299999999999998</v>
      </c>
      <c r="E12815">
        <v>3.9E-2</v>
      </c>
    </row>
    <row r="12816" spans="1:5">
      <c r="A12816">
        <v>4006420</v>
      </c>
      <c r="B12816" t="s">
        <v>12463</v>
      </c>
      <c r="C12816" t="s">
        <v>4447</v>
      </c>
      <c r="D12816">
        <v>0.73299999999999998</v>
      </c>
      <c r="E12816">
        <v>3.9E-2</v>
      </c>
    </row>
    <row r="12817" spans="1:5">
      <c r="A12817">
        <v>4008130</v>
      </c>
      <c r="B12817" t="s">
        <v>12464</v>
      </c>
      <c r="C12817" t="s">
        <v>4447</v>
      </c>
      <c r="D12817">
        <v>0.73299999999999998</v>
      </c>
      <c r="E12817">
        <v>3.9E-2</v>
      </c>
    </row>
    <row r="12818" spans="1:5">
      <c r="A12818">
        <v>4008730</v>
      </c>
      <c r="B12818" t="s">
        <v>12465</v>
      </c>
      <c r="C12818" t="s">
        <v>4447</v>
      </c>
      <c r="D12818">
        <v>0.73299999999999998</v>
      </c>
      <c r="E12818">
        <v>3.9E-2</v>
      </c>
    </row>
    <row r="12819" spans="1:5">
      <c r="A12819">
        <v>4012300</v>
      </c>
      <c r="B12819" t="s">
        <v>12466</v>
      </c>
      <c r="C12819" t="s">
        <v>4447</v>
      </c>
      <c r="D12819">
        <v>0.73299999999999998</v>
      </c>
      <c r="E12819">
        <v>3.9E-2</v>
      </c>
    </row>
    <row r="12820" spans="1:5">
      <c r="A12820">
        <v>4013320</v>
      </c>
      <c r="B12820" t="s">
        <v>12467</v>
      </c>
      <c r="C12820" t="s">
        <v>4447</v>
      </c>
      <c r="D12820">
        <v>0.73299999999999998</v>
      </c>
      <c r="E12820">
        <v>3.9E-2</v>
      </c>
    </row>
    <row r="12821" spans="1:5">
      <c r="A12821">
        <v>4013830</v>
      </c>
      <c r="B12821" t="s">
        <v>12468</v>
      </c>
      <c r="C12821" t="s">
        <v>4447</v>
      </c>
      <c r="D12821">
        <v>0.73299999999999998</v>
      </c>
      <c r="E12821">
        <v>3.9E-2</v>
      </c>
    </row>
    <row r="12822" spans="1:5">
      <c r="A12822">
        <v>4015210</v>
      </c>
      <c r="B12822" t="s">
        <v>12469</v>
      </c>
      <c r="C12822" t="s">
        <v>4447</v>
      </c>
      <c r="D12822">
        <v>0.73299999999999998</v>
      </c>
      <c r="E12822">
        <v>3.9E-2</v>
      </c>
    </row>
    <row r="12823" spans="1:5">
      <c r="A12823">
        <v>4017040</v>
      </c>
      <c r="B12823" t="s">
        <v>12470</v>
      </c>
      <c r="C12823" t="s">
        <v>4447</v>
      </c>
      <c r="D12823">
        <v>0.73299999999999998</v>
      </c>
      <c r="E12823">
        <v>3.9E-2</v>
      </c>
    </row>
    <row r="12824" spans="1:5">
      <c r="A12824">
        <v>4020640</v>
      </c>
      <c r="B12824" t="s">
        <v>12471</v>
      </c>
      <c r="C12824" t="s">
        <v>4447</v>
      </c>
      <c r="D12824">
        <v>0.73299999999999998</v>
      </c>
      <c r="E12824">
        <v>3.9E-2</v>
      </c>
    </row>
    <row r="12825" spans="1:5">
      <c r="A12825">
        <v>4021120</v>
      </c>
      <c r="B12825" t="s">
        <v>12472</v>
      </c>
      <c r="C12825" t="s">
        <v>4447</v>
      </c>
      <c r="D12825">
        <v>0.73299999999999998</v>
      </c>
      <c r="E12825">
        <v>3.9E-2</v>
      </c>
    </row>
    <row r="12826" spans="1:5">
      <c r="A12826">
        <v>4023400</v>
      </c>
      <c r="B12826" t="s">
        <v>12473</v>
      </c>
      <c r="C12826" t="s">
        <v>4447</v>
      </c>
      <c r="D12826">
        <v>0.73299999999999998</v>
      </c>
      <c r="E12826">
        <v>3.9E-2</v>
      </c>
    </row>
    <row r="12827" spans="1:5">
      <c r="A12827">
        <v>4025500</v>
      </c>
      <c r="B12827" t="s">
        <v>12474</v>
      </c>
      <c r="C12827" t="s">
        <v>4447</v>
      </c>
      <c r="D12827">
        <v>0.73299999999999998</v>
      </c>
      <c r="E12827">
        <v>3.9E-2</v>
      </c>
    </row>
    <row r="12828" spans="1:5">
      <c r="A12828">
        <v>4027960</v>
      </c>
      <c r="B12828" t="s">
        <v>12475</v>
      </c>
      <c r="C12828" t="s">
        <v>4447</v>
      </c>
      <c r="D12828">
        <v>0.73299999999999998</v>
      </c>
      <c r="E12828">
        <v>3.9E-2</v>
      </c>
    </row>
    <row r="12829" spans="1:5">
      <c r="A12829">
        <v>4029010</v>
      </c>
      <c r="B12829" t="s">
        <v>12476</v>
      </c>
      <c r="C12829" t="s">
        <v>4447</v>
      </c>
      <c r="D12829">
        <v>0.73299999999999998</v>
      </c>
      <c r="E12829">
        <v>3.9E-2</v>
      </c>
    </row>
    <row r="12830" spans="1:5">
      <c r="A12830">
        <v>4030360</v>
      </c>
      <c r="B12830" t="s">
        <v>12477</v>
      </c>
      <c r="C12830" t="s">
        <v>4447</v>
      </c>
      <c r="D12830">
        <v>0.73299999999999998</v>
      </c>
      <c r="E12830">
        <v>3.9E-2</v>
      </c>
    </row>
    <row r="12831" spans="1:5">
      <c r="A12831">
        <v>4030390</v>
      </c>
      <c r="B12831" t="s">
        <v>12478</v>
      </c>
      <c r="C12831" t="s">
        <v>4447</v>
      </c>
      <c r="D12831">
        <v>0.73299999999999998</v>
      </c>
      <c r="E12831">
        <v>3.9E-2</v>
      </c>
    </row>
    <row r="12832" spans="1:5">
      <c r="A12832">
        <v>4032790</v>
      </c>
      <c r="B12832" t="s">
        <v>12479</v>
      </c>
      <c r="C12832" t="s">
        <v>4447</v>
      </c>
      <c r="D12832">
        <v>0.73299999999999998</v>
      </c>
      <c r="E12832">
        <v>3.9E-2</v>
      </c>
    </row>
    <row r="12833" spans="1:5">
      <c r="A12833">
        <v>502960</v>
      </c>
      <c r="B12833" t="s">
        <v>3104</v>
      </c>
      <c r="C12833" t="s">
        <v>768</v>
      </c>
      <c r="D12833">
        <v>0.73199999999999998</v>
      </c>
      <c r="E12833">
        <v>5.0999999999999997E-2</v>
      </c>
    </row>
    <row r="12834" spans="1:5">
      <c r="A12834">
        <v>503690</v>
      </c>
      <c r="B12834" t="s">
        <v>12480</v>
      </c>
      <c r="C12834" t="s">
        <v>768</v>
      </c>
      <c r="D12834">
        <v>0.73199999999999998</v>
      </c>
      <c r="E12834">
        <v>5.1999999999999998E-2</v>
      </c>
    </row>
    <row r="12835" spans="1:5">
      <c r="A12835">
        <v>507320</v>
      </c>
      <c r="B12835" t="s">
        <v>6256</v>
      </c>
      <c r="C12835" t="s">
        <v>768</v>
      </c>
      <c r="D12835">
        <v>0.73199999999999998</v>
      </c>
      <c r="E12835">
        <v>5.1999999999999998E-2</v>
      </c>
    </row>
    <row r="12836" spans="1:5">
      <c r="A12836">
        <v>1916420</v>
      </c>
      <c r="B12836" t="s">
        <v>12481</v>
      </c>
      <c r="C12836" t="s">
        <v>3275</v>
      </c>
      <c r="D12836">
        <v>0.73199999999999998</v>
      </c>
      <c r="E12836">
        <v>4.3999999999999997E-2</v>
      </c>
    </row>
    <row r="12837" spans="1:5">
      <c r="A12837">
        <v>2101590</v>
      </c>
      <c r="B12837" t="s">
        <v>12482</v>
      </c>
      <c r="C12837" t="s">
        <v>2920</v>
      </c>
      <c r="D12837">
        <v>0.73199999999999998</v>
      </c>
      <c r="E12837">
        <v>3.5999999999999997E-2</v>
      </c>
    </row>
    <row r="12838" spans="1:5">
      <c r="A12838">
        <v>2103210</v>
      </c>
      <c r="B12838" t="s">
        <v>12483</v>
      </c>
      <c r="C12838" t="s">
        <v>2920</v>
      </c>
      <c r="D12838">
        <v>0.73199999999999998</v>
      </c>
      <c r="E12838">
        <v>3.5999999999999997E-2</v>
      </c>
    </row>
    <row r="12839" spans="1:5">
      <c r="A12839">
        <v>2105880</v>
      </c>
      <c r="B12839" t="s">
        <v>12484</v>
      </c>
      <c r="C12839" t="s">
        <v>2920</v>
      </c>
      <c r="D12839">
        <v>0.73199999999999998</v>
      </c>
      <c r="E12839">
        <v>3.5999999999999997E-2</v>
      </c>
    </row>
    <row r="12840" spans="1:5">
      <c r="A12840">
        <v>2105910</v>
      </c>
      <c r="B12840" t="s">
        <v>12485</v>
      </c>
      <c r="C12840" t="s">
        <v>2920</v>
      </c>
      <c r="D12840">
        <v>0.73199999999999998</v>
      </c>
      <c r="E12840">
        <v>3.5999999999999997E-2</v>
      </c>
    </row>
    <row r="12841" spans="1:5">
      <c r="A12841">
        <v>5511730</v>
      </c>
      <c r="B12841" t="s">
        <v>12486</v>
      </c>
      <c r="C12841" t="s">
        <v>3135</v>
      </c>
      <c r="D12841">
        <v>0.73199999999999998</v>
      </c>
      <c r="E12841">
        <v>3.5999999999999997E-2</v>
      </c>
    </row>
    <row r="12842" spans="1:5">
      <c r="A12842">
        <v>1601380</v>
      </c>
      <c r="B12842" t="s">
        <v>12487</v>
      </c>
      <c r="C12842" t="s">
        <v>3899</v>
      </c>
      <c r="D12842">
        <v>0.73099999999999998</v>
      </c>
      <c r="E12842">
        <v>3.4000000000000002E-2</v>
      </c>
    </row>
    <row r="12843" spans="1:5">
      <c r="A12843">
        <v>1925050</v>
      </c>
      <c r="B12843" t="s">
        <v>12488</v>
      </c>
      <c r="C12843" t="s">
        <v>3275</v>
      </c>
      <c r="D12843">
        <v>0.73099999999999998</v>
      </c>
      <c r="E12843">
        <v>2.9000000000000001E-2</v>
      </c>
    </row>
    <row r="12844" spans="1:5">
      <c r="A12844">
        <v>2910800</v>
      </c>
      <c r="B12844" t="s">
        <v>12489</v>
      </c>
      <c r="C12844" t="s">
        <v>3083</v>
      </c>
      <c r="D12844">
        <v>0.73099999999999998</v>
      </c>
      <c r="E12844">
        <v>2.8000000000000001E-2</v>
      </c>
    </row>
    <row r="12845" spans="1:5">
      <c r="A12845">
        <v>2920610</v>
      </c>
      <c r="B12845" t="s">
        <v>12490</v>
      </c>
      <c r="C12845" t="s">
        <v>3083</v>
      </c>
      <c r="D12845">
        <v>0.73099999999999998</v>
      </c>
      <c r="E12845">
        <v>0.03</v>
      </c>
    </row>
    <row r="12846" spans="1:5">
      <c r="A12846">
        <v>2921810</v>
      </c>
      <c r="B12846" t="s">
        <v>12491</v>
      </c>
      <c r="C12846" t="s">
        <v>3083</v>
      </c>
      <c r="D12846">
        <v>0.73099999999999998</v>
      </c>
      <c r="E12846">
        <v>0.03</v>
      </c>
    </row>
    <row r="12847" spans="1:5">
      <c r="A12847">
        <v>2927900</v>
      </c>
      <c r="B12847" t="s">
        <v>12492</v>
      </c>
      <c r="C12847" t="s">
        <v>3083</v>
      </c>
      <c r="D12847">
        <v>0.73099999999999998</v>
      </c>
      <c r="E12847">
        <v>0.03</v>
      </c>
    </row>
    <row r="12848" spans="1:5">
      <c r="A12848">
        <v>2930420</v>
      </c>
      <c r="B12848" t="s">
        <v>12493</v>
      </c>
      <c r="C12848" t="s">
        <v>3083</v>
      </c>
      <c r="D12848">
        <v>0.73099999999999998</v>
      </c>
      <c r="E12848">
        <v>0.03</v>
      </c>
    </row>
    <row r="12849" spans="1:5">
      <c r="A12849">
        <v>2931890</v>
      </c>
      <c r="B12849" t="s">
        <v>12494</v>
      </c>
      <c r="C12849" t="s">
        <v>3083</v>
      </c>
      <c r="D12849">
        <v>0.73099999999999998</v>
      </c>
      <c r="E12849">
        <v>0.03</v>
      </c>
    </row>
    <row r="12850" spans="1:5">
      <c r="A12850">
        <v>3022750</v>
      </c>
      <c r="B12850" t="s">
        <v>12495</v>
      </c>
      <c r="C12850" t="s">
        <v>6524</v>
      </c>
      <c r="D12850">
        <v>0.73099999999999998</v>
      </c>
      <c r="E12850">
        <v>2.7E-2</v>
      </c>
    </row>
    <row r="12851" spans="1:5">
      <c r="A12851">
        <v>3028911</v>
      </c>
      <c r="B12851" t="s">
        <v>12496</v>
      </c>
      <c r="C12851" t="s">
        <v>6524</v>
      </c>
      <c r="D12851">
        <v>0.73099999999999998</v>
      </c>
      <c r="E12851">
        <v>2.7E-2</v>
      </c>
    </row>
    <row r="12852" spans="1:5">
      <c r="A12852">
        <v>3500030</v>
      </c>
      <c r="B12852" t="s">
        <v>12497</v>
      </c>
      <c r="C12852" t="s">
        <v>219</v>
      </c>
      <c r="D12852">
        <v>0.73099999999999998</v>
      </c>
      <c r="E12852">
        <v>3.5999999999999997E-2</v>
      </c>
    </row>
    <row r="12853" spans="1:5">
      <c r="A12853">
        <v>3500480</v>
      </c>
      <c r="B12853" t="s">
        <v>11108</v>
      </c>
      <c r="C12853" t="s">
        <v>219</v>
      </c>
      <c r="D12853">
        <v>0.73099999999999998</v>
      </c>
      <c r="E12853">
        <v>4.3999999999999997E-2</v>
      </c>
    </row>
    <row r="12854" spans="1:5">
      <c r="A12854">
        <v>3500540</v>
      </c>
      <c r="B12854" t="s">
        <v>12498</v>
      </c>
      <c r="C12854" t="s">
        <v>219</v>
      </c>
      <c r="D12854">
        <v>0.73099999999999998</v>
      </c>
      <c r="E12854">
        <v>3.5999999999999997E-2</v>
      </c>
    </row>
    <row r="12855" spans="1:5">
      <c r="A12855">
        <v>3501800</v>
      </c>
      <c r="B12855" t="s">
        <v>12499</v>
      </c>
      <c r="C12855" t="s">
        <v>219</v>
      </c>
      <c r="D12855">
        <v>0.73099999999999998</v>
      </c>
      <c r="E12855">
        <v>4.3999999999999997E-2</v>
      </c>
    </row>
    <row r="12856" spans="1:5">
      <c r="A12856">
        <v>3502040</v>
      </c>
      <c r="B12856" t="s">
        <v>12500</v>
      </c>
      <c r="C12856" t="s">
        <v>219</v>
      </c>
      <c r="D12856">
        <v>0.73099999999999998</v>
      </c>
      <c r="E12856">
        <v>4.1000000000000002E-2</v>
      </c>
    </row>
    <row r="12857" spans="1:5">
      <c r="A12857">
        <v>3502160</v>
      </c>
      <c r="B12857" t="s">
        <v>12501</v>
      </c>
      <c r="C12857" t="s">
        <v>219</v>
      </c>
      <c r="D12857">
        <v>0.73099999999999998</v>
      </c>
      <c r="E12857">
        <v>4.3999999999999997E-2</v>
      </c>
    </row>
    <row r="12858" spans="1:5">
      <c r="A12858">
        <v>3502190</v>
      </c>
      <c r="B12858" t="s">
        <v>12502</v>
      </c>
      <c r="C12858" t="s">
        <v>219</v>
      </c>
      <c r="D12858">
        <v>0.73099999999999998</v>
      </c>
      <c r="E12858">
        <v>4.3999999999999997E-2</v>
      </c>
    </row>
    <row r="12859" spans="1:5">
      <c r="A12859">
        <v>3502490</v>
      </c>
      <c r="B12859" t="s">
        <v>12503</v>
      </c>
      <c r="C12859" t="s">
        <v>219</v>
      </c>
      <c r="D12859">
        <v>0.73099999999999998</v>
      </c>
      <c r="E12859">
        <v>4.2999999999999997E-2</v>
      </c>
    </row>
    <row r="12860" spans="1:5">
      <c r="A12860">
        <v>3502520</v>
      </c>
      <c r="B12860" t="s">
        <v>12504</v>
      </c>
      <c r="C12860" t="s">
        <v>219</v>
      </c>
      <c r="D12860">
        <v>0.73099999999999998</v>
      </c>
      <c r="E12860">
        <v>4.3999999999999997E-2</v>
      </c>
    </row>
    <row r="12861" spans="1:5">
      <c r="A12861">
        <v>3502670</v>
      </c>
      <c r="B12861" t="s">
        <v>12505</v>
      </c>
      <c r="C12861" t="s">
        <v>219</v>
      </c>
      <c r="D12861">
        <v>0.73099999999999998</v>
      </c>
      <c r="E12861">
        <v>3.5999999999999997E-2</v>
      </c>
    </row>
    <row r="12862" spans="1:5">
      <c r="A12862">
        <v>101140</v>
      </c>
      <c r="B12862" t="s">
        <v>2392</v>
      </c>
      <c r="C12862" t="s">
        <v>3531</v>
      </c>
      <c r="D12862">
        <v>0.73</v>
      </c>
      <c r="E12862">
        <v>3.4000000000000002E-2</v>
      </c>
    </row>
    <row r="12863" spans="1:5">
      <c r="A12863">
        <v>101560</v>
      </c>
      <c r="B12863" t="s">
        <v>12506</v>
      </c>
      <c r="C12863" t="s">
        <v>3531</v>
      </c>
      <c r="D12863">
        <v>0.73</v>
      </c>
      <c r="E12863">
        <v>3.4000000000000002E-2</v>
      </c>
    </row>
    <row r="12864" spans="1:5">
      <c r="A12864">
        <v>101830</v>
      </c>
      <c r="B12864" t="s">
        <v>7240</v>
      </c>
      <c r="C12864" t="s">
        <v>3531</v>
      </c>
      <c r="D12864">
        <v>0.73</v>
      </c>
      <c r="E12864">
        <v>3.4000000000000002E-2</v>
      </c>
    </row>
    <row r="12865" spans="1:5">
      <c r="A12865">
        <v>102940</v>
      </c>
      <c r="B12865" t="s">
        <v>12507</v>
      </c>
      <c r="C12865" t="s">
        <v>3531</v>
      </c>
      <c r="D12865">
        <v>0.73</v>
      </c>
      <c r="E12865">
        <v>3.4000000000000002E-2</v>
      </c>
    </row>
    <row r="12866" spans="1:5">
      <c r="A12866">
        <v>2905760</v>
      </c>
      <c r="B12866" t="s">
        <v>12508</v>
      </c>
      <c r="C12866" t="s">
        <v>3083</v>
      </c>
      <c r="D12866">
        <v>0.73</v>
      </c>
      <c r="E12866">
        <v>4.7E-2</v>
      </c>
    </row>
    <row r="12867" spans="1:5">
      <c r="A12867">
        <v>2912240</v>
      </c>
      <c r="B12867" t="s">
        <v>12509</v>
      </c>
      <c r="C12867" t="s">
        <v>3083</v>
      </c>
      <c r="D12867">
        <v>0.73</v>
      </c>
      <c r="E12867">
        <v>4.7E-2</v>
      </c>
    </row>
    <row r="12868" spans="1:5">
      <c r="A12868">
        <v>2914550</v>
      </c>
      <c r="B12868" t="s">
        <v>12510</v>
      </c>
      <c r="C12868" t="s">
        <v>3083</v>
      </c>
      <c r="D12868">
        <v>0.73</v>
      </c>
      <c r="E12868">
        <v>4.7E-2</v>
      </c>
    </row>
    <row r="12869" spans="1:5">
      <c r="A12869">
        <v>2916710</v>
      </c>
      <c r="B12869" t="s">
        <v>12511</v>
      </c>
      <c r="C12869" t="s">
        <v>3083</v>
      </c>
      <c r="D12869">
        <v>0.73</v>
      </c>
      <c r="E12869">
        <v>4.7E-2</v>
      </c>
    </row>
    <row r="12870" spans="1:5">
      <c r="A12870">
        <v>2920340</v>
      </c>
      <c r="B12870" t="s">
        <v>12512</v>
      </c>
      <c r="C12870" t="s">
        <v>3083</v>
      </c>
      <c r="D12870">
        <v>0.73</v>
      </c>
      <c r="E12870">
        <v>4.7E-2</v>
      </c>
    </row>
    <row r="12871" spans="1:5">
      <c r="A12871">
        <v>2925210</v>
      </c>
      <c r="B12871" t="s">
        <v>12513</v>
      </c>
      <c r="C12871" t="s">
        <v>3083</v>
      </c>
      <c r="D12871">
        <v>0.73</v>
      </c>
      <c r="E12871">
        <v>2.3E-2</v>
      </c>
    </row>
    <row r="12872" spans="1:5">
      <c r="A12872">
        <v>2929910</v>
      </c>
      <c r="B12872" t="s">
        <v>12514</v>
      </c>
      <c r="C12872" t="s">
        <v>3083</v>
      </c>
      <c r="D12872">
        <v>0.73</v>
      </c>
      <c r="E12872">
        <v>4.7E-2</v>
      </c>
    </row>
    <row r="12873" spans="1:5">
      <c r="A12873">
        <v>2005130</v>
      </c>
      <c r="B12873" t="s">
        <v>12515</v>
      </c>
      <c r="C12873" t="s">
        <v>3869</v>
      </c>
      <c r="D12873">
        <v>0.72899999999999998</v>
      </c>
      <c r="E12873">
        <v>3.9E-2</v>
      </c>
    </row>
    <row r="12874" spans="1:5">
      <c r="A12874">
        <v>2008910</v>
      </c>
      <c r="B12874" t="s">
        <v>12516</v>
      </c>
      <c r="C12874" t="s">
        <v>3869</v>
      </c>
      <c r="D12874">
        <v>0.72899999999999998</v>
      </c>
      <c r="E12874">
        <v>0.04</v>
      </c>
    </row>
    <row r="12875" spans="1:5">
      <c r="A12875">
        <v>2929580</v>
      </c>
      <c r="B12875" t="s">
        <v>12517</v>
      </c>
      <c r="C12875" t="s">
        <v>3083</v>
      </c>
      <c r="D12875">
        <v>0.72899999999999998</v>
      </c>
      <c r="E12875">
        <v>2.5000000000000001E-2</v>
      </c>
    </row>
    <row r="12876" spans="1:5">
      <c r="A12876">
        <v>4219800</v>
      </c>
      <c r="B12876" t="s">
        <v>12518</v>
      </c>
      <c r="C12876" t="s">
        <v>1330</v>
      </c>
      <c r="D12876">
        <v>0.72899999999999998</v>
      </c>
      <c r="E12876">
        <v>2.9000000000000001E-2</v>
      </c>
    </row>
    <row r="12877" spans="1:5">
      <c r="A12877">
        <v>1600330</v>
      </c>
      <c r="B12877" t="s">
        <v>12519</v>
      </c>
      <c r="C12877" t="s">
        <v>3899</v>
      </c>
      <c r="D12877">
        <v>0.72699999999999998</v>
      </c>
      <c r="E12877">
        <v>3.6999999999999998E-2</v>
      </c>
    </row>
    <row r="12878" spans="1:5">
      <c r="A12878">
        <v>1600450</v>
      </c>
      <c r="B12878" t="s">
        <v>12520</v>
      </c>
      <c r="C12878" t="s">
        <v>3899</v>
      </c>
      <c r="D12878">
        <v>0.72699999999999998</v>
      </c>
      <c r="E12878">
        <v>3.6999999999999998E-2</v>
      </c>
    </row>
    <row r="12879" spans="1:5">
      <c r="A12879">
        <v>1600540</v>
      </c>
      <c r="B12879" t="s">
        <v>12521</v>
      </c>
      <c r="C12879" t="s">
        <v>3899</v>
      </c>
      <c r="D12879">
        <v>0.72699999999999998</v>
      </c>
      <c r="E12879">
        <v>3.6999999999999998E-2</v>
      </c>
    </row>
    <row r="12880" spans="1:5">
      <c r="A12880">
        <v>1600900</v>
      </c>
      <c r="B12880" t="s">
        <v>12522</v>
      </c>
      <c r="C12880" t="s">
        <v>3899</v>
      </c>
      <c r="D12880">
        <v>0.72699999999999998</v>
      </c>
      <c r="E12880">
        <v>3.6999999999999998E-2</v>
      </c>
    </row>
    <row r="12881" spans="1:5">
      <c r="A12881">
        <v>1601230</v>
      </c>
      <c r="B12881" t="s">
        <v>12523</v>
      </c>
      <c r="C12881" t="s">
        <v>3899</v>
      </c>
      <c r="D12881">
        <v>0.72699999999999998</v>
      </c>
      <c r="E12881">
        <v>3.6999999999999998E-2</v>
      </c>
    </row>
    <row r="12882" spans="1:5">
      <c r="A12882">
        <v>1601260</v>
      </c>
      <c r="B12882" t="s">
        <v>12524</v>
      </c>
      <c r="C12882" t="s">
        <v>3899</v>
      </c>
      <c r="D12882">
        <v>0.72699999999999998</v>
      </c>
      <c r="E12882">
        <v>3.6999999999999998E-2</v>
      </c>
    </row>
    <row r="12883" spans="1:5">
      <c r="A12883">
        <v>1601590</v>
      </c>
      <c r="B12883" t="s">
        <v>12525</v>
      </c>
      <c r="C12883" t="s">
        <v>3899</v>
      </c>
      <c r="D12883">
        <v>0.72699999999999998</v>
      </c>
      <c r="E12883">
        <v>3.6999999999999998E-2</v>
      </c>
    </row>
    <row r="12884" spans="1:5">
      <c r="A12884">
        <v>1602250</v>
      </c>
      <c r="B12884" t="s">
        <v>12526</v>
      </c>
      <c r="C12884" t="s">
        <v>3899</v>
      </c>
      <c r="D12884">
        <v>0.72699999999999998</v>
      </c>
      <c r="E12884">
        <v>3.6999999999999998E-2</v>
      </c>
    </row>
    <row r="12885" spans="1:5">
      <c r="A12885">
        <v>1602610</v>
      </c>
      <c r="B12885" t="s">
        <v>12527</v>
      </c>
      <c r="C12885" t="s">
        <v>3899</v>
      </c>
      <c r="D12885">
        <v>0.72699999999999998</v>
      </c>
      <c r="E12885">
        <v>3.6999999999999998E-2</v>
      </c>
    </row>
    <row r="12886" spans="1:5">
      <c r="A12886">
        <v>1602730</v>
      </c>
      <c r="B12886" t="s">
        <v>12528</v>
      </c>
      <c r="C12886" t="s">
        <v>3899</v>
      </c>
      <c r="D12886">
        <v>0.72699999999999998</v>
      </c>
      <c r="E12886">
        <v>3.6999999999999998E-2</v>
      </c>
    </row>
    <row r="12887" spans="1:5">
      <c r="A12887">
        <v>1602760</v>
      </c>
      <c r="B12887" t="s">
        <v>12529</v>
      </c>
      <c r="C12887" t="s">
        <v>3899</v>
      </c>
      <c r="D12887">
        <v>0.72699999999999998</v>
      </c>
      <c r="E12887">
        <v>3.6999999999999998E-2</v>
      </c>
    </row>
    <row r="12888" spans="1:5">
      <c r="A12888">
        <v>1602940</v>
      </c>
      <c r="B12888" t="s">
        <v>12530</v>
      </c>
      <c r="C12888" t="s">
        <v>3899</v>
      </c>
      <c r="D12888">
        <v>0.72699999999999998</v>
      </c>
      <c r="E12888">
        <v>3.6999999999999998E-2</v>
      </c>
    </row>
    <row r="12889" spans="1:5">
      <c r="A12889">
        <v>1603270</v>
      </c>
      <c r="B12889" t="s">
        <v>12531</v>
      </c>
      <c r="C12889" t="s">
        <v>3899</v>
      </c>
      <c r="D12889">
        <v>0.72699999999999998</v>
      </c>
      <c r="E12889">
        <v>3.6999999999999998E-2</v>
      </c>
    </row>
    <row r="12890" spans="1:5">
      <c r="A12890">
        <v>1603360</v>
      </c>
      <c r="B12890" t="s">
        <v>12532</v>
      </c>
      <c r="C12890" t="s">
        <v>3899</v>
      </c>
      <c r="D12890">
        <v>0.72699999999999998</v>
      </c>
      <c r="E12890">
        <v>3.6999999999999998E-2</v>
      </c>
    </row>
    <row r="12891" spans="1:5">
      <c r="A12891">
        <v>2004800</v>
      </c>
      <c r="B12891" t="s">
        <v>12533</v>
      </c>
      <c r="C12891" t="s">
        <v>3869</v>
      </c>
      <c r="D12891">
        <v>0.72699999999999998</v>
      </c>
      <c r="E12891">
        <v>3.4000000000000002E-2</v>
      </c>
    </row>
    <row r="12892" spans="1:5">
      <c r="A12892">
        <v>2800196</v>
      </c>
      <c r="B12892" t="s">
        <v>12534</v>
      </c>
      <c r="C12892" t="s">
        <v>4367</v>
      </c>
      <c r="D12892">
        <v>0.72699999999999998</v>
      </c>
      <c r="E12892">
        <v>3.5000000000000003E-2</v>
      </c>
    </row>
    <row r="12893" spans="1:5">
      <c r="A12893">
        <v>2800510</v>
      </c>
      <c r="B12893" t="s">
        <v>12535</v>
      </c>
      <c r="C12893" t="s">
        <v>4367</v>
      </c>
      <c r="D12893">
        <v>0.72699999999999998</v>
      </c>
      <c r="E12893">
        <v>3.5000000000000003E-2</v>
      </c>
    </row>
    <row r="12894" spans="1:5">
      <c r="A12894">
        <v>2800930</v>
      </c>
      <c r="B12894" t="s">
        <v>7369</v>
      </c>
      <c r="C12894" t="s">
        <v>4367</v>
      </c>
      <c r="D12894">
        <v>0.72699999999999998</v>
      </c>
      <c r="E12894">
        <v>3.5000000000000003E-2</v>
      </c>
    </row>
    <row r="12895" spans="1:5">
      <c r="A12895">
        <v>2800990</v>
      </c>
      <c r="B12895" t="s">
        <v>11933</v>
      </c>
      <c r="C12895" t="s">
        <v>4367</v>
      </c>
      <c r="D12895">
        <v>0.72699999999999998</v>
      </c>
      <c r="E12895">
        <v>3.5000000000000003E-2</v>
      </c>
    </row>
    <row r="12896" spans="1:5">
      <c r="A12896">
        <v>2801140</v>
      </c>
      <c r="B12896" t="s">
        <v>12536</v>
      </c>
      <c r="C12896" t="s">
        <v>4367</v>
      </c>
      <c r="D12896">
        <v>0.72699999999999998</v>
      </c>
      <c r="E12896">
        <v>3.5000000000000003E-2</v>
      </c>
    </row>
    <row r="12897" spans="1:5">
      <c r="A12897">
        <v>2801410</v>
      </c>
      <c r="B12897" t="s">
        <v>12537</v>
      </c>
      <c r="C12897" t="s">
        <v>4367</v>
      </c>
      <c r="D12897">
        <v>0.72699999999999998</v>
      </c>
      <c r="E12897">
        <v>3.5000000000000003E-2</v>
      </c>
    </row>
    <row r="12898" spans="1:5">
      <c r="A12898">
        <v>2801680</v>
      </c>
      <c r="B12898" t="s">
        <v>12538</v>
      </c>
      <c r="C12898" t="s">
        <v>4367</v>
      </c>
      <c r="D12898">
        <v>0.72699999999999998</v>
      </c>
      <c r="E12898">
        <v>3.5000000000000003E-2</v>
      </c>
    </row>
    <row r="12899" spans="1:5">
      <c r="A12899">
        <v>2802340</v>
      </c>
      <c r="B12899" t="s">
        <v>12539</v>
      </c>
      <c r="C12899" t="s">
        <v>4367</v>
      </c>
      <c r="D12899">
        <v>0.72699999999999998</v>
      </c>
      <c r="E12899">
        <v>3.5000000000000003E-2</v>
      </c>
    </row>
    <row r="12900" spans="1:5">
      <c r="A12900">
        <v>2803210</v>
      </c>
      <c r="B12900" t="s">
        <v>12540</v>
      </c>
      <c r="C12900" t="s">
        <v>4367</v>
      </c>
      <c r="D12900">
        <v>0.72699999999999998</v>
      </c>
      <c r="E12900">
        <v>3.5000000000000003E-2</v>
      </c>
    </row>
    <row r="12901" spans="1:5">
      <c r="A12901">
        <v>2803810</v>
      </c>
      <c r="B12901" t="s">
        <v>9697</v>
      </c>
      <c r="C12901" t="s">
        <v>4367</v>
      </c>
      <c r="D12901">
        <v>0.72699999999999998</v>
      </c>
      <c r="E12901">
        <v>3.5000000000000003E-2</v>
      </c>
    </row>
    <row r="12902" spans="1:5">
      <c r="A12902">
        <v>2804050</v>
      </c>
      <c r="B12902" t="s">
        <v>12541</v>
      </c>
      <c r="C12902" t="s">
        <v>4367</v>
      </c>
      <c r="D12902">
        <v>0.72699999999999998</v>
      </c>
      <c r="E12902">
        <v>3.5000000000000003E-2</v>
      </c>
    </row>
    <row r="12903" spans="1:5">
      <c r="A12903">
        <v>2804290</v>
      </c>
      <c r="B12903" t="s">
        <v>12542</v>
      </c>
      <c r="C12903" t="s">
        <v>4367</v>
      </c>
      <c r="D12903">
        <v>0.72699999999999998</v>
      </c>
      <c r="E12903">
        <v>3.5000000000000003E-2</v>
      </c>
    </row>
    <row r="12904" spans="1:5">
      <c r="A12904">
        <v>2804500</v>
      </c>
      <c r="B12904" t="s">
        <v>12543</v>
      </c>
      <c r="C12904" t="s">
        <v>4367</v>
      </c>
      <c r="D12904">
        <v>0.72699999999999998</v>
      </c>
      <c r="E12904">
        <v>3.5000000000000003E-2</v>
      </c>
    </row>
    <row r="12905" spans="1:5">
      <c r="A12905">
        <v>2804650</v>
      </c>
      <c r="B12905" t="s">
        <v>12544</v>
      </c>
      <c r="C12905" t="s">
        <v>4367</v>
      </c>
      <c r="D12905">
        <v>0.72699999999999998</v>
      </c>
      <c r="E12905">
        <v>3.5000000000000003E-2</v>
      </c>
    </row>
    <row r="12906" spans="1:5">
      <c r="A12906">
        <v>3904779</v>
      </c>
      <c r="B12906" t="s">
        <v>12545</v>
      </c>
      <c r="C12906" t="s">
        <v>2636</v>
      </c>
      <c r="D12906">
        <v>0.72699999999999998</v>
      </c>
      <c r="E12906">
        <v>4.1000000000000002E-2</v>
      </c>
    </row>
    <row r="12907" spans="1:5">
      <c r="A12907">
        <v>2005370</v>
      </c>
      <c r="B12907" t="s">
        <v>12546</v>
      </c>
      <c r="C12907" t="s">
        <v>3869</v>
      </c>
      <c r="D12907">
        <v>0.72599999999999998</v>
      </c>
      <c r="E12907">
        <v>3.7999999999999999E-2</v>
      </c>
    </row>
    <row r="12908" spans="1:5">
      <c r="A12908">
        <v>2006210</v>
      </c>
      <c r="B12908" t="s">
        <v>12547</v>
      </c>
      <c r="C12908" t="s">
        <v>3869</v>
      </c>
      <c r="D12908">
        <v>0.72499999999999998</v>
      </c>
      <c r="E12908">
        <v>3.4000000000000002E-2</v>
      </c>
    </row>
    <row r="12909" spans="1:5">
      <c r="A12909">
        <v>2010440</v>
      </c>
      <c r="B12909" t="s">
        <v>12548</v>
      </c>
      <c r="C12909" t="s">
        <v>3869</v>
      </c>
      <c r="D12909">
        <v>0.72499999999999998</v>
      </c>
      <c r="E12909">
        <v>3.7999999999999999E-2</v>
      </c>
    </row>
    <row r="12910" spans="1:5">
      <c r="A12910">
        <v>2011400</v>
      </c>
      <c r="B12910" t="s">
        <v>12549</v>
      </c>
      <c r="C12910" t="s">
        <v>3869</v>
      </c>
      <c r="D12910">
        <v>0.72499999999999998</v>
      </c>
      <c r="E12910">
        <v>3.5000000000000003E-2</v>
      </c>
    </row>
    <row r="12911" spans="1:5">
      <c r="A12911">
        <v>2931460</v>
      </c>
      <c r="B12911" t="s">
        <v>12550</v>
      </c>
      <c r="C12911" t="s">
        <v>3083</v>
      </c>
      <c r="D12911">
        <v>0.72499999999999998</v>
      </c>
      <c r="E12911">
        <v>2.4E-2</v>
      </c>
    </row>
    <row r="12912" spans="1:5">
      <c r="A12912">
        <v>3027840</v>
      </c>
      <c r="B12912" t="s">
        <v>12551</v>
      </c>
      <c r="C12912" t="s">
        <v>6524</v>
      </c>
      <c r="D12912">
        <v>0.72499999999999998</v>
      </c>
      <c r="E12912">
        <v>3.5000000000000003E-2</v>
      </c>
    </row>
    <row r="12913" spans="1:5">
      <c r="A12913">
        <v>3904482</v>
      </c>
      <c r="B12913" t="s">
        <v>12552</v>
      </c>
      <c r="C12913" t="s">
        <v>2636</v>
      </c>
      <c r="D12913">
        <v>0.72499999999999998</v>
      </c>
      <c r="E12913">
        <v>4.2000000000000003E-2</v>
      </c>
    </row>
    <row r="12914" spans="1:5">
      <c r="A12914">
        <v>3904491</v>
      </c>
      <c r="B12914" t="s">
        <v>12553</v>
      </c>
      <c r="C12914" t="s">
        <v>2636</v>
      </c>
      <c r="D12914">
        <v>0.72499999999999998</v>
      </c>
      <c r="E12914">
        <v>4.2000000000000003E-2</v>
      </c>
    </row>
    <row r="12915" spans="1:5">
      <c r="A12915">
        <v>3904780</v>
      </c>
      <c r="B12915" t="s">
        <v>12554</v>
      </c>
      <c r="C12915" t="s">
        <v>2636</v>
      </c>
      <c r="D12915">
        <v>0.72499999999999998</v>
      </c>
      <c r="E12915">
        <v>4.2000000000000003E-2</v>
      </c>
    </row>
    <row r="12916" spans="1:5">
      <c r="A12916">
        <v>3100105</v>
      </c>
      <c r="B12916" t="s">
        <v>12555</v>
      </c>
      <c r="C12916" t="s">
        <v>2839</v>
      </c>
      <c r="D12916">
        <v>0.72399999999999998</v>
      </c>
      <c r="E12916">
        <v>3.9E-2</v>
      </c>
    </row>
    <row r="12917" spans="1:5">
      <c r="A12917">
        <v>3105520</v>
      </c>
      <c r="B12917" t="s">
        <v>12556</v>
      </c>
      <c r="C12917" t="s">
        <v>2839</v>
      </c>
      <c r="D12917">
        <v>0.72399999999999998</v>
      </c>
      <c r="E12917">
        <v>3.9E-2</v>
      </c>
    </row>
    <row r="12918" spans="1:5">
      <c r="A12918">
        <v>3170800</v>
      </c>
      <c r="B12918" t="s">
        <v>12557</v>
      </c>
      <c r="C12918" t="s">
        <v>2839</v>
      </c>
      <c r="D12918">
        <v>0.72399999999999998</v>
      </c>
      <c r="E12918">
        <v>3.9E-2</v>
      </c>
    </row>
    <row r="12919" spans="1:5">
      <c r="A12919">
        <v>3171730</v>
      </c>
      <c r="B12919" t="s">
        <v>12558</v>
      </c>
      <c r="C12919" t="s">
        <v>2839</v>
      </c>
      <c r="D12919">
        <v>0.72399999999999998</v>
      </c>
      <c r="E12919">
        <v>3.9E-2</v>
      </c>
    </row>
    <row r="12920" spans="1:5">
      <c r="A12920">
        <v>3176800</v>
      </c>
      <c r="B12920" t="s">
        <v>12559</v>
      </c>
      <c r="C12920" t="s">
        <v>2839</v>
      </c>
      <c r="D12920">
        <v>0.72399999999999998</v>
      </c>
      <c r="E12920">
        <v>3.9E-2</v>
      </c>
    </row>
    <row r="12921" spans="1:5">
      <c r="A12921">
        <v>1900024</v>
      </c>
      <c r="B12921" t="s">
        <v>12560</v>
      </c>
      <c r="C12921" t="s">
        <v>3275</v>
      </c>
      <c r="D12921">
        <v>0.72299999999999998</v>
      </c>
      <c r="E12921">
        <v>5.1999999999999998E-2</v>
      </c>
    </row>
    <row r="12922" spans="1:5">
      <c r="A12922">
        <v>1911070</v>
      </c>
      <c r="B12922" t="s">
        <v>12561</v>
      </c>
      <c r="C12922" t="s">
        <v>3275</v>
      </c>
      <c r="D12922">
        <v>0.72299999999999998</v>
      </c>
      <c r="E12922">
        <v>0.03</v>
      </c>
    </row>
    <row r="12923" spans="1:5">
      <c r="A12923">
        <v>2000007</v>
      </c>
      <c r="B12923" t="s">
        <v>12562</v>
      </c>
      <c r="C12923" t="s">
        <v>3869</v>
      </c>
      <c r="D12923">
        <v>0.72299999999999998</v>
      </c>
      <c r="E12923">
        <v>4.2000000000000003E-2</v>
      </c>
    </row>
    <row r="12924" spans="1:5">
      <c r="A12924">
        <v>2000029</v>
      </c>
      <c r="B12924" t="s">
        <v>12563</v>
      </c>
      <c r="C12924" t="s">
        <v>3869</v>
      </c>
      <c r="D12924">
        <v>0.72299999999999998</v>
      </c>
      <c r="E12924">
        <v>4.2000000000000003E-2</v>
      </c>
    </row>
    <row r="12925" spans="1:5">
      <c r="A12925">
        <v>2000346</v>
      </c>
      <c r="B12925" t="s">
        <v>12564</v>
      </c>
      <c r="C12925" t="s">
        <v>3869</v>
      </c>
      <c r="D12925">
        <v>0.72299999999999998</v>
      </c>
      <c r="E12925">
        <v>4.2000000000000003E-2</v>
      </c>
    </row>
    <row r="12926" spans="1:5">
      <c r="A12926">
        <v>2009450</v>
      </c>
      <c r="B12926" t="s">
        <v>12565</v>
      </c>
      <c r="C12926" t="s">
        <v>3869</v>
      </c>
      <c r="D12926">
        <v>0.72299999999999998</v>
      </c>
      <c r="E12926">
        <v>0.04</v>
      </c>
    </row>
    <row r="12927" spans="1:5">
      <c r="A12927">
        <v>2010290</v>
      </c>
      <c r="B12927" t="s">
        <v>12566</v>
      </c>
      <c r="C12927" t="s">
        <v>3869</v>
      </c>
      <c r="D12927">
        <v>0.72299999999999998</v>
      </c>
      <c r="E12927">
        <v>4.2000000000000003E-2</v>
      </c>
    </row>
    <row r="12928" spans="1:5">
      <c r="A12928">
        <v>2010650</v>
      </c>
      <c r="B12928" t="s">
        <v>12567</v>
      </c>
      <c r="C12928" t="s">
        <v>3869</v>
      </c>
      <c r="D12928">
        <v>0.72299999999999998</v>
      </c>
      <c r="E12928">
        <v>4.2000000000000003E-2</v>
      </c>
    </row>
    <row r="12929" spans="1:5">
      <c r="A12929">
        <v>2010740</v>
      </c>
      <c r="B12929" t="s">
        <v>12568</v>
      </c>
      <c r="C12929" t="s">
        <v>3869</v>
      </c>
      <c r="D12929">
        <v>0.72299999999999998</v>
      </c>
      <c r="E12929">
        <v>4.2000000000000003E-2</v>
      </c>
    </row>
    <row r="12930" spans="1:5">
      <c r="A12930">
        <v>2012060</v>
      </c>
      <c r="B12930" t="s">
        <v>12569</v>
      </c>
      <c r="C12930" t="s">
        <v>3869</v>
      </c>
      <c r="D12930">
        <v>0.72299999999999998</v>
      </c>
      <c r="E12930">
        <v>4.2000000000000003E-2</v>
      </c>
    </row>
    <row r="12931" spans="1:5">
      <c r="A12931">
        <v>3102910</v>
      </c>
      <c r="B12931" t="s">
        <v>12570</v>
      </c>
      <c r="C12931" t="s">
        <v>2839</v>
      </c>
      <c r="D12931">
        <v>0.72299999999999998</v>
      </c>
      <c r="E12931">
        <v>3.9E-2</v>
      </c>
    </row>
    <row r="12932" spans="1:5">
      <c r="A12932">
        <v>3104980</v>
      </c>
      <c r="B12932" t="s">
        <v>12571</v>
      </c>
      <c r="C12932" t="s">
        <v>2839</v>
      </c>
      <c r="D12932">
        <v>0.72299999999999998</v>
      </c>
      <c r="E12932">
        <v>3.9E-2</v>
      </c>
    </row>
    <row r="12933" spans="1:5">
      <c r="A12933">
        <v>1910950</v>
      </c>
      <c r="B12933" t="s">
        <v>12572</v>
      </c>
      <c r="C12933" t="s">
        <v>3275</v>
      </c>
      <c r="D12933">
        <v>0.72199999999999998</v>
      </c>
      <c r="E12933">
        <v>3.1E-2</v>
      </c>
    </row>
    <row r="12934" spans="1:5">
      <c r="A12934">
        <v>2003390</v>
      </c>
      <c r="B12934" t="s">
        <v>12573</v>
      </c>
      <c r="C12934" t="s">
        <v>3869</v>
      </c>
      <c r="D12934">
        <v>0.72199999999999998</v>
      </c>
      <c r="E12934">
        <v>4.1000000000000002E-2</v>
      </c>
    </row>
    <row r="12935" spans="1:5">
      <c r="A12935">
        <v>2003430</v>
      </c>
      <c r="B12935" t="s">
        <v>12574</v>
      </c>
      <c r="C12935" t="s">
        <v>3869</v>
      </c>
      <c r="D12935">
        <v>0.72199999999999998</v>
      </c>
      <c r="E12935">
        <v>4.1000000000000002E-2</v>
      </c>
    </row>
    <row r="12936" spans="1:5">
      <c r="A12936">
        <v>2003570</v>
      </c>
      <c r="B12936" t="s">
        <v>12575</v>
      </c>
      <c r="C12936" t="s">
        <v>3869</v>
      </c>
      <c r="D12936">
        <v>0.72199999999999998</v>
      </c>
      <c r="E12936">
        <v>4.1000000000000002E-2</v>
      </c>
    </row>
    <row r="12937" spans="1:5">
      <c r="A12937">
        <v>2003900</v>
      </c>
      <c r="B12937" t="s">
        <v>12576</v>
      </c>
      <c r="C12937" t="s">
        <v>3869</v>
      </c>
      <c r="D12937">
        <v>0.72199999999999998</v>
      </c>
      <c r="E12937">
        <v>4.1000000000000002E-2</v>
      </c>
    </row>
    <row r="12938" spans="1:5">
      <c r="A12938">
        <v>2004380</v>
      </c>
      <c r="B12938" t="s">
        <v>12577</v>
      </c>
      <c r="C12938" t="s">
        <v>3869</v>
      </c>
      <c r="D12938">
        <v>0.72199999999999998</v>
      </c>
      <c r="E12938">
        <v>4.1000000000000002E-2</v>
      </c>
    </row>
    <row r="12939" spans="1:5">
      <c r="A12939">
        <v>2008070</v>
      </c>
      <c r="B12939" t="s">
        <v>12578</v>
      </c>
      <c r="C12939" t="s">
        <v>3869</v>
      </c>
      <c r="D12939">
        <v>0.72199999999999998</v>
      </c>
      <c r="E12939">
        <v>4.1000000000000002E-2</v>
      </c>
    </row>
    <row r="12940" spans="1:5">
      <c r="A12940">
        <v>2008100</v>
      </c>
      <c r="B12940" t="s">
        <v>12579</v>
      </c>
      <c r="C12940" t="s">
        <v>3869</v>
      </c>
      <c r="D12940">
        <v>0.72199999999999998</v>
      </c>
      <c r="E12940">
        <v>3.5999999999999997E-2</v>
      </c>
    </row>
    <row r="12941" spans="1:5">
      <c r="A12941">
        <v>2008130</v>
      </c>
      <c r="B12941" t="s">
        <v>12580</v>
      </c>
      <c r="C12941" t="s">
        <v>3869</v>
      </c>
      <c r="D12941">
        <v>0.72199999999999998</v>
      </c>
      <c r="E12941">
        <v>4.1000000000000002E-2</v>
      </c>
    </row>
    <row r="12942" spans="1:5">
      <c r="A12942">
        <v>2009850</v>
      </c>
      <c r="B12942" t="s">
        <v>12581</v>
      </c>
      <c r="C12942" t="s">
        <v>3869</v>
      </c>
      <c r="D12942">
        <v>0.72199999999999998</v>
      </c>
      <c r="E12942">
        <v>0.03</v>
      </c>
    </row>
    <row r="12943" spans="1:5">
      <c r="A12943">
        <v>2010470</v>
      </c>
      <c r="B12943" t="s">
        <v>12582</v>
      </c>
      <c r="C12943" t="s">
        <v>3869</v>
      </c>
      <c r="D12943">
        <v>0.72199999999999998</v>
      </c>
      <c r="E12943">
        <v>3.9E-2</v>
      </c>
    </row>
    <row r="12944" spans="1:5">
      <c r="A12944">
        <v>2011790</v>
      </c>
      <c r="B12944" t="s">
        <v>12583</v>
      </c>
      <c r="C12944" t="s">
        <v>3869</v>
      </c>
      <c r="D12944">
        <v>0.72199999999999998</v>
      </c>
      <c r="E12944">
        <v>4.1000000000000002E-2</v>
      </c>
    </row>
    <row r="12945" spans="1:5">
      <c r="A12945">
        <v>2012840</v>
      </c>
      <c r="B12945" t="s">
        <v>12584</v>
      </c>
      <c r="C12945" t="s">
        <v>3869</v>
      </c>
      <c r="D12945">
        <v>0.72199999999999998</v>
      </c>
      <c r="E12945">
        <v>4.1000000000000002E-2</v>
      </c>
    </row>
    <row r="12946" spans="1:5">
      <c r="A12946">
        <v>2929810</v>
      </c>
      <c r="B12946" t="s">
        <v>12585</v>
      </c>
      <c r="C12946" t="s">
        <v>3083</v>
      </c>
      <c r="D12946">
        <v>0.72199999999999998</v>
      </c>
      <c r="E12946">
        <v>2.4E-2</v>
      </c>
    </row>
    <row r="12947" spans="1:5">
      <c r="A12947">
        <v>2005190</v>
      </c>
      <c r="B12947" t="s">
        <v>12586</v>
      </c>
      <c r="C12947" t="s">
        <v>3869</v>
      </c>
      <c r="D12947">
        <v>0.72099999999999997</v>
      </c>
      <c r="E12947">
        <v>3.6999999999999998E-2</v>
      </c>
    </row>
    <row r="12948" spans="1:5">
      <c r="A12948">
        <v>2007680</v>
      </c>
      <c r="B12948" t="s">
        <v>12587</v>
      </c>
      <c r="C12948" t="s">
        <v>3869</v>
      </c>
      <c r="D12948">
        <v>0.72099999999999997</v>
      </c>
      <c r="E12948">
        <v>3.6999999999999998E-2</v>
      </c>
    </row>
    <row r="12949" spans="1:5">
      <c r="A12949">
        <v>2007800</v>
      </c>
      <c r="B12949" t="s">
        <v>12588</v>
      </c>
      <c r="C12949" t="s">
        <v>3869</v>
      </c>
      <c r="D12949">
        <v>0.72099999999999997</v>
      </c>
      <c r="E12949">
        <v>3.6999999999999998E-2</v>
      </c>
    </row>
    <row r="12950" spans="1:5">
      <c r="A12950">
        <v>2008220</v>
      </c>
      <c r="B12950" t="s">
        <v>12589</v>
      </c>
      <c r="C12950" t="s">
        <v>3869</v>
      </c>
      <c r="D12950">
        <v>0.72099999999999997</v>
      </c>
      <c r="E12950">
        <v>3.6999999999999998E-2</v>
      </c>
    </row>
    <row r="12951" spans="1:5">
      <c r="A12951">
        <v>2008700</v>
      </c>
      <c r="B12951" t="s">
        <v>12590</v>
      </c>
      <c r="C12951" t="s">
        <v>3869</v>
      </c>
      <c r="D12951">
        <v>0.72099999999999997</v>
      </c>
      <c r="E12951">
        <v>3.6999999999999998E-2</v>
      </c>
    </row>
    <row r="12952" spans="1:5">
      <c r="A12952">
        <v>2009060</v>
      </c>
      <c r="B12952" t="s">
        <v>12591</v>
      </c>
      <c r="C12952" t="s">
        <v>3869</v>
      </c>
      <c r="D12952">
        <v>0.72099999999999997</v>
      </c>
      <c r="E12952">
        <v>3.5999999999999997E-2</v>
      </c>
    </row>
    <row r="12953" spans="1:5">
      <c r="A12953">
        <v>2009420</v>
      </c>
      <c r="B12953" t="s">
        <v>12592</v>
      </c>
      <c r="C12953" t="s">
        <v>3869</v>
      </c>
      <c r="D12953">
        <v>0.72099999999999997</v>
      </c>
      <c r="E12953">
        <v>3.6999999999999998E-2</v>
      </c>
    </row>
    <row r="12954" spans="1:5">
      <c r="A12954">
        <v>2009630</v>
      </c>
      <c r="B12954" t="s">
        <v>12593</v>
      </c>
      <c r="C12954" t="s">
        <v>3869</v>
      </c>
      <c r="D12954">
        <v>0.72099999999999997</v>
      </c>
      <c r="E12954">
        <v>3.6999999999999998E-2</v>
      </c>
    </row>
    <row r="12955" spans="1:5">
      <c r="A12955">
        <v>2011280</v>
      </c>
      <c r="B12955" t="s">
        <v>12594</v>
      </c>
      <c r="C12955" t="s">
        <v>3869</v>
      </c>
      <c r="D12955">
        <v>0.72099999999999997</v>
      </c>
      <c r="E12955">
        <v>3.6999999999999998E-2</v>
      </c>
    </row>
    <row r="12956" spans="1:5">
      <c r="A12956">
        <v>2011910</v>
      </c>
      <c r="B12956" t="s">
        <v>12595</v>
      </c>
      <c r="C12956" t="s">
        <v>3869</v>
      </c>
      <c r="D12956">
        <v>0.72099999999999997</v>
      </c>
      <c r="E12956">
        <v>3.6999999999999998E-2</v>
      </c>
    </row>
    <row r="12957" spans="1:5">
      <c r="A12957">
        <v>2011970</v>
      </c>
      <c r="B12957" t="s">
        <v>12596</v>
      </c>
      <c r="C12957" t="s">
        <v>3869</v>
      </c>
      <c r="D12957">
        <v>0.72099999999999997</v>
      </c>
      <c r="E12957">
        <v>3.5999999999999997E-2</v>
      </c>
    </row>
    <row r="12958" spans="1:5">
      <c r="A12958">
        <v>2012090</v>
      </c>
      <c r="B12958" t="s">
        <v>12597</v>
      </c>
      <c r="C12958" t="s">
        <v>3869</v>
      </c>
      <c r="D12958">
        <v>0.72099999999999997</v>
      </c>
      <c r="E12958">
        <v>3.5999999999999997E-2</v>
      </c>
    </row>
    <row r="12959" spans="1:5">
      <c r="A12959">
        <v>2921540</v>
      </c>
      <c r="B12959" t="s">
        <v>12598</v>
      </c>
      <c r="C12959" t="s">
        <v>3083</v>
      </c>
      <c r="D12959">
        <v>0.72099999999999997</v>
      </c>
      <c r="E12959">
        <v>2.5000000000000001E-2</v>
      </c>
    </row>
    <row r="12960" spans="1:5">
      <c r="A12960">
        <v>401230</v>
      </c>
      <c r="B12960" t="s">
        <v>12599</v>
      </c>
      <c r="C12960" t="s">
        <v>2728</v>
      </c>
      <c r="D12960">
        <v>0.72</v>
      </c>
      <c r="E12960">
        <v>5.2999999999999999E-2</v>
      </c>
    </row>
    <row r="12961" spans="1:5">
      <c r="A12961">
        <v>401260</v>
      </c>
      <c r="B12961" t="s">
        <v>12600</v>
      </c>
      <c r="C12961" t="s">
        <v>2728</v>
      </c>
      <c r="D12961">
        <v>0.72</v>
      </c>
      <c r="E12961">
        <v>5.2999999999999999E-2</v>
      </c>
    </row>
    <row r="12962" spans="1:5">
      <c r="A12962">
        <v>402600</v>
      </c>
      <c r="B12962" t="s">
        <v>12601</v>
      </c>
      <c r="C12962" t="s">
        <v>2728</v>
      </c>
      <c r="D12962">
        <v>0.72</v>
      </c>
      <c r="E12962">
        <v>5.2999999999999999E-2</v>
      </c>
    </row>
    <row r="12963" spans="1:5">
      <c r="A12963">
        <v>402710</v>
      </c>
      <c r="B12963" t="s">
        <v>12602</v>
      </c>
      <c r="C12963" t="s">
        <v>2728</v>
      </c>
      <c r="D12963">
        <v>0.72</v>
      </c>
      <c r="E12963">
        <v>5.2999999999999999E-2</v>
      </c>
    </row>
    <row r="12964" spans="1:5">
      <c r="A12964">
        <v>403200</v>
      </c>
      <c r="B12964" t="s">
        <v>12603</v>
      </c>
      <c r="C12964" t="s">
        <v>2728</v>
      </c>
      <c r="D12964">
        <v>0.72</v>
      </c>
      <c r="E12964">
        <v>5.2999999999999999E-2</v>
      </c>
    </row>
    <row r="12965" spans="1:5">
      <c r="A12965">
        <v>403500</v>
      </c>
      <c r="B12965" t="s">
        <v>12604</v>
      </c>
      <c r="C12965" t="s">
        <v>2728</v>
      </c>
      <c r="D12965">
        <v>0.72</v>
      </c>
      <c r="E12965">
        <v>5.2999999999999999E-2</v>
      </c>
    </row>
    <row r="12966" spans="1:5">
      <c r="A12966">
        <v>403730</v>
      </c>
      <c r="B12966" t="s">
        <v>12605</v>
      </c>
      <c r="C12966" t="s">
        <v>2728</v>
      </c>
      <c r="D12966">
        <v>0.72</v>
      </c>
      <c r="E12966">
        <v>5.2999999999999999E-2</v>
      </c>
    </row>
    <row r="12967" spans="1:5">
      <c r="A12967">
        <v>404200</v>
      </c>
      <c r="B12967" t="s">
        <v>12606</v>
      </c>
      <c r="C12967" t="s">
        <v>2728</v>
      </c>
      <c r="D12967">
        <v>0.72</v>
      </c>
      <c r="E12967">
        <v>5.2999999999999999E-2</v>
      </c>
    </row>
    <row r="12968" spans="1:5">
      <c r="A12968">
        <v>405030</v>
      </c>
      <c r="B12968" t="s">
        <v>12607</v>
      </c>
      <c r="C12968" t="s">
        <v>2728</v>
      </c>
      <c r="D12968">
        <v>0.72</v>
      </c>
      <c r="E12968">
        <v>5.2999999999999999E-2</v>
      </c>
    </row>
    <row r="12969" spans="1:5">
      <c r="A12969">
        <v>405320</v>
      </c>
      <c r="B12969" t="s">
        <v>12608</v>
      </c>
      <c r="C12969" t="s">
        <v>2728</v>
      </c>
      <c r="D12969">
        <v>0.72</v>
      </c>
      <c r="E12969">
        <v>5.2999999999999999E-2</v>
      </c>
    </row>
    <row r="12970" spans="1:5">
      <c r="A12970">
        <v>405760</v>
      </c>
      <c r="B12970" t="s">
        <v>12609</v>
      </c>
      <c r="C12970" t="s">
        <v>2728</v>
      </c>
      <c r="D12970">
        <v>0.72</v>
      </c>
      <c r="E12970">
        <v>5.2999999999999999E-2</v>
      </c>
    </row>
    <row r="12971" spans="1:5">
      <c r="A12971">
        <v>406070</v>
      </c>
      <c r="B12971" t="s">
        <v>12610</v>
      </c>
      <c r="C12971" t="s">
        <v>2728</v>
      </c>
      <c r="D12971">
        <v>0.72</v>
      </c>
      <c r="E12971">
        <v>5.2999999999999999E-2</v>
      </c>
    </row>
    <row r="12972" spans="1:5">
      <c r="A12972">
        <v>406440</v>
      </c>
      <c r="B12972" t="s">
        <v>12611</v>
      </c>
      <c r="C12972" t="s">
        <v>2728</v>
      </c>
      <c r="D12972">
        <v>0.72</v>
      </c>
      <c r="E12972">
        <v>5.2999999999999999E-2</v>
      </c>
    </row>
    <row r="12973" spans="1:5">
      <c r="A12973">
        <v>406510</v>
      </c>
      <c r="B12973" t="s">
        <v>12612</v>
      </c>
      <c r="C12973" t="s">
        <v>2728</v>
      </c>
      <c r="D12973">
        <v>0.72</v>
      </c>
      <c r="E12973">
        <v>5.2999999999999999E-2</v>
      </c>
    </row>
    <row r="12974" spans="1:5">
      <c r="A12974">
        <v>406960</v>
      </c>
      <c r="B12974" t="s">
        <v>12613</v>
      </c>
      <c r="C12974" t="s">
        <v>2728</v>
      </c>
      <c r="D12974">
        <v>0.72</v>
      </c>
      <c r="E12974">
        <v>5.2999999999999999E-2</v>
      </c>
    </row>
    <row r="12975" spans="1:5">
      <c r="A12975">
        <v>407240</v>
      </c>
      <c r="B12975" t="s">
        <v>12614</v>
      </c>
      <c r="C12975" t="s">
        <v>2728</v>
      </c>
      <c r="D12975">
        <v>0.72</v>
      </c>
      <c r="E12975">
        <v>5.2999999999999999E-2</v>
      </c>
    </row>
    <row r="12976" spans="1:5">
      <c r="A12976">
        <v>407860</v>
      </c>
      <c r="B12976" t="s">
        <v>12615</v>
      </c>
      <c r="C12976" t="s">
        <v>2728</v>
      </c>
      <c r="D12976">
        <v>0.72</v>
      </c>
      <c r="E12976">
        <v>5.2999999999999999E-2</v>
      </c>
    </row>
    <row r="12977" spans="1:5">
      <c r="A12977">
        <v>408410</v>
      </c>
      <c r="B12977" t="s">
        <v>12616</v>
      </c>
      <c r="C12977" t="s">
        <v>2728</v>
      </c>
      <c r="D12977">
        <v>0.72</v>
      </c>
      <c r="E12977">
        <v>5.2999999999999999E-2</v>
      </c>
    </row>
    <row r="12978" spans="1:5">
      <c r="A12978">
        <v>409540</v>
      </c>
      <c r="B12978" t="s">
        <v>12617</v>
      </c>
      <c r="C12978" t="s">
        <v>2728</v>
      </c>
      <c r="D12978">
        <v>0.72</v>
      </c>
      <c r="E12978">
        <v>5.2999999999999999E-2</v>
      </c>
    </row>
    <row r="12979" spans="1:5">
      <c r="A12979">
        <v>3100020</v>
      </c>
      <c r="B12979" t="s">
        <v>12618</v>
      </c>
      <c r="C12979" t="s">
        <v>2839</v>
      </c>
      <c r="D12979">
        <v>0.72</v>
      </c>
      <c r="E12979">
        <v>3.4000000000000002E-2</v>
      </c>
    </row>
    <row r="12980" spans="1:5">
      <c r="A12980">
        <v>2008370</v>
      </c>
      <c r="B12980" t="s">
        <v>12619</v>
      </c>
      <c r="C12980" t="s">
        <v>3869</v>
      </c>
      <c r="D12980">
        <v>0.71899999999999997</v>
      </c>
      <c r="E12980">
        <v>3.3000000000000002E-2</v>
      </c>
    </row>
    <row r="12981" spans="1:5">
      <c r="A12981">
        <v>3105550</v>
      </c>
      <c r="B12981" t="s">
        <v>12620</v>
      </c>
      <c r="C12981" t="s">
        <v>2839</v>
      </c>
      <c r="D12981">
        <v>0.71899999999999997</v>
      </c>
      <c r="E12981">
        <v>3.5000000000000003E-2</v>
      </c>
    </row>
    <row r="12982" spans="1:5">
      <c r="A12982">
        <v>2004020</v>
      </c>
      <c r="B12982" t="s">
        <v>12621</v>
      </c>
      <c r="C12982" t="s">
        <v>3869</v>
      </c>
      <c r="D12982">
        <v>0.71799999999999997</v>
      </c>
      <c r="E12982">
        <v>2.7E-2</v>
      </c>
    </row>
    <row r="12983" spans="1:5">
      <c r="A12983">
        <v>4204260</v>
      </c>
      <c r="B12983" t="s">
        <v>12622</v>
      </c>
      <c r="C12983" t="s">
        <v>1330</v>
      </c>
      <c r="D12983">
        <v>0.71799999999999997</v>
      </c>
      <c r="E12983">
        <v>3.1E-2</v>
      </c>
    </row>
    <row r="12984" spans="1:5">
      <c r="A12984">
        <v>4700420</v>
      </c>
      <c r="B12984" t="s">
        <v>5970</v>
      </c>
      <c r="C12984" t="s">
        <v>2271</v>
      </c>
      <c r="D12984">
        <v>0.71799999999999997</v>
      </c>
      <c r="E12984">
        <v>0.03</v>
      </c>
    </row>
    <row r="12985" spans="1:5">
      <c r="A12985">
        <v>4700630</v>
      </c>
      <c r="B12985" t="s">
        <v>5464</v>
      </c>
      <c r="C12985" t="s">
        <v>2271</v>
      </c>
      <c r="D12985">
        <v>0.71799999999999997</v>
      </c>
      <c r="E12985">
        <v>0.03</v>
      </c>
    </row>
    <row r="12986" spans="1:5">
      <c r="A12986">
        <v>4701620</v>
      </c>
      <c r="B12986" t="s">
        <v>4939</v>
      </c>
      <c r="C12986" t="s">
        <v>2271</v>
      </c>
      <c r="D12986">
        <v>0.71799999999999997</v>
      </c>
      <c r="E12986">
        <v>0.03</v>
      </c>
    </row>
    <row r="12987" spans="1:5">
      <c r="A12987">
        <v>4701740</v>
      </c>
      <c r="B12987" t="s">
        <v>12623</v>
      </c>
      <c r="C12987" t="s">
        <v>2271</v>
      </c>
      <c r="D12987">
        <v>0.71799999999999997</v>
      </c>
      <c r="E12987">
        <v>0.03</v>
      </c>
    </row>
    <row r="12988" spans="1:5">
      <c r="A12988">
        <v>4703660</v>
      </c>
      <c r="B12988" t="s">
        <v>12624</v>
      </c>
      <c r="C12988" t="s">
        <v>2271</v>
      </c>
      <c r="D12988">
        <v>0.71799999999999997</v>
      </c>
      <c r="E12988">
        <v>0.03</v>
      </c>
    </row>
    <row r="12989" spans="1:5">
      <c r="A12989">
        <v>4704290</v>
      </c>
      <c r="B12989" t="s">
        <v>7691</v>
      </c>
      <c r="C12989" t="s">
        <v>2271</v>
      </c>
      <c r="D12989">
        <v>0.71799999999999997</v>
      </c>
      <c r="E12989">
        <v>0.03</v>
      </c>
    </row>
    <row r="12990" spans="1:5">
      <c r="A12990">
        <v>3027810</v>
      </c>
      <c r="B12990" t="s">
        <v>12625</v>
      </c>
      <c r="C12990" t="s">
        <v>6524</v>
      </c>
      <c r="D12990">
        <v>0.71699999999999997</v>
      </c>
      <c r="E12990">
        <v>3.7999999999999999E-2</v>
      </c>
    </row>
    <row r="12991" spans="1:5">
      <c r="A12991">
        <v>3104140</v>
      </c>
      <c r="B12991" t="s">
        <v>12626</v>
      </c>
      <c r="C12991" t="s">
        <v>2839</v>
      </c>
      <c r="D12991">
        <v>0.71699999999999997</v>
      </c>
      <c r="E12991">
        <v>3.6999999999999998E-2</v>
      </c>
    </row>
    <row r="12992" spans="1:5">
      <c r="A12992">
        <v>3000096</v>
      </c>
      <c r="B12992" t="s">
        <v>12627</v>
      </c>
      <c r="C12992" t="s">
        <v>6524</v>
      </c>
      <c r="D12992">
        <v>0.71599999999999997</v>
      </c>
      <c r="E12992">
        <v>3.9E-2</v>
      </c>
    </row>
    <row r="12993" spans="1:5">
      <c r="A12993">
        <v>3000097</v>
      </c>
      <c r="B12993" t="s">
        <v>12628</v>
      </c>
      <c r="C12993" t="s">
        <v>6524</v>
      </c>
      <c r="D12993">
        <v>0.71599999999999997</v>
      </c>
      <c r="E12993">
        <v>3.9E-2</v>
      </c>
    </row>
    <row r="12994" spans="1:5">
      <c r="A12994">
        <v>3003000</v>
      </c>
      <c r="B12994" t="s">
        <v>12629</v>
      </c>
      <c r="C12994" t="s">
        <v>6524</v>
      </c>
      <c r="D12994">
        <v>0.71599999999999997</v>
      </c>
      <c r="E12994">
        <v>3.9E-2</v>
      </c>
    </row>
    <row r="12995" spans="1:5">
      <c r="A12995">
        <v>3004050</v>
      </c>
      <c r="B12995" t="s">
        <v>12630</v>
      </c>
      <c r="C12995" t="s">
        <v>6524</v>
      </c>
      <c r="D12995">
        <v>0.71599999999999997</v>
      </c>
      <c r="E12995">
        <v>3.9E-2</v>
      </c>
    </row>
    <row r="12996" spans="1:5">
      <c r="A12996">
        <v>3004440</v>
      </c>
      <c r="B12996" t="s">
        <v>12631</v>
      </c>
      <c r="C12996" t="s">
        <v>6524</v>
      </c>
      <c r="D12996">
        <v>0.71599999999999997</v>
      </c>
      <c r="E12996">
        <v>3.9E-2</v>
      </c>
    </row>
    <row r="12997" spans="1:5">
      <c r="A12997">
        <v>3004500</v>
      </c>
      <c r="B12997" t="s">
        <v>12632</v>
      </c>
      <c r="C12997" t="s">
        <v>6524</v>
      </c>
      <c r="D12997">
        <v>0.71599999999999997</v>
      </c>
      <c r="E12997">
        <v>3.9E-2</v>
      </c>
    </row>
    <row r="12998" spans="1:5">
      <c r="A12998">
        <v>3006260</v>
      </c>
      <c r="B12998" t="s">
        <v>12633</v>
      </c>
      <c r="C12998" t="s">
        <v>6524</v>
      </c>
      <c r="D12998">
        <v>0.71599999999999997</v>
      </c>
      <c r="E12998">
        <v>3.9E-2</v>
      </c>
    </row>
    <row r="12999" spans="1:5">
      <c r="A12999">
        <v>3006270</v>
      </c>
      <c r="B12999" t="s">
        <v>12634</v>
      </c>
      <c r="C12999" t="s">
        <v>6524</v>
      </c>
      <c r="D12999">
        <v>0.71599999999999997</v>
      </c>
      <c r="E12999">
        <v>3.9E-2</v>
      </c>
    </row>
    <row r="13000" spans="1:5">
      <c r="A13000">
        <v>3008310</v>
      </c>
      <c r="B13000" t="s">
        <v>12635</v>
      </c>
      <c r="C13000" t="s">
        <v>6524</v>
      </c>
      <c r="D13000">
        <v>0.71599999999999997</v>
      </c>
      <c r="E13000">
        <v>3.9E-2</v>
      </c>
    </row>
    <row r="13001" spans="1:5">
      <c r="A13001">
        <v>3012350</v>
      </c>
      <c r="B13001" t="s">
        <v>12636</v>
      </c>
      <c r="C13001" t="s">
        <v>6524</v>
      </c>
      <c r="D13001">
        <v>0.71599999999999997</v>
      </c>
      <c r="E13001">
        <v>3.9E-2</v>
      </c>
    </row>
    <row r="13002" spans="1:5">
      <c r="A13002">
        <v>3013395</v>
      </c>
      <c r="B13002" t="s">
        <v>12637</v>
      </c>
      <c r="C13002" t="s">
        <v>6524</v>
      </c>
      <c r="D13002">
        <v>0.71599999999999997</v>
      </c>
      <c r="E13002">
        <v>3.9E-2</v>
      </c>
    </row>
    <row r="13003" spans="1:5">
      <c r="A13003">
        <v>3013400</v>
      </c>
      <c r="B13003" t="s">
        <v>12638</v>
      </c>
      <c r="C13003" t="s">
        <v>6524</v>
      </c>
      <c r="D13003">
        <v>0.71599999999999997</v>
      </c>
      <c r="E13003">
        <v>3.9E-2</v>
      </c>
    </row>
    <row r="13004" spans="1:5">
      <c r="A13004">
        <v>3013560</v>
      </c>
      <c r="B13004" t="s">
        <v>12639</v>
      </c>
      <c r="C13004" t="s">
        <v>6524</v>
      </c>
      <c r="D13004">
        <v>0.71599999999999997</v>
      </c>
      <c r="E13004">
        <v>3.9E-2</v>
      </c>
    </row>
    <row r="13005" spans="1:5">
      <c r="A13005">
        <v>3013590</v>
      </c>
      <c r="B13005" t="s">
        <v>12640</v>
      </c>
      <c r="C13005" t="s">
        <v>6524</v>
      </c>
      <c r="D13005">
        <v>0.71599999999999997</v>
      </c>
      <c r="E13005">
        <v>3.9E-2</v>
      </c>
    </row>
    <row r="13006" spans="1:5">
      <c r="A13006">
        <v>3013660</v>
      </c>
      <c r="B13006" t="s">
        <v>12641</v>
      </c>
      <c r="C13006" t="s">
        <v>6524</v>
      </c>
      <c r="D13006">
        <v>0.71599999999999997</v>
      </c>
      <c r="E13006">
        <v>3.9E-2</v>
      </c>
    </row>
    <row r="13007" spans="1:5">
      <c r="A13007">
        <v>3014150</v>
      </c>
      <c r="B13007" t="s">
        <v>9167</v>
      </c>
      <c r="C13007" t="s">
        <v>6524</v>
      </c>
      <c r="D13007">
        <v>0.71599999999999997</v>
      </c>
      <c r="E13007">
        <v>3.9E-2</v>
      </c>
    </row>
    <row r="13008" spans="1:5">
      <c r="A13008">
        <v>3019310</v>
      </c>
      <c r="B13008" t="s">
        <v>12642</v>
      </c>
      <c r="C13008" t="s">
        <v>6524</v>
      </c>
      <c r="D13008">
        <v>0.71599999999999997</v>
      </c>
      <c r="E13008">
        <v>3.9E-2</v>
      </c>
    </row>
    <row r="13009" spans="1:5">
      <c r="A13009">
        <v>3026640</v>
      </c>
      <c r="B13009" t="s">
        <v>12643</v>
      </c>
      <c r="C13009" t="s">
        <v>6524</v>
      </c>
      <c r="D13009">
        <v>0.71599999999999997</v>
      </c>
      <c r="E13009">
        <v>3.9E-2</v>
      </c>
    </row>
    <row r="13010" spans="1:5">
      <c r="A13010">
        <v>3026670</v>
      </c>
      <c r="B13010" t="s">
        <v>12644</v>
      </c>
      <c r="C13010" t="s">
        <v>6524</v>
      </c>
      <c r="D13010">
        <v>0.71599999999999997</v>
      </c>
      <c r="E13010">
        <v>3.9E-2</v>
      </c>
    </row>
    <row r="13011" spans="1:5">
      <c r="A13011">
        <v>3028910</v>
      </c>
      <c r="B13011" t="s">
        <v>12645</v>
      </c>
      <c r="C13011" t="s">
        <v>6524</v>
      </c>
      <c r="D13011">
        <v>0.71599999999999997</v>
      </c>
      <c r="E13011">
        <v>3.9E-2</v>
      </c>
    </row>
    <row r="13012" spans="1:5">
      <c r="A13012">
        <v>4810380</v>
      </c>
      <c r="B13012" t="s">
        <v>12646</v>
      </c>
      <c r="C13012" t="s">
        <v>1407</v>
      </c>
      <c r="D13012">
        <v>0.71599999999999997</v>
      </c>
      <c r="E13012">
        <v>4.1000000000000002E-2</v>
      </c>
    </row>
    <row r="13013" spans="1:5">
      <c r="A13013">
        <v>2007530</v>
      </c>
      <c r="B13013" t="s">
        <v>12647</v>
      </c>
      <c r="C13013" t="s">
        <v>3869</v>
      </c>
      <c r="D13013">
        <v>0.71399999999999997</v>
      </c>
      <c r="E13013">
        <v>4.4999999999999998E-2</v>
      </c>
    </row>
    <row r="13014" spans="1:5">
      <c r="A13014">
        <v>4811550</v>
      </c>
      <c r="B13014" t="s">
        <v>12648</v>
      </c>
      <c r="C13014" t="s">
        <v>1407</v>
      </c>
      <c r="D13014">
        <v>0.71399999999999997</v>
      </c>
      <c r="E13014">
        <v>4.2000000000000003E-2</v>
      </c>
    </row>
    <row r="13015" spans="1:5">
      <c r="A13015">
        <v>4829520</v>
      </c>
      <c r="B13015" t="s">
        <v>12649</v>
      </c>
      <c r="C13015" t="s">
        <v>1407</v>
      </c>
      <c r="D13015">
        <v>0.71399999999999997</v>
      </c>
      <c r="E13015">
        <v>4.2000000000000003E-2</v>
      </c>
    </row>
    <row r="13016" spans="1:5">
      <c r="A13016">
        <v>3100082</v>
      </c>
      <c r="B13016" t="s">
        <v>10471</v>
      </c>
      <c r="C13016" t="s">
        <v>2839</v>
      </c>
      <c r="D13016">
        <v>0.71299999999999997</v>
      </c>
      <c r="E13016">
        <v>3.7999999999999999E-2</v>
      </c>
    </row>
    <row r="13017" spans="1:5">
      <c r="A13017">
        <v>3100172</v>
      </c>
      <c r="B13017" t="s">
        <v>12650</v>
      </c>
      <c r="C13017" t="s">
        <v>2839</v>
      </c>
      <c r="D13017">
        <v>0.71299999999999997</v>
      </c>
      <c r="E13017">
        <v>3.7999999999999999E-2</v>
      </c>
    </row>
    <row r="13018" spans="1:5">
      <c r="A13018">
        <v>3105010</v>
      </c>
      <c r="B13018" t="s">
        <v>12651</v>
      </c>
      <c r="C13018" t="s">
        <v>2839</v>
      </c>
      <c r="D13018">
        <v>0.71299999999999997</v>
      </c>
      <c r="E13018">
        <v>3.7999999999999999E-2</v>
      </c>
    </row>
    <row r="13019" spans="1:5">
      <c r="A13019">
        <v>3174370</v>
      </c>
      <c r="B13019" t="s">
        <v>12652</v>
      </c>
      <c r="C13019" t="s">
        <v>2839</v>
      </c>
      <c r="D13019">
        <v>0.71299999999999997</v>
      </c>
      <c r="E13019">
        <v>3.7999999999999999E-2</v>
      </c>
    </row>
    <row r="13020" spans="1:5">
      <c r="A13020">
        <v>3174850</v>
      </c>
      <c r="B13020" t="s">
        <v>12653</v>
      </c>
      <c r="C13020" t="s">
        <v>2839</v>
      </c>
      <c r="D13020">
        <v>0.71299999999999997</v>
      </c>
      <c r="E13020">
        <v>3.7999999999999999E-2</v>
      </c>
    </row>
    <row r="13021" spans="1:5">
      <c r="A13021">
        <v>3176400</v>
      </c>
      <c r="B13021" t="s">
        <v>12654</v>
      </c>
      <c r="C13021" t="s">
        <v>2839</v>
      </c>
      <c r="D13021">
        <v>0.71299999999999997</v>
      </c>
      <c r="E13021">
        <v>3.7999999999999999E-2</v>
      </c>
    </row>
    <row r="13022" spans="1:5">
      <c r="A13022">
        <v>4204320</v>
      </c>
      <c r="B13022" t="s">
        <v>12655</v>
      </c>
      <c r="C13022" t="s">
        <v>1330</v>
      </c>
      <c r="D13022">
        <v>0.71299999999999997</v>
      </c>
      <c r="E13022">
        <v>3.4000000000000002E-2</v>
      </c>
    </row>
    <row r="13023" spans="1:5">
      <c r="A13023">
        <v>4809390</v>
      </c>
      <c r="B13023" t="s">
        <v>12656</v>
      </c>
      <c r="C13023" t="s">
        <v>1407</v>
      </c>
      <c r="D13023">
        <v>0.71299999999999997</v>
      </c>
      <c r="E13023">
        <v>4.2999999999999997E-2</v>
      </c>
    </row>
    <row r="13024" spans="1:5">
      <c r="A13024">
        <v>4811110</v>
      </c>
      <c r="B13024" t="s">
        <v>12657</v>
      </c>
      <c r="C13024" t="s">
        <v>1407</v>
      </c>
      <c r="D13024">
        <v>0.71299999999999997</v>
      </c>
      <c r="E13024">
        <v>4.2999999999999997E-2</v>
      </c>
    </row>
    <row r="13025" spans="1:5">
      <c r="A13025">
        <v>4811700</v>
      </c>
      <c r="B13025" t="s">
        <v>12658</v>
      </c>
      <c r="C13025" t="s">
        <v>1407</v>
      </c>
      <c r="D13025">
        <v>0.71299999999999997</v>
      </c>
      <c r="E13025">
        <v>4.2999999999999997E-2</v>
      </c>
    </row>
    <row r="13026" spans="1:5">
      <c r="A13026">
        <v>4817790</v>
      </c>
      <c r="B13026" t="s">
        <v>12659</v>
      </c>
      <c r="C13026" t="s">
        <v>1407</v>
      </c>
      <c r="D13026">
        <v>0.71299999999999997</v>
      </c>
      <c r="E13026">
        <v>4.2999999999999997E-2</v>
      </c>
    </row>
    <row r="13027" spans="1:5">
      <c r="A13027">
        <v>4827930</v>
      </c>
      <c r="B13027" t="s">
        <v>12660</v>
      </c>
      <c r="C13027" t="s">
        <v>1407</v>
      </c>
      <c r="D13027">
        <v>0.71299999999999997</v>
      </c>
      <c r="E13027">
        <v>4.2999999999999997E-2</v>
      </c>
    </row>
    <row r="13028" spans="1:5">
      <c r="A13028">
        <v>4837500</v>
      </c>
      <c r="B13028" t="s">
        <v>12661</v>
      </c>
      <c r="C13028" t="s">
        <v>1407</v>
      </c>
      <c r="D13028">
        <v>0.71299999999999997</v>
      </c>
      <c r="E13028">
        <v>4.2999999999999997E-2</v>
      </c>
    </row>
    <row r="13029" spans="1:5">
      <c r="A13029">
        <v>4846770</v>
      </c>
      <c r="B13029" t="s">
        <v>12662</v>
      </c>
      <c r="C13029" t="s">
        <v>1407</v>
      </c>
      <c r="D13029">
        <v>0.71299999999999997</v>
      </c>
      <c r="E13029">
        <v>4.2999999999999997E-2</v>
      </c>
    </row>
    <row r="13030" spans="1:5">
      <c r="A13030">
        <v>1915210</v>
      </c>
      <c r="B13030" t="s">
        <v>12663</v>
      </c>
      <c r="C13030" t="s">
        <v>3275</v>
      </c>
      <c r="D13030">
        <v>0.71199999999999997</v>
      </c>
      <c r="E13030">
        <v>5.7000000000000002E-2</v>
      </c>
    </row>
    <row r="13031" spans="1:5">
      <c r="A13031">
        <v>1922380</v>
      </c>
      <c r="B13031" t="s">
        <v>12664</v>
      </c>
      <c r="C13031" t="s">
        <v>3275</v>
      </c>
      <c r="D13031">
        <v>0.71199999999999997</v>
      </c>
      <c r="E13031">
        <v>5.8000000000000003E-2</v>
      </c>
    </row>
    <row r="13032" spans="1:5">
      <c r="A13032">
        <v>1923190</v>
      </c>
      <c r="B13032" t="s">
        <v>12665</v>
      </c>
      <c r="C13032" t="s">
        <v>3275</v>
      </c>
      <c r="D13032">
        <v>0.71199999999999997</v>
      </c>
      <c r="E13032">
        <v>5.8000000000000003E-2</v>
      </c>
    </row>
    <row r="13033" spans="1:5">
      <c r="A13033">
        <v>2005820</v>
      </c>
      <c r="B13033" t="s">
        <v>12666</v>
      </c>
      <c r="C13033" t="s">
        <v>3869</v>
      </c>
      <c r="D13033">
        <v>0.71199999999999997</v>
      </c>
      <c r="E13033">
        <v>3.1E-2</v>
      </c>
    </row>
    <row r="13034" spans="1:5">
      <c r="A13034">
        <v>2006660</v>
      </c>
      <c r="B13034" t="s">
        <v>12667</v>
      </c>
      <c r="C13034" t="s">
        <v>3869</v>
      </c>
      <c r="D13034">
        <v>0.71199999999999997</v>
      </c>
      <c r="E13034">
        <v>3.1E-2</v>
      </c>
    </row>
    <row r="13035" spans="1:5">
      <c r="A13035">
        <v>2007320</v>
      </c>
      <c r="B13035" t="s">
        <v>12668</v>
      </c>
      <c r="C13035" t="s">
        <v>3869</v>
      </c>
      <c r="D13035">
        <v>0.71199999999999997</v>
      </c>
      <c r="E13035">
        <v>3.1E-2</v>
      </c>
    </row>
    <row r="13036" spans="1:5">
      <c r="A13036">
        <v>2011310</v>
      </c>
      <c r="B13036" t="s">
        <v>12669</v>
      </c>
      <c r="C13036" t="s">
        <v>3869</v>
      </c>
      <c r="D13036">
        <v>0.71199999999999997</v>
      </c>
      <c r="E13036">
        <v>3.1E-2</v>
      </c>
    </row>
    <row r="13037" spans="1:5">
      <c r="A13037">
        <v>2006780</v>
      </c>
      <c r="B13037" t="s">
        <v>12670</v>
      </c>
      <c r="C13037" t="s">
        <v>3869</v>
      </c>
      <c r="D13037">
        <v>0.71099999999999997</v>
      </c>
      <c r="E13037">
        <v>4.4999999999999998E-2</v>
      </c>
    </row>
    <row r="13038" spans="1:5">
      <c r="A13038">
        <v>100180</v>
      </c>
      <c r="B13038" t="s">
        <v>12671</v>
      </c>
      <c r="C13038" t="s">
        <v>3531</v>
      </c>
      <c r="D13038">
        <v>0.71</v>
      </c>
      <c r="E13038">
        <v>3.9E-2</v>
      </c>
    </row>
    <row r="13039" spans="1:5">
      <c r="A13039">
        <v>101380</v>
      </c>
      <c r="B13039" t="s">
        <v>12672</v>
      </c>
      <c r="C13039" t="s">
        <v>3531</v>
      </c>
      <c r="D13039">
        <v>0.71</v>
      </c>
      <c r="E13039">
        <v>3.9E-2</v>
      </c>
    </row>
    <row r="13040" spans="1:5">
      <c r="A13040">
        <v>101620</v>
      </c>
      <c r="B13040" t="s">
        <v>12673</v>
      </c>
      <c r="C13040" t="s">
        <v>3531</v>
      </c>
      <c r="D13040">
        <v>0.71</v>
      </c>
      <c r="E13040">
        <v>3.9E-2</v>
      </c>
    </row>
    <row r="13041" spans="1:5">
      <c r="A13041">
        <v>2008610</v>
      </c>
      <c r="B13041" t="s">
        <v>12674</v>
      </c>
      <c r="C13041" t="s">
        <v>3869</v>
      </c>
      <c r="D13041">
        <v>0.71</v>
      </c>
      <c r="E13041">
        <v>4.5999999999999999E-2</v>
      </c>
    </row>
    <row r="13042" spans="1:5">
      <c r="A13042">
        <v>3002570</v>
      </c>
      <c r="B13042" t="s">
        <v>12675</v>
      </c>
      <c r="C13042" t="s">
        <v>6524</v>
      </c>
      <c r="D13042">
        <v>0.71</v>
      </c>
      <c r="E13042">
        <v>4.1000000000000002E-2</v>
      </c>
    </row>
    <row r="13043" spans="1:5">
      <c r="A13043">
        <v>3002820</v>
      </c>
      <c r="B13043" t="s">
        <v>12676</v>
      </c>
      <c r="C13043" t="s">
        <v>6524</v>
      </c>
      <c r="D13043">
        <v>0.71</v>
      </c>
      <c r="E13043">
        <v>4.1000000000000002E-2</v>
      </c>
    </row>
    <row r="13044" spans="1:5">
      <c r="A13044">
        <v>3003800</v>
      </c>
      <c r="B13044" t="s">
        <v>12677</v>
      </c>
      <c r="C13044" t="s">
        <v>6524</v>
      </c>
      <c r="D13044">
        <v>0.71</v>
      </c>
      <c r="E13044">
        <v>4.1000000000000002E-2</v>
      </c>
    </row>
    <row r="13045" spans="1:5">
      <c r="A13045">
        <v>3004380</v>
      </c>
      <c r="B13045" t="s">
        <v>12678</v>
      </c>
      <c r="C13045" t="s">
        <v>6524</v>
      </c>
      <c r="D13045">
        <v>0.71</v>
      </c>
      <c r="E13045">
        <v>4.1000000000000002E-2</v>
      </c>
    </row>
    <row r="13046" spans="1:5">
      <c r="A13046">
        <v>3004980</v>
      </c>
      <c r="B13046" t="s">
        <v>12679</v>
      </c>
      <c r="C13046" t="s">
        <v>6524</v>
      </c>
      <c r="D13046">
        <v>0.71</v>
      </c>
      <c r="E13046">
        <v>4.1000000000000002E-2</v>
      </c>
    </row>
    <row r="13047" spans="1:5">
      <c r="A13047">
        <v>3006840</v>
      </c>
      <c r="B13047" t="s">
        <v>12680</v>
      </c>
      <c r="C13047" t="s">
        <v>6524</v>
      </c>
      <c r="D13047">
        <v>0.71</v>
      </c>
      <c r="E13047">
        <v>4.1000000000000002E-2</v>
      </c>
    </row>
    <row r="13048" spans="1:5">
      <c r="A13048">
        <v>3008730</v>
      </c>
      <c r="B13048" t="s">
        <v>12681</v>
      </c>
      <c r="C13048" t="s">
        <v>6524</v>
      </c>
      <c r="D13048">
        <v>0.71</v>
      </c>
      <c r="E13048">
        <v>4.1000000000000002E-2</v>
      </c>
    </row>
    <row r="13049" spans="1:5">
      <c r="A13049">
        <v>3008850</v>
      </c>
      <c r="B13049" t="s">
        <v>12682</v>
      </c>
      <c r="C13049" t="s">
        <v>6524</v>
      </c>
      <c r="D13049">
        <v>0.71</v>
      </c>
      <c r="E13049">
        <v>4.1000000000000002E-2</v>
      </c>
    </row>
    <row r="13050" spans="1:5">
      <c r="A13050">
        <v>3008860</v>
      </c>
      <c r="B13050" t="s">
        <v>12683</v>
      </c>
      <c r="C13050" t="s">
        <v>6524</v>
      </c>
      <c r="D13050">
        <v>0.71</v>
      </c>
      <c r="E13050">
        <v>4.1000000000000002E-2</v>
      </c>
    </row>
    <row r="13051" spans="1:5">
      <c r="A13051">
        <v>3010530</v>
      </c>
      <c r="B13051" t="s">
        <v>12684</v>
      </c>
      <c r="C13051" t="s">
        <v>6524</v>
      </c>
      <c r="D13051">
        <v>0.71</v>
      </c>
      <c r="E13051">
        <v>4.1000000000000002E-2</v>
      </c>
    </row>
    <row r="13052" spans="1:5">
      <c r="A13052">
        <v>3012270</v>
      </c>
      <c r="B13052" t="s">
        <v>12685</v>
      </c>
      <c r="C13052" t="s">
        <v>6524</v>
      </c>
      <c r="D13052">
        <v>0.71</v>
      </c>
      <c r="E13052">
        <v>4.1000000000000002E-2</v>
      </c>
    </row>
    <row r="13053" spans="1:5">
      <c r="A13053">
        <v>3012300</v>
      </c>
      <c r="B13053" t="s">
        <v>12686</v>
      </c>
      <c r="C13053" t="s">
        <v>6524</v>
      </c>
      <c r="D13053">
        <v>0.71</v>
      </c>
      <c r="E13053">
        <v>4.1000000000000002E-2</v>
      </c>
    </row>
    <row r="13054" spans="1:5">
      <c r="A13054">
        <v>3012960</v>
      </c>
      <c r="B13054" t="s">
        <v>12687</v>
      </c>
      <c r="C13054" t="s">
        <v>6524</v>
      </c>
      <c r="D13054">
        <v>0.71</v>
      </c>
      <c r="E13054">
        <v>4.1000000000000002E-2</v>
      </c>
    </row>
    <row r="13055" spans="1:5">
      <c r="A13055">
        <v>3012990</v>
      </c>
      <c r="B13055" t="s">
        <v>12688</v>
      </c>
      <c r="C13055" t="s">
        <v>6524</v>
      </c>
      <c r="D13055">
        <v>0.71</v>
      </c>
      <c r="E13055">
        <v>4.1000000000000002E-2</v>
      </c>
    </row>
    <row r="13056" spans="1:5">
      <c r="A13056">
        <v>3013140</v>
      </c>
      <c r="B13056" t="s">
        <v>12689</v>
      </c>
      <c r="C13056" t="s">
        <v>6524</v>
      </c>
      <c r="D13056">
        <v>0.71</v>
      </c>
      <c r="E13056">
        <v>4.1000000000000002E-2</v>
      </c>
    </row>
    <row r="13057" spans="1:5">
      <c r="A13057">
        <v>3013470</v>
      </c>
      <c r="B13057" t="s">
        <v>12690</v>
      </c>
      <c r="C13057" t="s">
        <v>6524</v>
      </c>
      <c r="D13057">
        <v>0.71</v>
      </c>
      <c r="E13057">
        <v>4.1000000000000002E-2</v>
      </c>
    </row>
    <row r="13058" spans="1:5">
      <c r="A13058">
        <v>3014430</v>
      </c>
      <c r="B13058" t="s">
        <v>12691</v>
      </c>
      <c r="C13058" t="s">
        <v>6524</v>
      </c>
      <c r="D13058">
        <v>0.71</v>
      </c>
      <c r="E13058">
        <v>4.1000000000000002E-2</v>
      </c>
    </row>
    <row r="13059" spans="1:5">
      <c r="A13059">
        <v>3015120</v>
      </c>
      <c r="B13059" t="s">
        <v>12692</v>
      </c>
      <c r="C13059" t="s">
        <v>6524</v>
      </c>
      <c r="D13059">
        <v>0.71</v>
      </c>
      <c r="E13059">
        <v>4.1000000000000002E-2</v>
      </c>
    </row>
    <row r="13060" spans="1:5">
      <c r="A13060">
        <v>3015360</v>
      </c>
      <c r="B13060" t="s">
        <v>12693</v>
      </c>
      <c r="C13060" t="s">
        <v>6524</v>
      </c>
      <c r="D13060">
        <v>0.71</v>
      </c>
      <c r="E13060">
        <v>4.1000000000000002E-2</v>
      </c>
    </row>
    <row r="13061" spans="1:5">
      <c r="A13061">
        <v>3015390</v>
      </c>
      <c r="B13061" t="s">
        <v>12694</v>
      </c>
      <c r="C13061" t="s">
        <v>6524</v>
      </c>
      <c r="D13061">
        <v>0.71</v>
      </c>
      <c r="E13061">
        <v>4.1000000000000002E-2</v>
      </c>
    </row>
    <row r="13062" spans="1:5">
      <c r="A13062">
        <v>3015610</v>
      </c>
      <c r="B13062" t="s">
        <v>12695</v>
      </c>
      <c r="C13062" t="s">
        <v>6524</v>
      </c>
      <c r="D13062">
        <v>0.71</v>
      </c>
      <c r="E13062">
        <v>4.1000000000000002E-2</v>
      </c>
    </row>
    <row r="13063" spans="1:5">
      <c r="A13063">
        <v>3016290</v>
      </c>
      <c r="B13063" t="s">
        <v>12696</v>
      </c>
      <c r="C13063" t="s">
        <v>6524</v>
      </c>
      <c r="D13063">
        <v>0.71</v>
      </c>
      <c r="E13063">
        <v>4.1000000000000002E-2</v>
      </c>
    </row>
    <row r="13064" spans="1:5">
      <c r="A13064">
        <v>3016490</v>
      </c>
      <c r="B13064" t="s">
        <v>12697</v>
      </c>
      <c r="C13064" t="s">
        <v>6524</v>
      </c>
      <c r="D13064">
        <v>0.71</v>
      </c>
      <c r="E13064">
        <v>4.1000000000000002E-2</v>
      </c>
    </row>
    <row r="13065" spans="1:5">
      <c r="A13065">
        <v>3018060</v>
      </c>
      <c r="B13065" t="s">
        <v>12698</v>
      </c>
      <c r="C13065" t="s">
        <v>6524</v>
      </c>
      <c r="D13065">
        <v>0.71</v>
      </c>
      <c r="E13065">
        <v>4.1000000000000002E-2</v>
      </c>
    </row>
    <row r="13066" spans="1:5">
      <c r="A13066">
        <v>3018290</v>
      </c>
      <c r="B13066" t="s">
        <v>12699</v>
      </c>
      <c r="C13066" t="s">
        <v>6524</v>
      </c>
      <c r="D13066">
        <v>0.71</v>
      </c>
      <c r="E13066">
        <v>4.1000000000000002E-2</v>
      </c>
    </row>
    <row r="13067" spans="1:5">
      <c r="A13067">
        <v>3018780</v>
      </c>
      <c r="B13067" t="s">
        <v>12700</v>
      </c>
      <c r="C13067" t="s">
        <v>6524</v>
      </c>
      <c r="D13067">
        <v>0.71</v>
      </c>
      <c r="E13067">
        <v>4.1000000000000002E-2</v>
      </c>
    </row>
    <row r="13068" spans="1:5">
      <c r="A13068">
        <v>3018870</v>
      </c>
      <c r="B13068" t="s">
        <v>12701</v>
      </c>
      <c r="C13068" t="s">
        <v>6524</v>
      </c>
      <c r="D13068">
        <v>0.71</v>
      </c>
      <c r="E13068">
        <v>4.1000000000000002E-2</v>
      </c>
    </row>
    <row r="13069" spans="1:5">
      <c r="A13069">
        <v>3018900</v>
      </c>
      <c r="B13069" t="s">
        <v>12702</v>
      </c>
      <c r="C13069" t="s">
        <v>6524</v>
      </c>
      <c r="D13069">
        <v>0.71</v>
      </c>
      <c r="E13069">
        <v>4.1000000000000002E-2</v>
      </c>
    </row>
    <row r="13070" spans="1:5">
      <c r="A13070">
        <v>3023160</v>
      </c>
      <c r="B13070" t="s">
        <v>12703</v>
      </c>
      <c r="C13070" t="s">
        <v>6524</v>
      </c>
      <c r="D13070">
        <v>0.71</v>
      </c>
      <c r="E13070">
        <v>4.1000000000000002E-2</v>
      </c>
    </row>
    <row r="13071" spans="1:5">
      <c r="A13071">
        <v>3023340</v>
      </c>
      <c r="B13071" t="s">
        <v>12704</v>
      </c>
      <c r="C13071" t="s">
        <v>6524</v>
      </c>
      <c r="D13071">
        <v>0.71</v>
      </c>
      <c r="E13071">
        <v>4.1000000000000002E-2</v>
      </c>
    </row>
    <row r="13072" spans="1:5">
      <c r="A13072">
        <v>3024690</v>
      </c>
      <c r="B13072" t="s">
        <v>12705</v>
      </c>
      <c r="C13072" t="s">
        <v>6524</v>
      </c>
      <c r="D13072">
        <v>0.71</v>
      </c>
      <c r="E13072">
        <v>4.1000000000000002E-2</v>
      </c>
    </row>
    <row r="13073" spans="1:5">
      <c r="A13073">
        <v>3024990</v>
      </c>
      <c r="B13073" t="s">
        <v>12706</v>
      </c>
      <c r="C13073" t="s">
        <v>6524</v>
      </c>
      <c r="D13073">
        <v>0.71</v>
      </c>
      <c r="E13073">
        <v>4.1000000000000002E-2</v>
      </c>
    </row>
    <row r="13074" spans="1:5">
      <c r="A13074">
        <v>3025560</v>
      </c>
      <c r="B13074" t="s">
        <v>12707</v>
      </c>
      <c r="C13074" t="s">
        <v>6524</v>
      </c>
      <c r="D13074">
        <v>0.71</v>
      </c>
      <c r="E13074">
        <v>4.1000000000000002E-2</v>
      </c>
    </row>
    <row r="13075" spans="1:5">
      <c r="A13075">
        <v>3028380</v>
      </c>
      <c r="B13075" t="s">
        <v>12708</v>
      </c>
      <c r="C13075" t="s">
        <v>6524</v>
      </c>
      <c r="D13075">
        <v>0.71</v>
      </c>
      <c r="E13075">
        <v>4.1000000000000002E-2</v>
      </c>
    </row>
    <row r="13076" spans="1:5">
      <c r="A13076">
        <v>3028770</v>
      </c>
      <c r="B13076" t="s">
        <v>12709</v>
      </c>
      <c r="C13076" t="s">
        <v>6524</v>
      </c>
      <c r="D13076">
        <v>0.71</v>
      </c>
      <c r="E13076">
        <v>4.1000000000000002E-2</v>
      </c>
    </row>
    <row r="13077" spans="1:5">
      <c r="A13077">
        <v>2000020</v>
      </c>
      <c r="B13077" t="s">
        <v>12710</v>
      </c>
      <c r="C13077" t="s">
        <v>3869</v>
      </c>
      <c r="D13077">
        <v>0.70899999999999996</v>
      </c>
      <c r="E13077">
        <v>4.5999999999999999E-2</v>
      </c>
    </row>
    <row r="13078" spans="1:5">
      <c r="A13078">
        <v>2005550</v>
      </c>
      <c r="B13078" t="s">
        <v>12711</v>
      </c>
      <c r="C13078" t="s">
        <v>3869</v>
      </c>
      <c r="D13078">
        <v>0.70899999999999996</v>
      </c>
      <c r="E13078">
        <v>4.5999999999999999E-2</v>
      </c>
    </row>
    <row r="13079" spans="1:5">
      <c r="A13079">
        <v>2006630</v>
      </c>
      <c r="B13079" t="s">
        <v>12712</v>
      </c>
      <c r="C13079" t="s">
        <v>3869</v>
      </c>
      <c r="D13079">
        <v>0.70899999999999996</v>
      </c>
      <c r="E13079">
        <v>4.5999999999999999E-2</v>
      </c>
    </row>
    <row r="13080" spans="1:5">
      <c r="A13080">
        <v>2007080</v>
      </c>
      <c r="B13080" t="s">
        <v>12713</v>
      </c>
      <c r="C13080" t="s">
        <v>3869</v>
      </c>
      <c r="D13080">
        <v>0.70899999999999996</v>
      </c>
      <c r="E13080">
        <v>4.5999999999999999E-2</v>
      </c>
    </row>
    <row r="13081" spans="1:5">
      <c r="A13081">
        <v>2007260</v>
      </c>
      <c r="B13081" t="s">
        <v>12714</v>
      </c>
      <c r="C13081" t="s">
        <v>3869</v>
      </c>
      <c r="D13081">
        <v>0.70899999999999996</v>
      </c>
      <c r="E13081">
        <v>4.5999999999999999E-2</v>
      </c>
    </row>
    <row r="13082" spans="1:5">
      <c r="A13082">
        <v>2009930</v>
      </c>
      <c r="B13082" t="s">
        <v>12715</v>
      </c>
      <c r="C13082" t="s">
        <v>3869</v>
      </c>
      <c r="D13082">
        <v>0.70899999999999996</v>
      </c>
      <c r="E13082">
        <v>4.5999999999999999E-2</v>
      </c>
    </row>
    <row r="13083" spans="1:5">
      <c r="A13083">
        <v>2010950</v>
      </c>
      <c r="B13083" t="s">
        <v>12716</v>
      </c>
      <c r="C13083" t="s">
        <v>3869</v>
      </c>
      <c r="D13083">
        <v>0.70899999999999996</v>
      </c>
      <c r="E13083">
        <v>4.5999999999999999E-2</v>
      </c>
    </row>
    <row r="13084" spans="1:5">
      <c r="A13084">
        <v>2012630</v>
      </c>
      <c r="B13084" t="s">
        <v>12717</v>
      </c>
      <c r="C13084" t="s">
        <v>3869</v>
      </c>
      <c r="D13084">
        <v>0.70899999999999996</v>
      </c>
      <c r="E13084">
        <v>4.5999999999999999E-2</v>
      </c>
    </row>
    <row r="13085" spans="1:5">
      <c r="A13085">
        <v>2000017</v>
      </c>
      <c r="B13085" t="s">
        <v>12718</v>
      </c>
      <c r="C13085" t="s">
        <v>3869</v>
      </c>
      <c r="D13085">
        <v>0.70799999999999996</v>
      </c>
      <c r="E13085">
        <v>4.5999999999999999E-2</v>
      </c>
    </row>
    <row r="13086" spans="1:5">
      <c r="A13086">
        <v>2915660</v>
      </c>
      <c r="B13086" t="s">
        <v>12719</v>
      </c>
      <c r="C13086" t="s">
        <v>3083</v>
      </c>
      <c r="D13086">
        <v>0.70799999999999996</v>
      </c>
      <c r="E13086">
        <v>3.1E-2</v>
      </c>
    </row>
    <row r="13087" spans="1:5">
      <c r="A13087">
        <v>4700270</v>
      </c>
      <c r="B13087" t="s">
        <v>12720</v>
      </c>
      <c r="C13087" t="s">
        <v>2271</v>
      </c>
      <c r="D13087">
        <v>0.70799999999999996</v>
      </c>
      <c r="E13087">
        <v>3.3000000000000002E-2</v>
      </c>
    </row>
    <row r="13088" spans="1:5">
      <c r="A13088">
        <v>4701530</v>
      </c>
      <c r="B13088" t="s">
        <v>12721</v>
      </c>
      <c r="C13088" t="s">
        <v>2271</v>
      </c>
      <c r="D13088">
        <v>0.70799999999999996</v>
      </c>
      <c r="E13088">
        <v>3.3000000000000002E-2</v>
      </c>
    </row>
    <row r="13089" spans="1:5">
      <c r="A13089">
        <v>4702640</v>
      </c>
      <c r="B13089" t="s">
        <v>9534</v>
      </c>
      <c r="C13089" t="s">
        <v>2271</v>
      </c>
      <c r="D13089">
        <v>0.70799999999999996</v>
      </c>
      <c r="E13089">
        <v>3.3000000000000002E-2</v>
      </c>
    </row>
    <row r="13090" spans="1:5">
      <c r="A13090">
        <v>4703540</v>
      </c>
      <c r="B13090" t="s">
        <v>12722</v>
      </c>
      <c r="C13090" t="s">
        <v>2271</v>
      </c>
      <c r="D13090">
        <v>0.70799999999999996</v>
      </c>
      <c r="E13090">
        <v>3.3000000000000002E-2</v>
      </c>
    </row>
    <row r="13091" spans="1:5">
      <c r="A13091">
        <v>4703750</v>
      </c>
      <c r="B13091" t="s">
        <v>12723</v>
      </c>
      <c r="C13091" t="s">
        <v>2271</v>
      </c>
      <c r="D13091">
        <v>0.70799999999999996</v>
      </c>
      <c r="E13091">
        <v>3.3000000000000002E-2</v>
      </c>
    </row>
    <row r="13092" spans="1:5">
      <c r="A13092">
        <v>4704320</v>
      </c>
      <c r="B13092" t="s">
        <v>12724</v>
      </c>
      <c r="C13092" t="s">
        <v>2271</v>
      </c>
      <c r="D13092">
        <v>0.70799999999999996</v>
      </c>
      <c r="E13092">
        <v>3.3000000000000002E-2</v>
      </c>
    </row>
    <row r="13093" spans="1:5">
      <c r="A13093">
        <v>4704350</v>
      </c>
      <c r="B13093" t="s">
        <v>6703</v>
      </c>
      <c r="C13093" t="s">
        <v>2271</v>
      </c>
      <c r="D13093">
        <v>0.70799999999999996</v>
      </c>
      <c r="E13093">
        <v>3.3000000000000002E-2</v>
      </c>
    </row>
    <row r="13094" spans="1:5">
      <c r="A13094">
        <v>4704500</v>
      </c>
      <c r="B13094" t="s">
        <v>7692</v>
      </c>
      <c r="C13094" t="s">
        <v>2271</v>
      </c>
      <c r="D13094">
        <v>0.70799999999999996</v>
      </c>
      <c r="E13094">
        <v>3.3000000000000002E-2</v>
      </c>
    </row>
    <row r="13095" spans="1:5">
      <c r="A13095">
        <v>2101950</v>
      </c>
      <c r="B13095" t="s">
        <v>8533</v>
      </c>
      <c r="C13095" t="s">
        <v>2920</v>
      </c>
      <c r="D13095">
        <v>0.70599999999999996</v>
      </c>
      <c r="E13095">
        <v>4.1000000000000002E-2</v>
      </c>
    </row>
    <row r="13096" spans="1:5">
      <c r="A13096">
        <v>2103000</v>
      </c>
      <c r="B13096" t="s">
        <v>12725</v>
      </c>
      <c r="C13096" t="s">
        <v>2920</v>
      </c>
      <c r="D13096">
        <v>0.70599999999999996</v>
      </c>
      <c r="E13096">
        <v>4.1000000000000002E-2</v>
      </c>
    </row>
    <row r="13097" spans="1:5">
      <c r="A13097">
        <v>2103060</v>
      </c>
      <c r="B13097" t="s">
        <v>6699</v>
      </c>
      <c r="C13097" t="s">
        <v>2920</v>
      </c>
      <c r="D13097">
        <v>0.70599999999999996</v>
      </c>
      <c r="E13097">
        <v>4.1000000000000002E-2</v>
      </c>
    </row>
    <row r="13098" spans="1:5">
      <c r="A13098">
        <v>2103120</v>
      </c>
      <c r="B13098" t="s">
        <v>12726</v>
      </c>
      <c r="C13098" t="s">
        <v>2920</v>
      </c>
      <c r="D13098">
        <v>0.70599999999999996</v>
      </c>
      <c r="E13098">
        <v>4.1000000000000002E-2</v>
      </c>
    </row>
    <row r="13099" spans="1:5">
      <c r="A13099">
        <v>2103360</v>
      </c>
      <c r="B13099" t="s">
        <v>12727</v>
      </c>
      <c r="C13099" t="s">
        <v>2920</v>
      </c>
      <c r="D13099">
        <v>0.70599999999999996</v>
      </c>
      <c r="E13099">
        <v>4.1000000000000002E-2</v>
      </c>
    </row>
    <row r="13100" spans="1:5">
      <c r="A13100">
        <v>2103750</v>
      </c>
      <c r="B13100" t="s">
        <v>12728</v>
      </c>
      <c r="C13100" t="s">
        <v>2920</v>
      </c>
      <c r="D13100">
        <v>0.70599999999999996</v>
      </c>
      <c r="E13100">
        <v>4.1000000000000002E-2</v>
      </c>
    </row>
    <row r="13101" spans="1:5">
      <c r="A13101">
        <v>2104680</v>
      </c>
      <c r="B13101" t="s">
        <v>12729</v>
      </c>
      <c r="C13101" t="s">
        <v>2920</v>
      </c>
      <c r="D13101">
        <v>0.70599999999999996</v>
      </c>
      <c r="E13101">
        <v>4.1000000000000002E-2</v>
      </c>
    </row>
    <row r="13102" spans="1:5">
      <c r="A13102">
        <v>2909090</v>
      </c>
      <c r="B13102" t="s">
        <v>12730</v>
      </c>
      <c r="C13102" t="s">
        <v>3083</v>
      </c>
      <c r="D13102">
        <v>0.70599999999999996</v>
      </c>
      <c r="E13102">
        <v>3.2000000000000001E-2</v>
      </c>
    </row>
    <row r="13103" spans="1:5">
      <c r="A13103">
        <v>2918600</v>
      </c>
      <c r="B13103" t="s">
        <v>12731</v>
      </c>
      <c r="C13103" t="s">
        <v>3083</v>
      </c>
      <c r="D13103">
        <v>0.70599999999999996</v>
      </c>
      <c r="E13103">
        <v>3.3000000000000002E-2</v>
      </c>
    </row>
    <row r="13104" spans="1:5">
      <c r="A13104">
        <v>2930300</v>
      </c>
      <c r="B13104" t="s">
        <v>12732</v>
      </c>
      <c r="C13104" t="s">
        <v>3083</v>
      </c>
      <c r="D13104">
        <v>0.70599999999999996</v>
      </c>
      <c r="E13104">
        <v>3.6999999999999998E-2</v>
      </c>
    </row>
    <row r="13105" spans="1:5">
      <c r="A13105">
        <v>2904050</v>
      </c>
      <c r="B13105" t="s">
        <v>12733</v>
      </c>
      <c r="C13105" t="s">
        <v>3083</v>
      </c>
      <c r="D13105">
        <v>0.70399999999999996</v>
      </c>
      <c r="E13105">
        <v>3.3000000000000002E-2</v>
      </c>
    </row>
    <row r="13106" spans="1:5">
      <c r="A13106">
        <v>2904140</v>
      </c>
      <c r="B13106" t="s">
        <v>12734</v>
      </c>
      <c r="C13106" t="s">
        <v>3083</v>
      </c>
      <c r="D13106">
        <v>0.70399999999999996</v>
      </c>
      <c r="E13106">
        <v>3.3000000000000002E-2</v>
      </c>
    </row>
    <row r="13107" spans="1:5">
      <c r="A13107">
        <v>2906430</v>
      </c>
      <c r="B13107" t="s">
        <v>12735</v>
      </c>
      <c r="C13107" t="s">
        <v>3083</v>
      </c>
      <c r="D13107">
        <v>0.70399999999999996</v>
      </c>
      <c r="E13107">
        <v>3.3000000000000002E-2</v>
      </c>
    </row>
    <row r="13108" spans="1:5">
      <c r="A13108">
        <v>2910950</v>
      </c>
      <c r="B13108" t="s">
        <v>12736</v>
      </c>
      <c r="C13108" t="s">
        <v>3083</v>
      </c>
      <c r="D13108">
        <v>0.70399999999999996</v>
      </c>
      <c r="E13108">
        <v>3.3000000000000002E-2</v>
      </c>
    </row>
    <row r="13109" spans="1:5">
      <c r="A13109">
        <v>2911010</v>
      </c>
      <c r="B13109" t="s">
        <v>12737</v>
      </c>
      <c r="C13109" t="s">
        <v>3083</v>
      </c>
      <c r="D13109">
        <v>0.70399999999999996</v>
      </c>
      <c r="E13109">
        <v>3.3000000000000002E-2</v>
      </c>
    </row>
    <row r="13110" spans="1:5">
      <c r="A13110">
        <v>2911040</v>
      </c>
      <c r="B13110" t="s">
        <v>12738</v>
      </c>
      <c r="C13110" t="s">
        <v>3083</v>
      </c>
      <c r="D13110">
        <v>0.70399999999999996</v>
      </c>
      <c r="E13110">
        <v>3.3000000000000002E-2</v>
      </c>
    </row>
    <row r="13111" spans="1:5">
      <c r="A13111">
        <v>2911850</v>
      </c>
      <c r="B13111" t="s">
        <v>12739</v>
      </c>
      <c r="C13111" t="s">
        <v>3083</v>
      </c>
      <c r="D13111">
        <v>0.70399999999999996</v>
      </c>
      <c r="E13111">
        <v>3.3000000000000002E-2</v>
      </c>
    </row>
    <row r="13112" spans="1:5">
      <c r="A13112">
        <v>2912600</v>
      </c>
      <c r="B13112" t="s">
        <v>12740</v>
      </c>
      <c r="C13112" t="s">
        <v>3083</v>
      </c>
      <c r="D13112">
        <v>0.70399999999999996</v>
      </c>
      <c r="E13112">
        <v>3.3000000000000002E-2</v>
      </c>
    </row>
    <row r="13113" spans="1:5">
      <c r="A13113">
        <v>2914840</v>
      </c>
      <c r="B13113" t="s">
        <v>12741</v>
      </c>
      <c r="C13113" t="s">
        <v>3083</v>
      </c>
      <c r="D13113">
        <v>0.70399999999999996</v>
      </c>
      <c r="E13113">
        <v>3.3000000000000002E-2</v>
      </c>
    </row>
    <row r="13114" spans="1:5">
      <c r="A13114">
        <v>2915060</v>
      </c>
      <c r="B13114" t="s">
        <v>12742</v>
      </c>
      <c r="C13114" t="s">
        <v>3083</v>
      </c>
      <c r="D13114">
        <v>0.70399999999999996</v>
      </c>
      <c r="E13114">
        <v>3.3000000000000002E-2</v>
      </c>
    </row>
    <row r="13115" spans="1:5">
      <c r="A13115">
        <v>2915180</v>
      </c>
      <c r="B13115" t="s">
        <v>12743</v>
      </c>
      <c r="C13115" t="s">
        <v>3083</v>
      </c>
      <c r="D13115">
        <v>0.70399999999999996</v>
      </c>
      <c r="E13115">
        <v>3.3000000000000002E-2</v>
      </c>
    </row>
    <row r="13116" spans="1:5">
      <c r="A13116">
        <v>2915210</v>
      </c>
      <c r="B13116" t="s">
        <v>12744</v>
      </c>
      <c r="C13116" t="s">
        <v>3083</v>
      </c>
      <c r="D13116">
        <v>0.70399999999999996</v>
      </c>
      <c r="E13116">
        <v>3.3000000000000002E-2</v>
      </c>
    </row>
    <row r="13117" spans="1:5">
      <c r="A13117">
        <v>2923370</v>
      </c>
      <c r="B13117" t="s">
        <v>12745</v>
      </c>
      <c r="C13117" t="s">
        <v>3083</v>
      </c>
      <c r="D13117">
        <v>0.70399999999999996</v>
      </c>
      <c r="E13117">
        <v>3.3000000000000002E-2</v>
      </c>
    </row>
    <row r="13118" spans="1:5">
      <c r="A13118">
        <v>2923400</v>
      </c>
      <c r="B13118" t="s">
        <v>12746</v>
      </c>
      <c r="C13118" t="s">
        <v>3083</v>
      </c>
      <c r="D13118">
        <v>0.70399999999999996</v>
      </c>
      <c r="E13118">
        <v>3.3000000000000002E-2</v>
      </c>
    </row>
    <row r="13119" spans="1:5">
      <c r="A13119">
        <v>2926040</v>
      </c>
      <c r="B13119" t="s">
        <v>12747</v>
      </c>
      <c r="C13119" t="s">
        <v>3083</v>
      </c>
      <c r="D13119">
        <v>0.70399999999999996</v>
      </c>
      <c r="E13119">
        <v>3.3000000000000002E-2</v>
      </c>
    </row>
    <row r="13120" spans="1:5">
      <c r="A13120">
        <v>2926370</v>
      </c>
      <c r="B13120" t="s">
        <v>12748</v>
      </c>
      <c r="C13120" t="s">
        <v>3083</v>
      </c>
      <c r="D13120">
        <v>0.70399999999999996</v>
      </c>
      <c r="E13120">
        <v>3.3000000000000002E-2</v>
      </c>
    </row>
    <row r="13121" spans="1:5">
      <c r="A13121">
        <v>2929730</v>
      </c>
      <c r="B13121" t="s">
        <v>12749</v>
      </c>
      <c r="C13121" t="s">
        <v>3083</v>
      </c>
      <c r="D13121">
        <v>0.70399999999999996</v>
      </c>
      <c r="E13121">
        <v>3.3000000000000002E-2</v>
      </c>
    </row>
    <row r="13122" spans="1:5">
      <c r="A13122">
        <v>2931680</v>
      </c>
      <c r="B13122" t="s">
        <v>12750</v>
      </c>
      <c r="C13122" t="s">
        <v>3083</v>
      </c>
      <c r="D13122">
        <v>0.70399999999999996</v>
      </c>
      <c r="E13122">
        <v>3.3000000000000002E-2</v>
      </c>
    </row>
    <row r="13123" spans="1:5">
      <c r="A13123">
        <v>2932070</v>
      </c>
      <c r="B13123" t="s">
        <v>12751</v>
      </c>
      <c r="C13123" t="s">
        <v>3083</v>
      </c>
      <c r="D13123">
        <v>0.70399999999999996</v>
      </c>
      <c r="E13123">
        <v>3.3000000000000002E-2</v>
      </c>
    </row>
    <row r="13124" spans="1:5">
      <c r="A13124">
        <v>2909900</v>
      </c>
      <c r="B13124" t="s">
        <v>12752</v>
      </c>
      <c r="C13124" t="s">
        <v>3083</v>
      </c>
      <c r="D13124">
        <v>0.70099999999999996</v>
      </c>
      <c r="E13124">
        <v>3.2000000000000001E-2</v>
      </c>
    </row>
    <row r="13125" spans="1:5">
      <c r="A13125">
        <v>1911340</v>
      </c>
      <c r="B13125" t="s">
        <v>12753</v>
      </c>
      <c r="C13125" t="s">
        <v>3275</v>
      </c>
      <c r="D13125">
        <v>0.69499999999999995</v>
      </c>
      <c r="E13125">
        <v>6.5000000000000002E-2</v>
      </c>
    </row>
    <row r="13126" spans="1:5">
      <c r="A13126">
        <v>2930330</v>
      </c>
      <c r="B13126" t="s">
        <v>12754</v>
      </c>
      <c r="C13126" t="s">
        <v>3083</v>
      </c>
      <c r="D13126">
        <v>0.69499999999999995</v>
      </c>
      <c r="E13126">
        <v>3.5999999999999997E-2</v>
      </c>
    </row>
    <row r="13127" spans="1:5">
      <c r="A13127">
        <v>2906510</v>
      </c>
      <c r="B13127" t="s">
        <v>12755</v>
      </c>
      <c r="C13127" t="s">
        <v>3083</v>
      </c>
      <c r="D13127">
        <v>0.69199999999999995</v>
      </c>
      <c r="E13127">
        <v>3.7999999999999999E-2</v>
      </c>
    </row>
    <row r="13128" spans="1:5">
      <c r="A13128">
        <v>2909810</v>
      </c>
      <c r="B13128" t="s">
        <v>12756</v>
      </c>
      <c r="C13128" t="s">
        <v>3083</v>
      </c>
      <c r="D13128">
        <v>0.69199999999999995</v>
      </c>
      <c r="E13128">
        <v>3.7999999999999999E-2</v>
      </c>
    </row>
    <row r="13129" spans="1:5">
      <c r="A13129">
        <v>2911340</v>
      </c>
      <c r="B13129" t="s">
        <v>12757</v>
      </c>
      <c r="C13129" t="s">
        <v>3083</v>
      </c>
      <c r="D13129">
        <v>0.69199999999999995</v>
      </c>
      <c r="E13129">
        <v>3.7999999999999999E-2</v>
      </c>
    </row>
    <row r="13130" spans="1:5">
      <c r="A13130">
        <v>2914310</v>
      </c>
      <c r="B13130" t="s">
        <v>12758</v>
      </c>
      <c r="C13130" t="s">
        <v>3083</v>
      </c>
      <c r="D13130">
        <v>0.69199999999999995</v>
      </c>
      <c r="E13130">
        <v>3.7999999999999999E-2</v>
      </c>
    </row>
    <row r="13131" spans="1:5">
      <c r="A13131">
        <v>2915420</v>
      </c>
      <c r="B13131" t="s">
        <v>12759</v>
      </c>
      <c r="C13131" t="s">
        <v>3083</v>
      </c>
      <c r="D13131">
        <v>0.69199999999999995</v>
      </c>
      <c r="E13131">
        <v>3.7999999999999999E-2</v>
      </c>
    </row>
    <row r="13132" spans="1:5">
      <c r="A13132">
        <v>2918670</v>
      </c>
      <c r="B13132" t="s">
        <v>12760</v>
      </c>
      <c r="C13132" t="s">
        <v>3083</v>
      </c>
      <c r="D13132">
        <v>0.69199999999999995</v>
      </c>
      <c r="E13132">
        <v>3.7999999999999999E-2</v>
      </c>
    </row>
    <row r="13133" spans="1:5">
      <c r="A13133">
        <v>2919380</v>
      </c>
      <c r="B13133" t="s">
        <v>12761</v>
      </c>
      <c r="C13133" t="s">
        <v>3083</v>
      </c>
      <c r="D13133">
        <v>0.69199999999999995</v>
      </c>
      <c r="E13133">
        <v>3.7999999999999999E-2</v>
      </c>
    </row>
    <row r="13134" spans="1:5">
      <c r="A13134">
        <v>2921150</v>
      </c>
      <c r="B13134" t="s">
        <v>12762</v>
      </c>
      <c r="C13134" t="s">
        <v>3083</v>
      </c>
      <c r="D13134">
        <v>0.69199999999999995</v>
      </c>
      <c r="E13134">
        <v>3.7999999999999999E-2</v>
      </c>
    </row>
    <row r="13135" spans="1:5">
      <c r="A13135">
        <v>2921180</v>
      </c>
      <c r="B13135" t="s">
        <v>12763</v>
      </c>
      <c r="C13135" t="s">
        <v>3083</v>
      </c>
      <c r="D13135">
        <v>0.69199999999999995</v>
      </c>
      <c r="E13135">
        <v>3.7999999999999999E-2</v>
      </c>
    </row>
    <row r="13136" spans="1:5">
      <c r="A13136">
        <v>2927630</v>
      </c>
      <c r="B13136" t="s">
        <v>12764</v>
      </c>
      <c r="C13136" t="s">
        <v>3083</v>
      </c>
      <c r="D13136">
        <v>0.69199999999999995</v>
      </c>
      <c r="E13136">
        <v>3.7999999999999999E-2</v>
      </c>
    </row>
    <row r="13137" spans="1:5">
      <c r="A13137">
        <v>2929130</v>
      </c>
      <c r="B13137" t="s">
        <v>12765</v>
      </c>
      <c r="C13137" t="s">
        <v>3083</v>
      </c>
      <c r="D13137">
        <v>0.69199999999999995</v>
      </c>
      <c r="E13137">
        <v>3.6999999999999998E-2</v>
      </c>
    </row>
    <row r="13138" spans="1:5">
      <c r="A13138">
        <v>2929610</v>
      </c>
      <c r="B13138" t="s">
        <v>12766</v>
      </c>
      <c r="C13138" t="s">
        <v>3083</v>
      </c>
      <c r="D13138">
        <v>0.69199999999999995</v>
      </c>
      <c r="E13138">
        <v>3.7999999999999999E-2</v>
      </c>
    </row>
    <row r="13139" spans="1:5">
      <c r="A13139">
        <v>2930510</v>
      </c>
      <c r="B13139" t="s">
        <v>12767</v>
      </c>
      <c r="C13139" t="s">
        <v>3083</v>
      </c>
      <c r="D13139">
        <v>0.69199999999999995</v>
      </c>
      <c r="E13139">
        <v>3.7999999999999999E-2</v>
      </c>
    </row>
    <row r="13140" spans="1:5">
      <c r="A13140">
        <v>2930840</v>
      </c>
      <c r="B13140" t="s">
        <v>12768</v>
      </c>
      <c r="C13140" t="s">
        <v>3083</v>
      </c>
      <c r="D13140">
        <v>0.69199999999999995</v>
      </c>
      <c r="E13140">
        <v>3.7999999999999999E-2</v>
      </c>
    </row>
    <row r="13141" spans="1:5">
      <c r="A13141">
        <v>2931070</v>
      </c>
      <c r="B13141" t="s">
        <v>12769</v>
      </c>
      <c r="C13141" t="s">
        <v>3083</v>
      </c>
      <c r="D13141">
        <v>0.69199999999999995</v>
      </c>
      <c r="E13141">
        <v>3.6999999999999998E-2</v>
      </c>
    </row>
    <row r="13142" spans="1:5">
      <c r="A13142">
        <v>2931920</v>
      </c>
      <c r="B13142" t="s">
        <v>12770</v>
      </c>
      <c r="C13142" t="s">
        <v>3083</v>
      </c>
      <c r="D13142">
        <v>0.69199999999999995</v>
      </c>
      <c r="E13142">
        <v>3.7999999999999999E-2</v>
      </c>
    </row>
    <row r="13143" spans="1:5">
      <c r="A13143">
        <v>2906990</v>
      </c>
      <c r="B13143" t="s">
        <v>12771</v>
      </c>
      <c r="C13143" t="s">
        <v>3083</v>
      </c>
      <c r="D13143">
        <v>0.69099999999999995</v>
      </c>
      <c r="E13143">
        <v>3.7999999999999999E-2</v>
      </c>
    </row>
    <row r="13144" spans="1:5">
      <c r="A13144">
        <v>2913500</v>
      </c>
      <c r="B13144" t="s">
        <v>12772</v>
      </c>
      <c r="C13144" t="s">
        <v>3083</v>
      </c>
      <c r="D13144">
        <v>0.69099999999999995</v>
      </c>
      <c r="E13144">
        <v>4.2000000000000003E-2</v>
      </c>
    </row>
    <row r="13145" spans="1:5">
      <c r="A13145">
        <v>2916950</v>
      </c>
      <c r="B13145" t="s">
        <v>12773</v>
      </c>
      <c r="C13145" t="s">
        <v>3083</v>
      </c>
      <c r="D13145">
        <v>0.69099999999999995</v>
      </c>
      <c r="E13145">
        <v>4.1000000000000002E-2</v>
      </c>
    </row>
    <row r="13146" spans="1:5">
      <c r="A13146">
        <v>2921940</v>
      </c>
      <c r="B13146" t="s">
        <v>12774</v>
      </c>
      <c r="C13146" t="s">
        <v>3083</v>
      </c>
      <c r="D13146">
        <v>0.69099999999999995</v>
      </c>
      <c r="E13146">
        <v>4.3999999999999997E-2</v>
      </c>
    </row>
    <row r="13147" spans="1:5">
      <c r="A13147">
        <v>2100030</v>
      </c>
      <c r="B13147" t="s">
        <v>12775</v>
      </c>
      <c r="C13147" t="s">
        <v>2920</v>
      </c>
      <c r="D13147">
        <v>0.69</v>
      </c>
      <c r="E13147">
        <v>3.5000000000000003E-2</v>
      </c>
    </row>
    <row r="13148" spans="1:5">
      <c r="A13148">
        <v>2100930</v>
      </c>
      <c r="B13148" t="s">
        <v>12776</v>
      </c>
      <c r="C13148" t="s">
        <v>2920</v>
      </c>
      <c r="D13148">
        <v>0.69</v>
      </c>
      <c r="E13148">
        <v>3.5000000000000003E-2</v>
      </c>
    </row>
    <row r="13149" spans="1:5">
      <c r="A13149">
        <v>2101050</v>
      </c>
      <c r="B13149" t="s">
        <v>12777</v>
      </c>
      <c r="C13149" t="s">
        <v>2920</v>
      </c>
      <c r="D13149">
        <v>0.69</v>
      </c>
      <c r="E13149">
        <v>3.5000000000000003E-2</v>
      </c>
    </row>
    <row r="13150" spans="1:5">
      <c r="A13150">
        <v>2101260</v>
      </c>
      <c r="B13150" t="s">
        <v>12778</v>
      </c>
      <c r="C13150" t="s">
        <v>2920</v>
      </c>
      <c r="D13150">
        <v>0.69</v>
      </c>
      <c r="E13150">
        <v>3.5000000000000003E-2</v>
      </c>
    </row>
    <row r="13151" spans="1:5">
      <c r="A13151">
        <v>2101410</v>
      </c>
      <c r="B13151" t="s">
        <v>11569</v>
      </c>
      <c r="C13151" t="s">
        <v>2920</v>
      </c>
      <c r="D13151">
        <v>0.69</v>
      </c>
      <c r="E13151">
        <v>3.5000000000000003E-2</v>
      </c>
    </row>
    <row r="13152" spans="1:5">
      <c r="A13152">
        <v>2104140</v>
      </c>
      <c r="B13152" t="s">
        <v>12779</v>
      </c>
      <c r="C13152" t="s">
        <v>2920</v>
      </c>
      <c r="D13152">
        <v>0.69</v>
      </c>
      <c r="E13152">
        <v>3.5000000000000003E-2</v>
      </c>
    </row>
    <row r="13153" spans="1:5">
      <c r="A13153">
        <v>2105520</v>
      </c>
      <c r="B13153" t="s">
        <v>11120</v>
      </c>
      <c r="C13153" t="s">
        <v>2920</v>
      </c>
      <c r="D13153">
        <v>0.69</v>
      </c>
      <c r="E13153">
        <v>3.5000000000000003E-2</v>
      </c>
    </row>
    <row r="13154" spans="1:5">
      <c r="A13154">
        <v>2927520</v>
      </c>
      <c r="B13154" t="s">
        <v>12780</v>
      </c>
      <c r="C13154" t="s">
        <v>3083</v>
      </c>
      <c r="D13154">
        <v>0.68899999999999995</v>
      </c>
      <c r="E13154">
        <v>4.3999999999999997E-2</v>
      </c>
    </row>
    <row r="13155" spans="1:5">
      <c r="A13155">
        <v>5100690</v>
      </c>
      <c r="B13155" t="s">
        <v>3688</v>
      </c>
      <c r="C13155" t="s">
        <v>257</v>
      </c>
      <c r="D13155">
        <v>0.68799999999999994</v>
      </c>
      <c r="E13155">
        <v>4.2999999999999997E-2</v>
      </c>
    </row>
    <row r="13156" spans="1:5">
      <c r="A13156">
        <v>5101350</v>
      </c>
      <c r="B13156" t="s">
        <v>12781</v>
      </c>
      <c r="C13156" t="s">
        <v>257</v>
      </c>
      <c r="D13156">
        <v>0.68799999999999994</v>
      </c>
      <c r="E13156">
        <v>4.2999999999999997E-2</v>
      </c>
    </row>
    <row r="13157" spans="1:5">
      <c r="A13157">
        <v>5101560</v>
      </c>
      <c r="B13157" t="s">
        <v>12782</v>
      </c>
      <c r="C13157" t="s">
        <v>257</v>
      </c>
      <c r="D13157">
        <v>0.68799999999999994</v>
      </c>
      <c r="E13157">
        <v>4.2999999999999997E-2</v>
      </c>
    </row>
    <row r="13158" spans="1:5">
      <c r="A13158">
        <v>5101690</v>
      </c>
      <c r="B13158" t="s">
        <v>12783</v>
      </c>
      <c r="C13158" t="s">
        <v>257</v>
      </c>
      <c r="D13158">
        <v>0.68799999999999994</v>
      </c>
      <c r="E13158">
        <v>4.2999999999999997E-2</v>
      </c>
    </row>
    <row r="13159" spans="1:5">
      <c r="A13159">
        <v>5102880</v>
      </c>
      <c r="B13159" t="s">
        <v>12784</v>
      </c>
      <c r="C13159" t="s">
        <v>257</v>
      </c>
      <c r="D13159">
        <v>0.68799999999999994</v>
      </c>
      <c r="E13159">
        <v>4.2999999999999997E-2</v>
      </c>
    </row>
    <row r="13160" spans="1:5">
      <c r="A13160">
        <v>1602190</v>
      </c>
      <c r="B13160" t="s">
        <v>12785</v>
      </c>
      <c r="C13160" t="s">
        <v>3899</v>
      </c>
      <c r="D13160">
        <v>0.68300000000000005</v>
      </c>
      <c r="E13160">
        <v>4.2999999999999997E-2</v>
      </c>
    </row>
    <row r="13161" spans="1:5">
      <c r="A13161">
        <v>1600060</v>
      </c>
      <c r="B13161" t="s">
        <v>12786</v>
      </c>
      <c r="C13161" t="s">
        <v>3899</v>
      </c>
      <c r="D13161">
        <v>0.68200000000000005</v>
      </c>
      <c r="E13161">
        <v>4.4999999999999998E-2</v>
      </c>
    </row>
    <row r="13162" spans="1:5">
      <c r="A13162">
        <v>1600090</v>
      </c>
      <c r="B13162" t="s">
        <v>12787</v>
      </c>
      <c r="C13162" t="s">
        <v>3899</v>
      </c>
      <c r="D13162">
        <v>0.68200000000000005</v>
      </c>
      <c r="E13162">
        <v>4.4999999999999998E-2</v>
      </c>
    </row>
    <row r="13163" spans="1:5">
      <c r="A13163">
        <v>1600660</v>
      </c>
      <c r="B13163" t="s">
        <v>12788</v>
      </c>
      <c r="C13163" t="s">
        <v>3899</v>
      </c>
      <c r="D13163">
        <v>0.68200000000000005</v>
      </c>
      <c r="E13163">
        <v>4.3999999999999997E-2</v>
      </c>
    </row>
    <row r="13164" spans="1:5">
      <c r="A13164">
        <v>1602490</v>
      </c>
      <c r="B13164" t="s">
        <v>12789</v>
      </c>
      <c r="C13164" t="s">
        <v>3899</v>
      </c>
      <c r="D13164">
        <v>0.68200000000000005</v>
      </c>
      <c r="E13164">
        <v>4.4999999999999998E-2</v>
      </c>
    </row>
    <row r="13165" spans="1:5">
      <c r="A13165">
        <v>1602820</v>
      </c>
      <c r="B13165" t="s">
        <v>12790</v>
      </c>
      <c r="C13165" t="s">
        <v>3899</v>
      </c>
      <c r="D13165">
        <v>0.68200000000000005</v>
      </c>
      <c r="E13165">
        <v>4.4999999999999998E-2</v>
      </c>
    </row>
    <row r="13166" spans="1:5">
      <c r="A13166">
        <v>2903480</v>
      </c>
      <c r="B13166" t="s">
        <v>12791</v>
      </c>
      <c r="C13166" t="s">
        <v>3083</v>
      </c>
      <c r="D13166">
        <v>0.68200000000000005</v>
      </c>
      <c r="E13166">
        <v>4.5999999999999999E-2</v>
      </c>
    </row>
    <row r="13167" spans="1:5">
      <c r="A13167">
        <v>2904980</v>
      </c>
      <c r="B13167" t="s">
        <v>12792</v>
      </c>
      <c r="C13167" t="s">
        <v>3083</v>
      </c>
      <c r="D13167">
        <v>0.68200000000000005</v>
      </c>
      <c r="E13167">
        <v>4.5999999999999999E-2</v>
      </c>
    </row>
    <row r="13168" spans="1:5">
      <c r="A13168">
        <v>2905610</v>
      </c>
      <c r="B13168" t="s">
        <v>12793</v>
      </c>
      <c r="C13168" t="s">
        <v>3083</v>
      </c>
      <c r="D13168">
        <v>0.68200000000000005</v>
      </c>
      <c r="E13168">
        <v>4.5999999999999999E-2</v>
      </c>
    </row>
    <row r="13169" spans="1:5">
      <c r="A13169">
        <v>2906030</v>
      </c>
      <c r="B13169" t="s">
        <v>12794</v>
      </c>
      <c r="C13169" t="s">
        <v>3083</v>
      </c>
      <c r="D13169">
        <v>0.68200000000000005</v>
      </c>
      <c r="E13169">
        <v>4.5999999999999999E-2</v>
      </c>
    </row>
    <row r="13170" spans="1:5">
      <c r="A13170">
        <v>2906540</v>
      </c>
      <c r="B13170" t="s">
        <v>12795</v>
      </c>
      <c r="C13170" t="s">
        <v>3083</v>
      </c>
      <c r="D13170">
        <v>0.68200000000000005</v>
      </c>
      <c r="E13170">
        <v>4.5999999999999999E-2</v>
      </c>
    </row>
    <row r="13171" spans="1:5">
      <c r="A13171">
        <v>2907380</v>
      </c>
      <c r="B13171" t="s">
        <v>12796</v>
      </c>
      <c r="C13171" t="s">
        <v>3083</v>
      </c>
      <c r="D13171">
        <v>0.68200000000000005</v>
      </c>
      <c r="E13171">
        <v>4.5999999999999999E-2</v>
      </c>
    </row>
    <row r="13172" spans="1:5">
      <c r="A13172">
        <v>2911280</v>
      </c>
      <c r="B13172" t="s">
        <v>12797</v>
      </c>
      <c r="C13172" t="s">
        <v>3083</v>
      </c>
      <c r="D13172">
        <v>0.68200000000000005</v>
      </c>
      <c r="E13172">
        <v>4.5999999999999999E-2</v>
      </c>
    </row>
    <row r="13173" spans="1:5">
      <c r="A13173">
        <v>2911990</v>
      </c>
      <c r="B13173" t="s">
        <v>12798</v>
      </c>
      <c r="C13173" t="s">
        <v>3083</v>
      </c>
      <c r="D13173">
        <v>0.68200000000000005</v>
      </c>
      <c r="E13173">
        <v>4.5999999999999999E-2</v>
      </c>
    </row>
    <row r="13174" spans="1:5">
      <c r="A13174">
        <v>2912900</v>
      </c>
      <c r="B13174" t="s">
        <v>12799</v>
      </c>
      <c r="C13174" t="s">
        <v>3083</v>
      </c>
      <c r="D13174">
        <v>0.68200000000000005</v>
      </c>
      <c r="E13174">
        <v>4.5999999999999999E-2</v>
      </c>
    </row>
    <row r="13175" spans="1:5">
      <c r="A13175">
        <v>2916530</v>
      </c>
      <c r="B13175" t="s">
        <v>12800</v>
      </c>
      <c r="C13175" t="s">
        <v>3083</v>
      </c>
      <c r="D13175">
        <v>0.68200000000000005</v>
      </c>
      <c r="E13175">
        <v>4.5999999999999999E-2</v>
      </c>
    </row>
    <row r="13176" spans="1:5">
      <c r="A13176">
        <v>2919410</v>
      </c>
      <c r="B13176" t="s">
        <v>12801</v>
      </c>
      <c r="C13176" t="s">
        <v>3083</v>
      </c>
      <c r="D13176">
        <v>0.68200000000000005</v>
      </c>
      <c r="E13176">
        <v>4.5999999999999999E-2</v>
      </c>
    </row>
    <row r="13177" spans="1:5">
      <c r="A13177">
        <v>2921880</v>
      </c>
      <c r="B13177" t="s">
        <v>12802</v>
      </c>
      <c r="C13177" t="s">
        <v>3083</v>
      </c>
      <c r="D13177">
        <v>0.68200000000000005</v>
      </c>
      <c r="E13177">
        <v>4.5999999999999999E-2</v>
      </c>
    </row>
    <row r="13178" spans="1:5">
      <c r="A13178">
        <v>2922620</v>
      </c>
      <c r="B13178" t="s">
        <v>12803</v>
      </c>
      <c r="C13178" t="s">
        <v>3083</v>
      </c>
      <c r="D13178">
        <v>0.68200000000000005</v>
      </c>
      <c r="E13178">
        <v>4.5999999999999999E-2</v>
      </c>
    </row>
    <row r="13179" spans="1:5">
      <c r="A13179">
        <v>2922920</v>
      </c>
      <c r="B13179" t="s">
        <v>12804</v>
      </c>
      <c r="C13179" t="s">
        <v>3083</v>
      </c>
      <c r="D13179">
        <v>0.68200000000000005</v>
      </c>
      <c r="E13179">
        <v>4.5999999999999999E-2</v>
      </c>
    </row>
    <row r="13180" spans="1:5">
      <c r="A13180">
        <v>5400300</v>
      </c>
      <c r="B13180" t="s">
        <v>6317</v>
      </c>
      <c r="C13180" t="s">
        <v>4335</v>
      </c>
      <c r="D13180">
        <v>0.68100000000000005</v>
      </c>
      <c r="E13180">
        <v>3.9E-2</v>
      </c>
    </row>
    <row r="13181" spans="1:5">
      <c r="A13181">
        <v>5400960</v>
      </c>
      <c r="B13181" t="s">
        <v>5543</v>
      </c>
      <c r="C13181" t="s">
        <v>4335</v>
      </c>
      <c r="D13181">
        <v>0.68100000000000005</v>
      </c>
      <c r="E13181">
        <v>3.9E-2</v>
      </c>
    </row>
    <row r="13182" spans="1:5">
      <c r="A13182">
        <v>5401020</v>
      </c>
      <c r="B13182" t="s">
        <v>10761</v>
      </c>
      <c r="C13182" t="s">
        <v>4335</v>
      </c>
      <c r="D13182">
        <v>0.68100000000000005</v>
      </c>
      <c r="E13182">
        <v>3.9E-2</v>
      </c>
    </row>
    <row r="13183" spans="1:5">
      <c r="A13183">
        <v>5401350</v>
      </c>
      <c r="B13183" t="s">
        <v>12805</v>
      </c>
      <c r="C13183" t="s">
        <v>4335</v>
      </c>
      <c r="D13183">
        <v>0.68100000000000005</v>
      </c>
      <c r="E13183">
        <v>3.9E-2</v>
      </c>
    </row>
    <row r="13184" spans="1:5">
      <c r="A13184">
        <v>2200210</v>
      </c>
      <c r="B13184" t="s">
        <v>12806</v>
      </c>
      <c r="C13184" t="s">
        <v>1557</v>
      </c>
      <c r="D13184">
        <v>0.65800000000000003</v>
      </c>
      <c r="E13184">
        <v>4.5999999999999999E-2</v>
      </c>
    </row>
    <row r="13185" spans="1:5">
      <c r="A13185">
        <v>2200450</v>
      </c>
      <c r="B13185" t="s">
        <v>12807</v>
      </c>
      <c r="C13185" t="s">
        <v>1557</v>
      </c>
      <c r="D13185">
        <v>0.65800000000000003</v>
      </c>
      <c r="E13185">
        <v>4.5999999999999999E-2</v>
      </c>
    </row>
    <row r="13186" spans="1:5">
      <c r="A13186">
        <v>2201320</v>
      </c>
      <c r="B13186" t="s">
        <v>12808</v>
      </c>
      <c r="C13186" t="s">
        <v>1557</v>
      </c>
      <c r="D13186">
        <v>0.65800000000000003</v>
      </c>
      <c r="E13186">
        <v>4.5999999999999999E-2</v>
      </c>
    </row>
    <row r="13187" spans="1:5">
      <c r="A13187">
        <v>2201770</v>
      </c>
      <c r="B13187" t="s">
        <v>12809</v>
      </c>
      <c r="C13187" t="s">
        <v>1557</v>
      </c>
      <c r="D13187">
        <v>0.65800000000000003</v>
      </c>
      <c r="E13187">
        <v>4.5999999999999999E-2</v>
      </c>
    </row>
    <row r="13188" spans="1:5">
      <c r="A13188">
        <v>2201890</v>
      </c>
      <c r="B13188" t="s">
        <v>12810</v>
      </c>
      <c r="C13188" t="s">
        <v>1557</v>
      </c>
      <c r="D13188">
        <v>0.65800000000000003</v>
      </c>
      <c r="E13188">
        <v>4.5999999999999999E-2</v>
      </c>
    </row>
    <row r="13189" spans="1:5">
      <c r="A13189">
        <v>2202010</v>
      </c>
      <c r="B13189" t="s">
        <v>12811</v>
      </c>
      <c r="C13189" t="s">
        <v>1557</v>
      </c>
      <c r="D13189">
        <v>0.65800000000000003</v>
      </c>
      <c r="E13189">
        <v>4.5999999999999999E-2</v>
      </c>
    </row>
  </sheetData>
  <autoFilter ref="A6:E6" xr:uid="{BE2108BE-809B-714B-908D-82A1CCED5561}"/>
  <mergeCells count="4">
    <mergeCell ref="B1:C1"/>
    <mergeCell ref="B2:C2"/>
    <mergeCell ref="B3:C3"/>
    <mergeCell ref="B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E9B0E-4A00-CE4A-9E2C-059524873E49}">
  <sheetPr>
    <tabColor rgb="FF00B050"/>
  </sheetPr>
  <dimension ref="A1:J14"/>
  <sheetViews>
    <sheetView showGridLines="0" zoomScaleNormal="100" workbookViewId="0">
      <selection activeCell="B12" sqref="B12"/>
    </sheetView>
  </sheetViews>
  <sheetFormatPr baseColWidth="10" defaultRowHeight="16"/>
  <cols>
    <col min="1" max="1" width="4" customWidth="1"/>
    <col min="2" max="2" width="42.83203125" customWidth="1"/>
    <col min="3" max="3" width="54.83203125" customWidth="1"/>
    <col min="4" max="4" width="24.1640625" customWidth="1"/>
    <col min="5" max="5" width="30" customWidth="1"/>
    <col min="6" max="6" width="2" customWidth="1"/>
    <col min="7" max="7" width="22.6640625" customWidth="1"/>
    <col min="8" max="8" width="23.1640625" customWidth="1"/>
    <col min="9" max="9" width="22.33203125" customWidth="1"/>
    <col min="10" max="10" width="6.5" customWidth="1"/>
  </cols>
  <sheetData>
    <row r="1" spans="1:10" ht="45" customHeight="1" thickBot="1">
      <c r="A1" s="7"/>
      <c r="B1" s="512" t="s">
        <v>12958</v>
      </c>
      <c r="C1" s="513"/>
      <c r="D1" s="513"/>
      <c r="E1" s="513"/>
      <c r="F1" s="513"/>
      <c r="G1" s="513"/>
      <c r="H1" s="513"/>
      <c r="I1" s="514"/>
      <c r="J1" s="163"/>
    </row>
    <row r="2" spans="1:10" ht="28" customHeight="1" thickBot="1">
      <c r="A2" s="7"/>
      <c r="B2" s="218"/>
      <c r="C2" s="218"/>
      <c r="D2" s="218"/>
      <c r="E2" s="218"/>
      <c r="F2" s="218"/>
      <c r="G2" s="218"/>
      <c r="H2" s="218"/>
      <c r="I2" s="218"/>
      <c r="J2" s="163"/>
    </row>
    <row r="3" spans="1:10" ht="35" customHeight="1" thickBot="1">
      <c r="A3" s="7"/>
      <c r="B3" s="515" t="s">
        <v>12959</v>
      </c>
      <c r="C3" s="516"/>
      <c r="D3" s="516"/>
      <c r="E3" s="516"/>
      <c r="F3" s="516"/>
      <c r="G3" s="516"/>
      <c r="H3" s="516"/>
      <c r="I3" s="517"/>
      <c r="J3" s="7"/>
    </row>
    <row r="4" spans="1:10" ht="48" customHeight="1" thickBot="1">
      <c r="A4" s="7"/>
      <c r="B4" s="311" t="s">
        <v>13016</v>
      </c>
      <c r="C4" s="101" t="s">
        <v>28</v>
      </c>
      <c r="D4" s="105" t="s">
        <v>12934</v>
      </c>
      <c r="E4" s="122" t="s">
        <v>12933</v>
      </c>
      <c r="F4" s="162"/>
      <c r="G4" s="122" t="s">
        <v>12904</v>
      </c>
      <c r="H4" s="122" t="s">
        <v>12901</v>
      </c>
      <c r="I4" s="101" t="s">
        <v>12816</v>
      </c>
      <c r="J4" s="7"/>
    </row>
    <row r="5" spans="1:10" ht="55" customHeight="1" thickBot="1">
      <c r="A5" s="327"/>
      <c r="B5" s="341" t="s">
        <v>13050</v>
      </c>
      <c r="C5" s="340" t="s">
        <v>16</v>
      </c>
      <c r="D5" s="287" t="s">
        <v>9</v>
      </c>
      <c r="E5" s="287" t="s">
        <v>12902</v>
      </c>
      <c r="F5" s="162"/>
      <c r="G5" s="157">
        <f>IF(D5="Yes",'Community School Staff - School'!E6,0)</f>
        <v>99141.195999999996</v>
      </c>
      <c r="H5" s="108">
        <f>SUM(G5-I5)</f>
        <v>0</v>
      </c>
      <c r="I5" s="108">
        <f>IF(E5="New ",G5,0)</f>
        <v>99141.195999999996</v>
      </c>
      <c r="J5" s="7"/>
    </row>
    <row r="6" spans="1:10" ht="8" customHeight="1" thickBot="1">
      <c r="A6" s="7"/>
      <c r="B6" s="280"/>
      <c r="C6" s="281"/>
      <c r="D6" s="282"/>
      <c r="E6" s="282"/>
      <c r="F6" s="162"/>
      <c r="G6" s="283"/>
      <c r="H6" s="284"/>
      <c r="I6" s="284"/>
      <c r="J6" s="7"/>
    </row>
    <row r="7" spans="1:10" ht="55" customHeight="1" thickBot="1">
      <c r="A7" s="7"/>
      <c r="B7" s="293" t="s">
        <v>12947</v>
      </c>
      <c r="C7" s="285" t="s">
        <v>12948</v>
      </c>
      <c r="D7" s="286" t="s">
        <v>9</v>
      </c>
      <c r="E7" s="287" t="s">
        <v>12902</v>
      </c>
      <c r="F7" s="162"/>
      <c r="G7" s="157">
        <f>IF(D7="Yes",'Community School Staff - School'!E7,0)</f>
        <v>45666.543999999994</v>
      </c>
      <c r="H7" s="108">
        <f>SUM(G7-I7)</f>
        <v>0</v>
      </c>
      <c r="I7" s="108">
        <f>IF(E7="New ",G7,0)</f>
        <v>45666.543999999994</v>
      </c>
      <c r="J7" s="7"/>
    </row>
    <row r="8" spans="1:10" ht="22" customHeight="1" thickBot="1">
      <c r="A8" s="7"/>
      <c r="B8" s="40"/>
      <c r="C8" s="41"/>
      <c r="D8" s="173"/>
      <c r="E8" s="291"/>
      <c r="F8" s="7"/>
      <c r="G8" s="7"/>
      <c r="H8" s="7"/>
      <c r="I8" s="7"/>
      <c r="J8" s="7"/>
    </row>
    <row r="9" spans="1:10" ht="35" customHeight="1" thickBot="1">
      <c r="A9" s="7"/>
      <c r="B9" s="515" t="s">
        <v>12960</v>
      </c>
      <c r="C9" s="516"/>
      <c r="D9" s="516"/>
      <c r="E9" s="516"/>
      <c r="F9" s="516"/>
      <c r="G9" s="516"/>
      <c r="H9" s="516"/>
      <c r="I9" s="517"/>
      <c r="J9" s="7"/>
    </row>
    <row r="10" spans="1:10" ht="55" customHeight="1">
      <c r="A10" s="7"/>
      <c r="B10" s="165" t="s">
        <v>13051</v>
      </c>
      <c r="C10" s="166" t="s">
        <v>12842</v>
      </c>
      <c r="D10" s="167" t="s">
        <v>10</v>
      </c>
      <c r="E10" s="167" t="s">
        <v>12902</v>
      </c>
      <c r="F10" s="162"/>
      <c r="G10" s="196">
        <f>IF(D10="Yes",'Comm School Staff - Initiative'!F4,0)</f>
        <v>0</v>
      </c>
      <c r="H10" s="197">
        <f t="shared" ref="H10:H13" si="0">SUM(G10-I10)</f>
        <v>0</v>
      </c>
      <c r="I10" s="107">
        <f t="shared" ref="I10:I13" si="1">IF(E10="New ",G10,0)</f>
        <v>0</v>
      </c>
      <c r="J10" s="7"/>
    </row>
    <row r="11" spans="1:10" ht="55" customHeight="1" thickBot="1">
      <c r="A11" s="7"/>
      <c r="B11" s="290" t="s">
        <v>13052</v>
      </c>
      <c r="C11" s="164" t="s">
        <v>12895</v>
      </c>
      <c r="D11" s="104" t="s">
        <v>10</v>
      </c>
      <c r="E11" s="104" t="s">
        <v>12902</v>
      </c>
      <c r="F11" s="162"/>
      <c r="G11" s="199">
        <f>IF(D11="Yes",'Comm School Staff - Initiative'!F5,0)</f>
        <v>0</v>
      </c>
      <c r="H11" s="198">
        <f t="shared" si="0"/>
        <v>0</v>
      </c>
      <c r="I11" s="106">
        <f t="shared" si="1"/>
        <v>0</v>
      </c>
      <c r="J11" s="7"/>
    </row>
    <row r="12" spans="1:10" ht="8" customHeight="1" thickBot="1">
      <c r="A12" s="7"/>
      <c r="B12" s="280"/>
      <c r="C12" s="288"/>
      <c r="D12" s="282"/>
      <c r="E12" s="282"/>
      <c r="F12" s="162"/>
      <c r="G12" s="283"/>
      <c r="H12" s="284"/>
      <c r="I12" s="284"/>
      <c r="J12" s="7"/>
    </row>
    <row r="13" spans="1:10" ht="45" customHeight="1" thickBot="1">
      <c r="A13" s="7"/>
      <c r="B13" s="293" t="s">
        <v>12946</v>
      </c>
      <c r="C13" s="298" t="s">
        <v>12951</v>
      </c>
      <c r="D13" s="286" t="s">
        <v>10</v>
      </c>
      <c r="E13" s="287" t="s">
        <v>12902</v>
      </c>
      <c r="F13" s="162"/>
      <c r="G13" s="157">
        <f>IF(D13="Yes",'Other Cost Info'!D5,0)</f>
        <v>0</v>
      </c>
      <c r="H13" s="289">
        <f t="shared" si="0"/>
        <v>0</v>
      </c>
      <c r="I13" s="108">
        <f t="shared" si="1"/>
        <v>0</v>
      </c>
      <c r="J13" s="7"/>
    </row>
    <row r="14" spans="1:10" ht="21" customHeight="1">
      <c r="A14" s="7"/>
      <c r="B14" s="7"/>
      <c r="C14" s="7"/>
      <c r="D14" s="7"/>
      <c r="E14" s="7"/>
      <c r="F14" s="7"/>
      <c r="G14" s="7"/>
      <c r="H14" s="7"/>
      <c r="I14" s="7"/>
      <c r="J14" s="7"/>
    </row>
  </sheetData>
  <mergeCells count="3">
    <mergeCell ref="B1:I1"/>
    <mergeCell ref="B3:I3"/>
    <mergeCell ref="B9:I9"/>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9D99E63-D32F-A941-81DE-56A83D4287EC}">
          <x14:formula1>
            <xm:f>'State Cost Adjustment'!$A$1:$A$2</xm:f>
          </x14:formula1>
          <xm:sqref>D5:D8 D10:D13</xm:sqref>
        </x14:dataValidation>
        <x14:dataValidation type="list" allowBlank="1" showInputMessage="1" showErrorMessage="1" xr:uid="{20BA88D7-9BE9-C24A-866B-AB4D305C6516}">
          <x14:formula1>
            <xm:f>'Cost Data'!$B$50:$B$51</xm:f>
          </x14:formula1>
          <xm:sqref>E5:E7 E10:E13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B078-FBDC-674E-85FA-3B995EAD1594}">
  <sheetPr>
    <tabColor rgb="FF00B050"/>
  </sheetPr>
  <dimension ref="A1:J22"/>
  <sheetViews>
    <sheetView showGridLines="0" zoomScaleNormal="100" workbookViewId="0">
      <selection activeCell="B19" sqref="B19"/>
    </sheetView>
  </sheetViews>
  <sheetFormatPr baseColWidth="10" defaultRowHeight="16"/>
  <cols>
    <col min="1" max="1" width="10.83203125" customWidth="1"/>
    <col min="2" max="2" width="56.83203125" customWidth="1"/>
    <col min="3" max="3" width="55.6640625" customWidth="1"/>
    <col min="4" max="4" width="22.33203125" customWidth="1"/>
    <col min="5" max="5" width="26.6640625" customWidth="1"/>
    <col min="6" max="6" width="2.6640625" customWidth="1"/>
    <col min="7" max="7" width="20.1640625" customWidth="1"/>
    <col min="8" max="8" width="22.83203125" customWidth="1"/>
    <col min="9" max="9" width="19.33203125" customWidth="1"/>
    <col min="10" max="10" width="11.1640625" customWidth="1"/>
  </cols>
  <sheetData>
    <row r="1" spans="1:10" ht="45" customHeight="1" thickBot="1">
      <c r="A1" s="7"/>
      <c r="B1" s="518" t="s">
        <v>12937</v>
      </c>
      <c r="C1" s="519"/>
      <c r="D1" s="519"/>
      <c r="E1" s="519"/>
      <c r="F1" s="519"/>
      <c r="G1" s="519"/>
      <c r="H1" s="519"/>
      <c r="I1" s="520"/>
      <c r="J1" s="7"/>
    </row>
    <row r="2" spans="1:10" ht="17" customHeight="1" thickBot="1">
      <c r="A2" s="7"/>
      <c r="B2" s="218"/>
      <c r="C2" s="218"/>
      <c r="D2" s="218"/>
      <c r="E2" s="218"/>
      <c r="F2" s="218"/>
      <c r="G2" s="218"/>
      <c r="H2" s="218"/>
      <c r="I2" s="218"/>
      <c r="J2" s="7"/>
    </row>
    <row r="3" spans="1:10" ht="35" customHeight="1" thickBot="1">
      <c r="A3" s="7"/>
      <c r="B3" s="524" t="s">
        <v>81</v>
      </c>
      <c r="C3" s="525"/>
      <c r="D3" s="525"/>
      <c r="E3" s="525"/>
      <c r="F3" s="525"/>
      <c r="G3" s="525"/>
      <c r="H3" s="525"/>
      <c r="I3" s="526"/>
      <c r="J3" s="7"/>
    </row>
    <row r="4" spans="1:10" ht="50" customHeight="1" thickBot="1">
      <c r="A4" s="7"/>
      <c r="B4" s="215" t="s">
        <v>13016</v>
      </c>
      <c r="C4" s="212" t="s">
        <v>28</v>
      </c>
      <c r="D4" s="213" t="s">
        <v>12934</v>
      </c>
      <c r="E4" s="217" t="s">
        <v>13021</v>
      </c>
      <c r="F4" s="162"/>
      <c r="G4" s="212" t="s">
        <v>12904</v>
      </c>
      <c r="H4" s="214" t="s">
        <v>12901</v>
      </c>
      <c r="I4" s="212" t="s">
        <v>12816</v>
      </c>
      <c r="J4" s="7"/>
    </row>
    <row r="5" spans="1:10" ht="40" customHeight="1">
      <c r="A5" s="7"/>
      <c r="B5" s="111" t="s">
        <v>12834</v>
      </c>
      <c r="C5" s="258" t="s">
        <v>12820</v>
      </c>
      <c r="D5" s="323" t="s">
        <v>10</v>
      </c>
      <c r="E5" s="323" t="s">
        <v>12902</v>
      </c>
      <c r="F5" s="7"/>
      <c r="G5" s="324">
        <f>IF(D5="Yes",'Data Systems'!F6,0)</f>
        <v>0</v>
      </c>
      <c r="H5" s="325">
        <f>SUM(G5-I5)</f>
        <v>0</v>
      </c>
      <c r="I5" s="325">
        <f>IF(E5="New ",G5,0)</f>
        <v>0</v>
      </c>
      <c r="J5" s="7"/>
    </row>
    <row r="6" spans="1:10" ht="40" customHeight="1" thickBot="1">
      <c r="A6" s="7"/>
      <c r="B6" s="113" t="s">
        <v>95</v>
      </c>
      <c r="C6" s="259" t="s">
        <v>12961</v>
      </c>
      <c r="D6" s="220" t="s">
        <v>10</v>
      </c>
      <c r="E6" s="220" t="s">
        <v>12902</v>
      </c>
      <c r="F6" s="7"/>
      <c r="G6" s="221">
        <f>IF(D6="Yes",'Data Systems'!F7,0)</f>
        <v>0</v>
      </c>
      <c r="H6" s="222">
        <f>SUM(G6-I6)</f>
        <v>0</v>
      </c>
      <c r="I6" s="222">
        <f>IF(E6="New ",G6,0)</f>
        <v>0</v>
      </c>
      <c r="J6" s="7"/>
    </row>
    <row r="7" spans="1:10" ht="10" customHeight="1" thickBot="1">
      <c r="A7" s="7"/>
      <c r="B7" s="40"/>
      <c r="C7" s="41"/>
      <c r="D7" s="173"/>
      <c r="E7" s="7"/>
      <c r="F7" s="7"/>
      <c r="G7" s="7"/>
      <c r="H7" s="7"/>
      <c r="I7" s="7"/>
      <c r="J7" s="7"/>
    </row>
    <row r="8" spans="1:10" ht="35" customHeight="1" thickBot="1">
      <c r="A8" s="7"/>
      <c r="B8" s="524" t="s">
        <v>94</v>
      </c>
      <c r="C8" s="525"/>
      <c r="D8" s="525"/>
      <c r="E8" s="525"/>
      <c r="F8" s="525"/>
      <c r="G8" s="525"/>
      <c r="H8" s="525"/>
      <c r="I8" s="526"/>
      <c r="J8" s="7"/>
    </row>
    <row r="9" spans="1:10" ht="55" customHeight="1" thickBot="1">
      <c r="A9" s="7"/>
      <c r="B9" s="110" t="s">
        <v>12963</v>
      </c>
      <c r="C9" s="260" t="s">
        <v>12832</v>
      </c>
      <c r="D9" s="223" t="s">
        <v>10</v>
      </c>
      <c r="E9" s="220" t="s">
        <v>12902</v>
      </c>
      <c r="F9" s="7"/>
      <c r="G9" s="133">
        <f>IF(D9="Yes",'Other Cost Info'!D12,0)</f>
        <v>0</v>
      </c>
      <c r="H9" s="106">
        <f>SUM(G9-I9)</f>
        <v>0</v>
      </c>
      <c r="I9" s="106">
        <f>IF(E9="New ",G9,0)</f>
        <v>0</v>
      </c>
      <c r="J9" s="7"/>
    </row>
    <row r="10" spans="1:10" ht="10" customHeight="1" thickBot="1">
      <c r="A10" s="7"/>
      <c r="B10" s="171"/>
      <c r="C10" s="172"/>
      <c r="D10" s="173"/>
      <c r="E10" s="7"/>
      <c r="F10" s="102"/>
      <c r="G10" s="102"/>
      <c r="H10" s="7"/>
      <c r="I10" s="7"/>
      <c r="J10" s="7"/>
    </row>
    <row r="11" spans="1:10" ht="35" customHeight="1" thickBot="1">
      <c r="A11" s="7"/>
      <c r="B11" s="524" t="s">
        <v>96</v>
      </c>
      <c r="C11" s="525"/>
      <c r="D11" s="525"/>
      <c r="E11" s="525"/>
      <c r="F11" s="525"/>
      <c r="G11" s="525"/>
      <c r="H11" s="525"/>
      <c r="I11" s="526"/>
      <c r="J11" s="7"/>
    </row>
    <row r="12" spans="1:10" ht="40" customHeight="1" thickBot="1">
      <c r="A12" s="7"/>
      <c r="B12" s="114" t="s">
        <v>12965</v>
      </c>
      <c r="C12" s="261" t="s">
        <v>12848</v>
      </c>
      <c r="D12" s="176" t="s">
        <v>10</v>
      </c>
      <c r="E12" s="220" t="s">
        <v>12902</v>
      </c>
      <c r="F12" s="7"/>
      <c r="G12" s="221">
        <f>IF(D12="Yes",'Step 2 - Coordination'!G5*0.05,0)</f>
        <v>0</v>
      </c>
      <c r="H12" s="222">
        <f>SUM(G12-I12)</f>
        <v>0</v>
      </c>
      <c r="I12" s="222">
        <f>IF(E12="New ",G12,0)</f>
        <v>0</v>
      </c>
      <c r="J12" s="7"/>
    </row>
    <row r="13" spans="1:10" ht="10" customHeight="1" thickBot="1">
      <c r="A13" s="7"/>
      <c r="B13" s="7"/>
      <c r="C13" s="7"/>
      <c r="D13" s="7"/>
      <c r="E13" s="7"/>
      <c r="F13" s="7"/>
      <c r="G13" s="7"/>
      <c r="H13" s="7"/>
      <c r="I13" s="7"/>
      <c r="J13" s="7"/>
    </row>
    <row r="14" spans="1:10" ht="35" customHeight="1" thickBot="1">
      <c r="A14" s="7"/>
      <c r="B14" s="527" t="s">
        <v>97</v>
      </c>
      <c r="C14" s="528"/>
      <c r="D14" s="528"/>
      <c r="E14" s="528"/>
      <c r="F14" s="528"/>
      <c r="G14" s="528"/>
      <c r="H14" s="528"/>
      <c r="I14" s="529"/>
      <c r="J14" s="7"/>
    </row>
    <row r="15" spans="1:10" ht="40" customHeight="1" thickBot="1">
      <c r="A15" s="7"/>
      <c r="B15" s="328" t="s">
        <v>13048</v>
      </c>
      <c r="C15" s="326" t="s">
        <v>12842</v>
      </c>
      <c r="D15" s="249" t="s">
        <v>10</v>
      </c>
      <c r="E15" s="249" t="s">
        <v>12902</v>
      </c>
      <c r="F15" s="33"/>
      <c r="G15" s="157">
        <f>IF(D15="Yes",'Other Cost Info'!E8,0)</f>
        <v>0</v>
      </c>
      <c r="H15" s="222">
        <f>SUM(G15-I15)</f>
        <v>0</v>
      </c>
      <c r="I15" s="222">
        <f>IF(E15="New ",G15,0)</f>
        <v>0</v>
      </c>
      <c r="J15" s="7"/>
    </row>
    <row r="16" spans="1:10" ht="13" customHeight="1" thickBot="1">
      <c r="A16" s="7"/>
      <c r="B16" s="33"/>
      <c r="C16" s="33"/>
      <c r="D16" s="33"/>
      <c r="E16" s="33"/>
      <c r="F16" s="33"/>
      <c r="G16" s="33"/>
      <c r="H16" s="33"/>
      <c r="I16" s="33"/>
      <c r="J16" s="7"/>
    </row>
    <row r="17" spans="1:10" ht="35" customHeight="1" thickBot="1">
      <c r="A17" s="7"/>
      <c r="B17" s="527" t="s">
        <v>12897</v>
      </c>
      <c r="C17" s="528"/>
      <c r="D17" s="528"/>
      <c r="E17" s="530"/>
      <c r="F17" s="528"/>
      <c r="G17" s="528"/>
      <c r="H17" s="528"/>
      <c r="I17" s="529"/>
      <c r="J17" s="7"/>
    </row>
    <row r="18" spans="1:10" ht="40" customHeight="1" thickBot="1">
      <c r="A18" s="7"/>
      <c r="B18" s="329" t="s">
        <v>13049</v>
      </c>
      <c r="C18" s="326" t="s">
        <v>12841</v>
      </c>
      <c r="D18" s="249" t="s">
        <v>10</v>
      </c>
      <c r="E18" s="204" t="s">
        <v>12902</v>
      </c>
      <c r="F18" s="33"/>
      <c r="G18" s="157">
        <f>IF(D18="Yes",'Other Cost Info'!E9,0)</f>
        <v>0</v>
      </c>
      <c r="H18" s="222">
        <f t="shared" ref="H18" si="0">SUM(G18-I18)</f>
        <v>0</v>
      </c>
      <c r="I18" s="222">
        <f t="shared" ref="I18" si="1">IF(E18="New ",G18,0)</f>
        <v>0</v>
      </c>
      <c r="J18" s="7"/>
    </row>
    <row r="19" spans="1:10" ht="10" customHeight="1" thickBot="1">
      <c r="A19" s="7"/>
      <c r="B19" s="228"/>
      <c r="C19" s="229"/>
      <c r="D19" s="173"/>
      <c r="E19" s="173"/>
      <c r="F19" s="7"/>
      <c r="G19" s="7"/>
      <c r="H19" s="7"/>
      <c r="I19" s="7"/>
      <c r="J19" s="7"/>
    </row>
    <row r="20" spans="1:10" ht="35" customHeight="1" thickBot="1">
      <c r="A20" s="7"/>
      <c r="B20" s="527" t="s">
        <v>13024</v>
      </c>
      <c r="C20" s="528"/>
      <c r="D20" s="528"/>
      <c r="E20" s="528"/>
      <c r="F20" s="528"/>
      <c r="G20" s="528"/>
      <c r="H20" s="528"/>
      <c r="I20" s="529"/>
      <c r="J20" s="7"/>
    </row>
    <row r="21" spans="1:10" ht="37" customHeight="1" thickBot="1">
      <c r="A21" s="327"/>
      <c r="B21" s="521" t="s">
        <v>12962</v>
      </c>
      <c r="C21" s="522"/>
      <c r="D21" s="522"/>
      <c r="E21" s="522"/>
      <c r="F21" s="522"/>
      <c r="G21" s="522"/>
      <c r="H21" s="522"/>
      <c r="I21" s="523"/>
      <c r="J21" s="7"/>
    </row>
    <row r="22" spans="1:10" ht="10" customHeight="1">
      <c r="A22" s="7"/>
      <c r="B22" s="169"/>
      <c r="C22" s="169"/>
      <c r="D22" s="169"/>
      <c r="E22" s="169"/>
      <c r="F22" s="169"/>
      <c r="G22" s="169"/>
      <c r="H22" s="169"/>
      <c r="I22" s="169"/>
      <c r="J22" s="7"/>
    </row>
  </sheetData>
  <mergeCells count="8">
    <mergeCell ref="B1:I1"/>
    <mergeCell ref="B21:I21"/>
    <mergeCell ref="B3:I3"/>
    <mergeCell ref="B8:I8"/>
    <mergeCell ref="B11:I11"/>
    <mergeCell ref="B14:I14"/>
    <mergeCell ref="B20:I20"/>
    <mergeCell ref="B17:I17"/>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41D3E01-F256-694F-811F-4C690B176987}">
          <x14:formula1>
            <xm:f>'State Cost Adjustment'!$A$1:$A$2</xm:f>
          </x14:formula1>
          <xm:sqref>D12 D5:D7 D9:D10 D15 D18:D19</xm:sqref>
        </x14:dataValidation>
        <x14:dataValidation type="list" allowBlank="1" showInputMessage="1" showErrorMessage="1" xr:uid="{0538B16F-0132-0A46-8A5B-E554D620556A}">
          <x14:formula1>
            <xm:f>'Cost Data'!$B$50:$B$51</xm:f>
          </x14:formula1>
          <xm:sqref>E5:E6 E18:E19 E15 E12 E9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DA7CB-DA1A-7741-B921-FA8D9AA17B2B}">
  <sheetPr>
    <tabColor rgb="FF00B050"/>
  </sheetPr>
  <dimension ref="A1:J29"/>
  <sheetViews>
    <sheetView showGridLines="0" zoomScale="94" zoomScaleNormal="94" workbookViewId="0">
      <selection activeCell="K12" sqref="K12"/>
    </sheetView>
  </sheetViews>
  <sheetFormatPr baseColWidth="10" defaultRowHeight="16"/>
  <cols>
    <col min="1" max="1" width="5.83203125" customWidth="1"/>
    <col min="2" max="2" width="60.33203125" customWidth="1"/>
    <col min="3" max="3" width="55" customWidth="1"/>
    <col min="4" max="4" width="24.33203125" customWidth="1"/>
    <col min="5" max="5" width="26.83203125" customWidth="1"/>
    <col min="6" max="6" width="3" customWidth="1"/>
    <col min="7" max="7" width="23.1640625" customWidth="1"/>
    <col min="8" max="9" width="25.83203125" customWidth="1"/>
    <col min="10" max="10" width="5.83203125" customWidth="1"/>
  </cols>
  <sheetData>
    <row r="1" spans="1:10" ht="50" customHeight="1" thickBot="1">
      <c r="A1" s="7"/>
      <c r="B1" s="531" t="s">
        <v>12938</v>
      </c>
      <c r="C1" s="532"/>
      <c r="D1" s="532"/>
      <c r="E1" s="532"/>
      <c r="F1" s="532"/>
      <c r="G1" s="532"/>
      <c r="H1" s="532"/>
      <c r="I1" s="533"/>
      <c r="J1" s="7"/>
    </row>
    <row r="2" spans="1:10" ht="10" customHeight="1" thickBot="1">
      <c r="A2" s="7"/>
      <c r="B2" s="126"/>
      <c r="C2" s="126"/>
      <c r="D2" s="126"/>
      <c r="E2" s="126"/>
      <c r="F2" s="126"/>
      <c r="G2" s="126"/>
      <c r="H2" s="126"/>
      <c r="I2" s="126"/>
      <c r="J2" s="7"/>
    </row>
    <row r="3" spans="1:10" ht="30" customHeight="1" thickBot="1">
      <c r="A3" s="7"/>
      <c r="B3" s="503" t="s">
        <v>12915</v>
      </c>
      <c r="C3" s="537"/>
      <c r="D3" s="537"/>
      <c r="E3" s="537"/>
      <c r="F3" s="537"/>
      <c r="G3" s="537"/>
      <c r="H3" s="537"/>
      <c r="I3" s="504"/>
      <c r="J3" s="7"/>
    </row>
    <row r="4" spans="1:10" ht="38" customHeight="1" thickBot="1">
      <c r="A4" s="7"/>
      <c r="B4" s="211" t="s">
        <v>13016</v>
      </c>
      <c r="C4" s="212" t="s">
        <v>28</v>
      </c>
      <c r="D4" s="213" t="s">
        <v>12934</v>
      </c>
      <c r="E4" s="217" t="s">
        <v>13021</v>
      </c>
      <c r="F4" s="162"/>
      <c r="G4" s="212" t="s">
        <v>12904</v>
      </c>
      <c r="H4" s="214" t="s">
        <v>12901</v>
      </c>
      <c r="I4" s="212" t="s">
        <v>12816</v>
      </c>
      <c r="J4" s="7"/>
    </row>
    <row r="5" spans="1:10" ht="30" customHeight="1">
      <c r="A5" s="7"/>
      <c r="B5" s="111" t="s">
        <v>12942</v>
      </c>
      <c r="C5" s="332" t="s">
        <v>12966</v>
      </c>
      <c r="D5" s="174" t="s">
        <v>10</v>
      </c>
      <c r="E5" s="161" t="s">
        <v>12902</v>
      </c>
      <c r="F5" s="7"/>
      <c r="G5" s="324">
        <f>IF(D5="Yes",'Other Cost Info'!E15,0)</f>
        <v>0</v>
      </c>
      <c r="H5" s="325">
        <f t="shared" ref="H5:H6" si="0">SUM(G5-I5)</f>
        <v>0</v>
      </c>
      <c r="I5" s="325">
        <f t="shared" ref="I5:I6" si="1">IF(E5="New ",G5,0)</f>
        <v>0</v>
      </c>
      <c r="J5" s="7"/>
    </row>
    <row r="6" spans="1:10" ht="40" customHeight="1" thickBot="1">
      <c r="A6" s="7"/>
      <c r="B6" s="330" t="s">
        <v>12943</v>
      </c>
      <c r="C6" s="331" t="s">
        <v>12967</v>
      </c>
      <c r="D6" s="204" t="s">
        <v>10</v>
      </c>
      <c r="E6" s="204" t="s">
        <v>12902</v>
      </c>
      <c r="F6" s="7"/>
      <c r="G6" s="221">
        <f>IF(D6="Yes",'Other Cost Info'!F16,0)</f>
        <v>0</v>
      </c>
      <c r="H6" s="222">
        <f t="shared" si="0"/>
        <v>0</v>
      </c>
      <c r="I6" s="222">
        <f t="shared" si="1"/>
        <v>0</v>
      </c>
      <c r="J6" s="7"/>
    </row>
    <row r="7" spans="1:10" ht="10" customHeight="1" thickBot="1">
      <c r="A7" s="7"/>
      <c r="B7" s="7"/>
      <c r="C7" s="7"/>
      <c r="D7" s="7"/>
      <c r="E7" s="7"/>
      <c r="F7" s="7"/>
      <c r="G7" s="7"/>
      <c r="H7" s="7"/>
      <c r="I7" s="7"/>
      <c r="J7" s="7"/>
    </row>
    <row r="8" spans="1:10" ht="30" customHeight="1" thickBot="1">
      <c r="A8" s="7"/>
      <c r="B8" s="503" t="s">
        <v>13022</v>
      </c>
      <c r="C8" s="537"/>
      <c r="D8" s="537"/>
      <c r="E8" s="537"/>
      <c r="F8" s="537"/>
      <c r="G8" s="538"/>
      <c r="H8" s="538"/>
      <c r="I8" s="539"/>
      <c r="J8" s="7"/>
    </row>
    <row r="9" spans="1:10" ht="30" customHeight="1">
      <c r="A9" s="7"/>
      <c r="B9" s="111" t="s">
        <v>13046</v>
      </c>
      <c r="C9" s="258" t="s">
        <v>12842</v>
      </c>
      <c r="D9" s="174" t="s">
        <v>10</v>
      </c>
      <c r="E9" s="219" t="s">
        <v>12902</v>
      </c>
      <c r="F9" s="338"/>
      <c r="G9" s="324">
        <f>IF(D9="Yes",'Other Cost Info'!E18,0)</f>
        <v>0</v>
      </c>
      <c r="H9" s="325">
        <f t="shared" ref="H9:H12" si="2">SUM(G9-I9)</f>
        <v>0</v>
      </c>
      <c r="I9" s="325">
        <f t="shared" ref="I9:I12" si="3">IF(E9="New ",G9,0)</f>
        <v>0</v>
      </c>
      <c r="J9" s="7"/>
    </row>
    <row r="10" spans="1:10" ht="30" customHeight="1">
      <c r="A10" s="7"/>
      <c r="B10" s="112" t="s">
        <v>13047</v>
      </c>
      <c r="C10" s="270" t="s">
        <v>12841</v>
      </c>
      <c r="D10" s="177" t="s">
        <v>10</v>
      </c>
      <c r="E10" s="205" t="s">
        <v>12902</v>
      </c>
      <c r="F10" s="7"/>
      <c r="G10" s="334">
        <f>IF(D10="Yes",'Other Cost Info'!E19,0)</f>
        <v>0</v>
      </c>
      <c r="H10" s="333">
        <f t="shared" si="2"/>
        <v>0</v>
      </c>
      <c r="I10" s="333">
        <f t="shared" si="3"/>
        <v>0</v>
      </c>
      <c r="J10" s="7"/>
    </row>
    <row r="11" spans="1:10" ht="30" customHeight="1">
      <c r="A11" s="7"/>
      <c r="B11" s="112" t="s">
        <v>24</v>
      </c>
      <c r="C11" s="263" t="s">
        <v>12841</v>
      </c>
      <c r="D11" s="177" t="s">
        <v>10</v>
      </c>
      <c r="E11" s="251" t="s">
        <v>12902</v>
      </c>
      <c r="F11" s="7"/>
      <c r="G11" s="334">
        <f>IF(D11="Yes",'Other Cost Info'!E21,0)</f>
        <v>0</v>
      </c>
      <c r="H11" s="333">
        <f t="shared" si="2"/>
        <v>0</v>
      </c>
      <c r="I11" s="333">
        <f t="shared" si="3"/>
        <v>0</v>
      </c>
      <c r="J11" s="7"/>
    </row>
    <row r="12" spans="1:10" ht="33" customHeight="1" thickBot="1">
      <c r="A12" s="7"/>
      <c r="B12" s="114" t="s">
        <v>12945</v>
      </c>
      <c r="C12" s="331" t="s">
        <v>12948</v>
      </c>
      <c r="D12" s="175" t="s">
        <v>10</v>
      </c>
      <c r="E12" s="204" t="s">
        <v>12902</v>
      </c>
      <c r="F12" s="7"/>
      <c r="G12" s="221">
        <f>IF(D12="Yes",'Other Cost Info'!E22,0)</f>
        <v>0</v>
      </c>
      <c r="H12" s="222">
        <f t="shared" si="2"/>
        <v>0</v>
      </c>
      <c r="I12" s="222">
        <f t="shared" si="3"/>
        <v>0</v>
      </c>
      <c r="J12" s="7"/>
    </row>
    <row r="13" spans="1:10" ht="10" customHeight="1" thickBot="1">
      <c r="A13" s="7"/>
      <c r="B13" s="7"/>
      <c r="C13" s="7"/>
      <c r="D13" s="7"/>
      <c r="E13" s="7"/>
      <c r="F13" s="7"/>
      <c r="G13" s="7"/>
      <c r="H13" s="7"/>
      <c r="I13" s="7"/>
      <c r="J13" s="7"/>
    </row>
    <row r="14" spans="1:10" ht="30" customHeight="1" thickBot="1">
      <c r="A14" s="7"/>
      <c r="B14" s="503" t="s">
        <v>12917</v>
      </c>
      <c r="C14" s="537"/>
      <c r="D14" s="537"/>
      <c r="E14" s="537"/>
      <c r="F14" s="537"/>
      <c r="G14" s="537"/>
      <c r="H14" s="537"/>
      <c r="I14" s="504"/>
      <c r="J14" s="7"/>
    </row>
    <row r="15" spans="1:10" ht="35" customHeight="1" thickBot="1">
      <c r="A15" s="7"/>
      <c r="B15" s="328" t="s">
        <v>12916</v>
      </c>
      <c r="C15" s="326" t="s">
        <v>12968</v>
      </c>
      <c r="D15" s="220" t="s">
        <v>10</v>
      </c>
      <c r="E15" s="220" t="s">
        <v>12902</v>
      </c>
      <c r="F15" s="7"/>
      <c r="G15" s="157">
        <f>IF(D15="Yes",'Other Cost Info'!G25,0)</f>
        <v>0</v>
      </c>
      <c r="H15" s="222">
        <f>SUM(G15-I15)</f>
        <v>0</v>
      </c>
      <c r="I15" s="222">
        <f>IF(E15="New ",G15,0)</f>
        <v>0</v>
      </c>
      <c r="J15" s="7"/>
    </row>
    <row r="16" spans="1:10" ht="10" customHeight="1" thickBot="1">
      <c r="A16" s="7"/>
      <c r="B16" s="230"/>
      <c r="C16" s="7"/>
      <c r="D16" s="231"/>
      <c r="E16" s="232"/>
      <c r="F16" s="7"/>
      <c r="G16" s="7"/>
      <c r="H16" s="7"/>
      <c r="I16" s="7"/>
      <c r="J16" s="7"/>
    </row>
    <row r="17" spans="1:10" ht="30" customHeight="1" thickBot="1">
      <c r="A17" s="7"/>
      <c r="B17" s="503" t="s">
        <v>12859</v>
      </c>
      <c r="C17" s="537"/>
      <c r="D17" s="537"/>
      <c r="E17" s="537"/>
      <c r="F17" s="537"/>
      <c r="G17" s="537"/>
      <c r="H17" s="537"/>
      <c r="I17" s="504"/>
      <c r="J17" s="7"/>
    </row>
    <row r="18" spans="1:10" ht="42" customHeight="1" thickBot="1">
      <c r="A18" s="7"/>
      <c r="B18" s="211" t="s">
        <v>13016</v>
      </c>
      <c r="C18" s="215" t="s">
        <v>12900</v>
      </c>
      <c r="D18" s="101" t="s">
        <v>12833</v>
      </c>
      <c r="E18" s="105" t="s">
        <v>12912</v>
      </c>
      <c r="F18" s="7"/>
      <c r="G18" s="212" t="s">
        <v>12904</v>
      </c>
      <c r="H18" s="214" t="s">
        <v>12901</v>
      </c>
      <c r="I18" s="212" t="s">
        <v>12816</v>
      </c>
      <c r="J18" s="7"/>
    </row>
    <row r="19" spans="1:10" ht="30" customHeight="1">
      <c r="A19" s="7"/>
      <c r="B19" s="216" t="s">
        <v>142</v>
      </c>
      <c r="C19" s="271" t="s">
        <v>12969</v>
      </c>
      <c r="D19" s="304">
        <v>0</v>
      </c>
      <c r="E19" s="304">
        <v>0</v>
      </c>
      <c r="F19" s="7"/>
      <c r="G19" s="324">
        <f>SUM('Integrated Systems of Support'!I4)</f>
        <v>0</v>
      </c>
      <c r="H19" s="325">
        <f>SUM('Integrated Systems of Support'!F4)</f>
        <v>0</v>
      </c>
      <c r="I19" s="325">
        <f>SUM('Integrated Systems of Support'!H4)</f>
        <v>0</v>
      </c>
      <c r="J19" s="7"/>
    </row>
    <row r="20" spans="1:10" ht="30" customHeight="1">
      <c r="A20" s="7"/>
      <c r="B20" s="109" t="s">
        <v>144</v>
      </c>
      <c r="C20" s="272" t="s">
        <v>12970</v>
      </c>
      <c r="D20" s="303">
        <v>0</v>
      </c>
      <c r="E20" s="303">
        <v>0</v>
      </c>
      <c r="F20" s="7"/>
      <c r="G20" s="335">
        <f>SUM('Integrated Systems of Support'!I5)</f>
        <v>0</v>
      </c>
      <c r="H20" s="336">
        <f>SUM('Integrated Systems of Support'!F5)</f>
        <v>0</v>
      </c>
      <c r="I20" s="336">
        <f>SUM('Integrated Systems of Support'!H5)</f>
        <v>0</v>
      </c>
      <c r="J20" s="7"/>
    </row>
    <row r="21" spans="1:10" ht="30" customHeight="1">
      <c r="A21" s="7"/>
      <c r="B21" s="112" t="s">
        <v>12952</v>
      </c>
      <c r="C21" s="272" t="s">
        <v>12970</v>
      </c>
      <c r="D21" s="303">
        <v>0</v>
      </c>
      <c r="E21" s="303">
        <v>0</v>
      </c>
      <c r="F21" s="339"/>
      <c r="G21" s="337">
        <f>SUM('Integrated Systems of Support'!I6)</f>
        <v>0</v>
      </c>
      <c r="H21" s="333">
        <f>SUM('Integrated Systems of Support'!F6)</f>
        <v>0</v>
      </c>
      <c r="I21" s="333">
        <f>SUM('Integrated Systems of Support'!H6)</f>
        <v>0</v>
      </c>
      <c r="J21" s="7"/>
    </row>
    <row r="22" spans="1:10" ht="30" customHeight="1" thickBot="1">
      <c r="A22" s="7"/>
      <c r="B22" s="113" t="s">
        <v>149</v>
      </c>
      <c r="C22" s="273" t="s">
        <v>12971</v>
      </c>
      <c r="D22" s="104">
        <v>0</v>
      </c>
      <c r="E22" s="104">
        <v>0</v>
      </c>
      <c r="F22" s="7"/>
      <c r="G22" s="221">
        <f>SUM('Integrated Systems of Support'!I7)</f>
        <v>0</v>
      </c>
      <c r="H22" s="222">
        <f>SUM('Integrated Systems of Support'!F7)</f>
        <v>0</v>
      </c>
      <c r="I22" s="222">
        <f>SUM('Integrated Systems of Support'!H7)</f>
        <v>0</v>
      </c>
      <c r="J22" s="7"/>
    </row>
    <row r="23" spans="1:10" ht="10" customHeight="1" thickBot="1">
      <c r="A23" s="7"/>
      <c r="B23" s="7"/>
      <c r="C23" s="7"/>
      <c r="D23" s="7"/>
      <c r="E23" s="7"/>
      <c r="F23" s="7"/>
      <c r="G23" s="7"/>
      <c r="H23" s="7"/>
      <c r="I23" s="7"/>
      <c r="J23" s="7"/>
    </row>
    <row r="24" spans="1:10" ht="30" customHeight="1" thickBot="1">
      <c r="A24" s="7"/>
      <c r="B24" s="503" t="s">
        <v>13026</v>
      </c>
      <c r="C24" s="537"/>
      <c r="D24" s="537"/>
      <c r="E24" s="537"/>
      <c r="F24" s="537"/>
      <c r="G24" s="537"/>
      <c r="H24" s="537"/>
      <c r="I24" s="504"/>
      <c r="J24" s="7"/>
    </row>
    <row r="25" spans="1:10" ht="33" customHeight="1" thickBot="1">
      <c r="A25" s="327"/>
      <c r="B25" s="534" t="s">
        <v>12972</v>
      </c>
      <c r="C25" s="535"/>
      <c r="D25" s="535"/>
      <c r="E25" s="535"/>
      <c r="F25" s="535"/>
      <c r="G25" s="535"/>
      <c r="H25" s="535"/>
      <c r="I25" s="536"/>
      <c r="J25" s="7"/>
    </row>
    <row r="26" spans="1:10" ht="17" thickBot="1">
      <c r="A26" s="7"/>
      <c r="B26" s="291"/>
      <c r="C26" s="291"/>
      <c r="D26" s="291"/>
      <c r="E26" s="291"/>
      <c r="F26" s="291"/>
      <c r="G26" s="291"/>
      <c r="H26" s="291"/>
      <c r="I26" s="291"/>
      <c r="J26" s="7"/>
    </row>
    <row r="27" spans="1:10" ht="30" customHeight="1" thickBot="1">
      <c r="A27" s="7"/>
      <c r="B27" s="503" t="s">
        <v>13023</v>
      </c>
      <c r="C27" s="537"/>
      <c r="D27" s="537"/>
      <c r="E27" s="537"/>
      <c r="F27" s="537"/>
      <c r="G27" s="537"/>
      <c r="H27" s="537"/>
      <c r="I27" s="504"/>
      <c r="J27" s="7"/>
    </row>
    <row r="28" spans="1:10" ht="28" customHeight="1" thickBot="1">
      <c r="A28" s="7"/>
      <c r="B28" s="534" t="s">
        <v>12936</v>
      </c>
      <c r="C28" s="535"/>
      <c r="D28" s="535"/>
      <c r="E28" s="535"/>
      <c r="F28" s="535"/>
      <c r="G28" s="535"/>
      <c r="H28" s="535"/>
      <c r="I28" s="536"/>
      <c r="J28" s="7"/>
    </row>
    <row r="29" spans="1:10">
      <c r="A29" s="7"/>
      <c r="B29" s="7"/>
      <c r="C29" s="7"/>
      <c r="D29" s="7"/>
      <c r="E29" s="7"/>
      <c r="F29" s="7"/>
      <c r="G29" s="7"/>
      <c r="H29" s="7"/>
      <c r="I29" s="7"/>
      <c r="J29" s="7"/>
    </row>
  </sheetData>
  <mergeCells count="9">
    <mergeCell ref="B1:I1"/>
    <mergeCell ref="B25:I25"/>
    <mergeCell ref="B24:I24"/>
    <mergeCell ref="B27:I27"/>
    <mergeCell ref="B28:I28"/>
    <mergeCell ref="B14:I14"/>
    <mergeCell ref="B17:I17"/>
    <mergeCell ref="B8:I8"/>
    <mergeCell ref="B3:I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1684790-3DE3-034B-AFD8-D93CA3C7C23A}">
          <x14:formula1>
            <xm:f>'State Cost Adjustment'!$A$1:$A$2</xm:f>
          </x14:formula1>
          <xm:sqref>D15:D16 D5:D6 C11 D9:D12</xm:sqref>
        </x14:dataValidation>
        <x14:dataValidation type="list" allowBlank="1" showInputMessage="1" showErrorMessage="1" xr:uid="{32E3D9CA-B5BF-3542-B5D4-2AE730A27E97}">
          <x14:formula1>
            <xm:f>'Cost Data'!$B$50:$B$51</xm:f>
          </x14:formula1>
          <xm:sqref>E15:E16 E9:E12 E5:E6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B47B-BA2D-2F49-AF58-EC13146F04B7}">
  <sheetPr>
    <tabColor rgb="FF00B050"/>
  </sheetPr>
  <dimension ref="A1:L20"/>
  <sheetViews>
    <sheetView showGridLines="0" zoomScale="114" zoomScaleNormal="114" workbookViewId="0">
      <selection activeCell="B1" sqref="B1:K1"/>
    </sheetView>
  </sheetViews>
  <sheetFormatPr baseColWidth="10" defaultRowHeight="16"/>
  <cols>
    <col min="1" max="1" width="5.83203125" customWidth="1"/>
    <col min="2" max="2" width="22.1640625" customWidth="1"/>
    <col min="3" max="3" width="29.6640625" customWidth="1"/>
    <col min="4" max="4" width="25.6640625" customWidth="1"/>
    <col min="5" max="5" width="3" customWidth="1"/>
    <col min="6" max="6" width="30" customWidth="1"/>
    <col min="7" max="7" width="24.33203125" customWidth="1"/>
    <col min="8" max="8" width="2.1640625" customWidth="1"/>
    <col min="9" max="9" width="16" customWidth="1"/>
    <col min="10" max="11" width="15.83203125" customWidth="1"/>
    <col min="12" max="12" width="5.83203125" customWidth="1"/>
  </cols>
  <sheetData>
    <row r="1" spans="1:12" ht="60" customHeight="1" thickBot="1">
      <c r="A1" s="7"/>
      <c r="B1" s="544" t="s">
        <v>13042</v>
      </c>
      <c r="C1" s="545"/>
      <c r="D1" s="545"/>
      <c r="E1" s="545"/>
      <c r="F1" s="545"/>
      <c r="G1" s="545"/>
      <c r="H1" s="545"/>
      <c r="I1" s="545"/>
      <c r="J1" s="545"/>
      <c r="K1" s="546"/>
      <c r="L1" s="7"/>
    </row>
    <row r="2" spans="1:12" ht="19" customHeight="1" thickBot="1">
      <c r="A2" s="7"/>
      <c r="B2" s="170"/>
      <c r="C2" s="170"/>
      <c r="D2" s="170"/>
      <c r="E2" s="170"/>
      <c r="F2" s="170"/>
      <c r="G2" s="170"/>
      <c r="H2" s="170"/>
      <c r="I2" s="170"/>
      <c r="J2" s="170"/>
      <c r="K2" s="170"/>
      <c r="L2" s="7"/>
    </row>
    <row r="3" spans="1:12" ht="50" customHeight="1" thickBot="1">
      <c r="A3" s="7"/>
      <c r="B3" s="555" t="s">
        <v>12857</v>
      </c>
      <c r="C3" s="556"/>
      <c r="D3" s="557"/>
      <c r="E3" s="339"/>
      <c r="F3" s="553" t="s">
        <v>12896</v>
      </c>
      <c r="G3" s="554"/>
      <c r="H3" s="7"/>
      <c r="I3" s="552" t="s">
        <v>12896</v>
      </c>
      <c r="J3" s="553"/>
      <c r="K3" s="554"/>
      <c r="L3" s="7"/>
    </row>
    <row r="4" spans="1:12" ht="57" customHeight="1" thickBot="1">
      <c r="A4" s="7"/>
      <c r="B4" s="101" t="s">
        <v>13033</v>
      </c>
      <c r="C4" s="101" t="s">
        <v>12849</v>
      </c>
      <c r="D4" s="105" t="s">
        <v>12850</v>
      </c>
      <c r="E4" s="7"/>
      <c r="F4" s="347" t="s">
        <v>12849</v>
      </c>
      <c r="G4" s="348" t="s">
        <v>12850</v>
      </c>
      <c r="H4" s="7"/>
      <c r="I4" s="347" t="s">
        <v>12904</v>
      </c>
      <c r="J4" s="349" t="s">
        <v>12901</v>
      </c>
      <c r="K4" s="347" t="s">
        <v>12816</v>
      </c>
      <c r="L4" s="7"/>
    </row>
    <row r="5" spans="1:12" ht="49" customHeight="1">
      <c r="A5" s="7"/>
      <c r="B5" s="322" t="s">
        <v>7</v>
      </c>
      <c r="C5" s="103">
        <v>80</v>
      </c>
      <c r="D5" s="295">
        <v>0.5</v>
      </c>
      <c r="E5" s="7"/>
      <c r="F5" s="103">
        <v>80</v>
      </c>
      <c r="G5" s="295">
        <v>0.5</v>
      </c>
      <c r="H5" s="7"/>
      <c r="I5" s="210">
        <f>SUM('Expanded, enriched learning'!D15)</f>
        <v>644745.19999999995</v>
      </c>
      <c r="J5" s="107">
        <f>SUM('Expanded, enriched learning'!D16)</f>
        <v>644745.19999999995</v>
      </c>
      <c r="K5" s="107">
        <f>SUM(I5-J5)</f>
        <v>0</v>
      </c>
      <c r="L5" s="7"/>
    </row>
    <row r="6" spans="1:12" ht="53" customHeight="1" thickBot="1">
      <c r="A6" s="7"/>
      <c r="B6" s="113" t="s">
        <v>8</v>
      </c>
      <c r="C6" s="104">
        <v>20</v>
      </c>
      <c r="D6" s="296">
        <v>0.5</v>
      </c>
      <c r="E6" s="7"/>
      <c r="F6" s="104">
        <v>20</v>
      </c>
      <c r="G6" s="296">
        <v>0.5</v>
      </c>
      <c r="H6" s="7"/>
      <c r="I6" s="199">
        <f>SUM('Expanded, enriched learning'!D29)</f>
        <v>217577.7</v>
      </c>
      <c r="J6" s="198">
        <f>SUM('Expanded, enriched learning'!D30)</f>
        <v>217577.7</v>
      </c>
      <c r="K6" s="106">
        <f>SUM(I6-J6)</f>
        <v>0</v>
      </c>
      <c r="L6" s="7"/>
    </row>
    <row r="7" spans="1:12" ht="22" customHeight="1" thickBot="1">
      <c r="A7" s="7"/>
      <c r="B7" s="7"/>
      <c r="C7" s="7"/>
      <c r="D7" s="7"/>
      <c r="E7" s="7"/>
      <c r="F7" s="7"/>
      <c r="G7" s="7"/>
      <c r="H7" s="7"/>
      <c r="I7" s="7"/>
      <c r="J7" s="7"/>
      <c r="K7" s="7"/>
      <c r="L7" s="7"/>
    </row>
    <row r="8" spans="1:12" ht="34" customHeight="1" thickBot="1">
      <c r="A8" s="7"/>
      <c r="B8" s="7"/>
      <c r="C8" s="547" t="s">
        <v>12978</v>
      </c>
      <c r="D8" s="548"/>
      <c r="E8" s="350"/>
      <c r="F8" s="549" t="s">
        <v>13025</v>
      </c>
      <c r="G8" s="550"/>
      <c r="H8" s="550"/>
      <c r="I8" s="551"/>
      <c r="J8" s="7"/>
      <c r="K8" s="7"/>
      <c r="L8" s="7"/>
    </row>
    <row r="9" spans="1:12" ht="5" customHeight="1" thickBot="1">
      <c r="A9" s="7"/>
      <c r="B9" s="7"/>
      <c r="C9" s="200"/>
      <c r="D9" s="200"/>
      <c r="E9" s="350"/>
      <c r="F9" s="200"/>
      <c r="G9" s="200"/>
      <c r="H9" s="152"/>
      <c r="I9" s="7"/>
      <c r="J9" s="7"/>
      <c r="K9" s="7"/>
      <c r="L9" s="7"/>
    </row>
    <row r="10" spans="1:12" ht="25" customHeight="1" thickBot="1">
      <c r="A10" s="7"/>
      <c r="B10" s="7"/>
      <c r="C10" s="540" t="s">
        <v>7</v>
      </c>
      <c r="D10" s="541"/>
      <c r="E10" s="152"/>
      <c r="F10" s="542" t="s">
        <v>7</v>
      </c>
      <c r="G10" s="543"/>
      <c r="H10" s="152"/>
      <c r="I10" s="321" t="s">
        <v>12858</v>
      </c>
      <c r="J10" s="7"/>
      <c r="K10" s="7"/>
      <c r="L10" s="7"/>
    </row>
    <row r="11" spans="1:12" ht="28" customHeight="1" thickBot="1">
      <c r="A11" s="7"/>
      <c r="B11" s="7"/>
      <c r="C11" s="318" t="s">
        <v>12907</v>
      </c>
      <c r="D11" s="351">
        <f>SUM('Expanded, enriched learning'!D10)</f>
        <v>264.5</v>
      </c>
      <c r="E11" s="354"/>
      <c r="F11" s="352" t="s">
        <v>12907</v>
      </c>
      <c r="G11" s="317">
        <f>SUM('Expanded, enriched learning'!D5)</f>
        <v>264.5</v>
      </c>
      <c r="H11" s="152"/>
      <c r="I11" s="266">
        <f>SUM(G11-D11)</f>
        <v>0</v>
      </c>
      <c r="J11" s="7"/>
      <c r="K11" s="7"/>
      <c r="L11" s="7"/>
    </row>
    <row r="12" spans="1:12" ht="28" customHeight="1" thickBot="1">
      <c r="A12" s="7"/>
      <c r="B12" s="7"/>
      <c r="C12" s="319" t="s">
        <v>12913</v>
      </c>
      <c r="D12" s="314">
        <f>SUM('Expanded, enriched learning'!D16/'Expanded, enriched learning'!D10)</f>
        <v>2437.6</v>
      </c>
      <c r="E12" s="354"/>
      <c r="F12" s="353" t="s">
        <v>12913</v>
      </c>
      <c r="G12" s="314">
        <f>SUM('Expanded, enriched learning'!D15/'Expanded, enriched learning'!D5)</f>
        <v>2437.6</v>
      </c>
      <c r="H12" s="152"/>
      <c r="I12" s="265">
        <f>SUM(G12-D12)</f>
        <v>0</v>
      </c>
      <c r="J12" s="7"/>
      <c r="K12" s="7"/>
      <c r="L12" s="7"/>
    </row>
    <row r="13" spans="1:12" ht="10" customHeight="1" thickBot="1">
      <c r="A13" s="7"/>
      <c r="B13" s="7"/>
      <c r="C13" s="152"/>
      <c r="D13" s="152"/>
      <c r="E13" s="152"/>
      <c r="F13" s="152"/>
      <c r="G13" s="152"/>
      <c r="H13" s="152"/>
      <c r="I13" s="7"/>
      <c r="J13" s="7"/>
      <c r="K13" s="7"/>
      <c r="L13" s="7"/>
    </row>
    <row r="14" spans="1:12" ht="25" customHeight="1" thickBot="1">
      <c r="A14" s="7"/>
      <c r="B14" s="7"/>
      <c r="C14" s="540" t="s">
        <v>8</v>
      </c>
      <c r="D14" s="541"/>
      <c r="E14" s="152"/>
      <c r="F14" s="542" t="s">
        <v>8</v>
      </c>
      <c r="G14" s="543"/>
      <c r="H14" s="152"/>
      <c r="I14" s="321" t="s">
        <v>12858</v>
      </c>
      <c r="J14" s="7"/>
      <c r="K14" s="7"/>
      <c r="L14" s="7"/>
    </row>
    <row r="15" spans="1:12" ht="28" customHeight="1" thickBot="1">
      <c r="A15" s="7"/>
      <c r="B15" s="7"/>
      <c r="C15" s="318" t="s">
        <v>12907</v>
      </c>
      <c r="D15" s="351">
        <f>SUM('Expanded, enriched learning'!D25)</f>
        <v>264.5</v>
      </c>
      <c r="E15" s="354"/>
      <c r="F15" s="352" t="s">
        <v>12907</v>
      </c>
      <c r="G15" s="317">
        <f>SUM('Expanded, enriched learning'!D20)</f>
        <v>264.5</v>
      </c>
      <c r="H15" s="152"/>
      <c r="I15" s="264">
        <f>SUM(G15-D15)</f>
        <v>0</v>
      </c>
      <c r="J15" s="7"/>
      <c r="K15" s="7"/>
      <c r="L15" s="7"/>
    </row>
    <row r="16" spans="1:12" ht="28" customHeight="1" thickBot="1">
      <c r="A16" s="7"/>
      <c r="B16" s="7"/>
      <c r="C16" s="320" t="s">
        <v>12913</v>
      </c>
      <c r="D16" s="315">
        <f>SUM('Expanded, enriched learning'!D30/'Expanded, enriched learning'!D25)</f>
        <v>822.6</v>
      </c>
      <c r="E16" s="354"/>
      <c r="F16" s="355" t="s">
        <v>12913</v>
      </c>
      <c r="G16" s="315">
        <f>SUM('Expanded, enriched learning'!D29/'Expanded, enriched learning'!D20)</f>
        <v>822.6</v>
      </c>
      <c r="H16" s="152"/>
      <c r="I16" s="265">
        <f>SUM(G16-D16)</f>
        <v>0</v>
      </c>
      <c r="J16" s="7"/>
      <c r="K16" s="7"/>
      <c r="L16" s="7"/>
    </row>
    <row r="17" spans="1:12" ht="28" customHeight="1" thickBot="1">
      <c r="A17" s="7"/>
      <c r="B17" s="7"/>
      <c r="C17" s="319" t="s">
        <v>12974</v>
      </c>
      <c r="D17" s="316">
        <f>SUM(D16/C6)</f>
        <v>41.13</v>
      </c>
      <c r="E17" s="354"/>
      <c r="F17" s="353" t="s">
        <v>12974</v>
      </c>
      <c r="G17" s="316">
        <f>SUM(G16/F6)</f>
        <v>41.13</v>
      </c>
      <c r="H17" s="152"/>
      <c r="I17" s="267">
        <f>SUM(G17-D17)</f>
        <v>0</v>
      </c>
      <c r="J17" s="7"/>
      <c r="K17" s="7"/>
      <c r="L17" s="7"/>
    </row>
    <row r="18" spans="1:12">
      <c r="A18" s="7"/>
      <c r="B18" s="7"/>
      <c r="C18" s="7"/>
      <c r="D18" s="7"/>
      <c r="E18" s="7"/>
      <c r="F18" s="7"/>
      <c r="G18" s="7"/>
      <c r="H18" s="7"/>
      <c r="I18" s="7"/>
      <c r="J18" s="7"/>
      <c r="K18" s="7"/>
      <c r="L18" s="7"/>
    </row>
    <row r="20" spans="1:12">
      <c r="G20" s="299"/>
    </row>
  </sheetData>
  <mergeCells count="10">
    <mergeCell ref="C10:D10"/>
    <mergeCell ref="C14:D14"/>
    <mergeCell ref="F10:G10"/>
    <mergeCell ref="F14:G14"/>
    <mergeCell ref="B1:K1"/>
    <mergeCell ref="C8:D8"/>
    <mergeCell ref="F8:I8"/>
    <mergeCell ref="I3:K3"/>
    <mergeCell ref="F3:G3"/>
    <mergeCell ref="B3:D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80E01-D563-2F46-B72B-5D0D44D1D59E}">
  <sheetPr>
    <tabColor theme="7" tint="0.39997558519241921"/>
  </sheetPr>
  <dimension ref="A1:G21"/>
  <sheetViews>
    <sheetView showGridLines="0" zoomScale="117" zoomScaleNormal="160" workbookViewId="0">
      <selection activeCell="B17" sqref="B17"/>
    </sheetView>
  </sheetViews>
  <sheetFormatPr baseColWidth="10" defaultRowHeight="16"/>
  <cols>
    <col min="1" max="1" width="4.5" customWidth="1"/>
    <col min="2" max="2" width="44.33203125" customWidth="1"/>
    <col min="3" max="3" width="26.6640625" customWidth="1"/>
    <col min="4" max="4" width="16" customWidth="1"/>
    <col min="5" max="5" width="20.5" customWidth="1"/>
    <col min="6" max="6" width="18.83203125" customWidth="1"/>
    <col min="7" max="7" width="4.5" customWidth="1"/>
  </cols>
  <sheetData>
    <row r="1" spans="1:7" ht="28" customHeight="1">
      <c r="A1" s="558" t="str">
        <f>VLOOKUP('Step 1 - Your Schools'!C3,'Step 1b - Your NCES Number'!A6:E13188,2,FALSE)</f>
        <v>Boulder Valley School District RE-2</v>
      </c>
      <c r="B1" s="558"/>
      <c r="C1" s="558"/>
      <c r="D1" s="558"/>
      <c r="E1" s="558"/>
      <c r="F1" s="558"/>
      <c r="G1" s="559"/>
    </row>
    <row r="2" spans="1:7" ht="28" customHeight="1" thickBot="1">
      <c r="A2" s="560" t="s">
        <v>12889</v>
      </c>
      <c r="B2" s="560"/>
      <c r="C2" s="560"/>
      <c r="D2" s="560"/>
      <c r="E2" s="560"/>
      <c r="F2" s="560"/>
      <c r="G2" s="561"/>
    </row>
    <row r="3" spans="1:7" ht="10" customHeight="1" thickBot="1">
      <c r="A3" s="7"/>
      <c r="B3" s="7"/>
      <c r="C3" s="291"/>
      <c r="D3" s="358"/>
      <c r="E3" s="291"/>
      <c r="F3" s="291"/>
      <c r="G3" s="7"/>
    </row>
    <row r="4" spans="1:7" ht="44" thickBot="1">
      <c r="A4" s="7"/>
      <c r="B4" s="363" t="s">
        <v>13031</v>
      </c>
      <c r="C4" s="363" t="s">
        <v>4</v>
      </c>
      <c r="D4" s="359" t="s">
        <v>3</v>
      </c>
      <c r="E4" s="359" t="s">
        <v>5</v>
      </c>
      <c r="F4" s="366" t="s">
        <v>13043</v>
      </c>
      <c r="G4" s="98"/>
    </row>
    <row r="5" spans="1:7" ht="35" customHeight="1">
      <c r="A5" s="7"/>
      <c r="B5" s="356" t="s">
        <v>12904</v>
      </c>
      <c r="C5" s="364">
        <f>SUM('Detailed Financial Report'!H22)</f>
        <v>1007130.6399999999</v>
      </c>
      <c r="D5" s="362">
        <f>SUM(C5/C20)</f>
        <v>1007130.6399999999</v>
      </c>
      <c r="E5" s="360">
        <f>SUM(C5/(C20*C21))</f>
        <v>1903.8386389413986</v>
      </c>
      <c r="F5" s="268"/>
      <c r="G5" s="7"/>
    </row>
    <row r="6" spans="1:7" ht="35" customHeight="1" thickBot="1">
      <c r="A6" s="7"/>
      <c r="B6" s="357" t="s">
        <v>12901</v>
      </c>
      <c r="C6" s="221">
        <f>SUM('Detailed Financial Report'!I22)</f>
        <v>862322.89999999991</v>
      </c>
      <c r="D6" s="361">
        <f>SUM(C6/C20)</f>
        <v>862322.89999999991</v>
      </c>
      <c r="E6" s="361">
        <f>SUM(C6/(C20*C21))</f>
        <v>1630.1</v>
      </c>
      <c r="F6" s="269"/>
      <c r="G6" s="7"/>
    </row>
    <row r="7" spans="1:7" ht="35" customHeight="1" thickBot="1">
      <c r="A7" s="7"/>
      <c r="B7" s="160" t="s">
        <v>12816</v>
      </c>
      <c r="C7" s="157">
        <f>SUM('Detailed Financial Report'!J22)</f>
        <v>144807.74</v>
      </c>
      <c r="D7" s="158">
        <f>SUM(C7/C20)</f>
        <v>144807.74</v>
      </c>
      <c r="E7" s="157">
        <f>SUM(C7/(C21*C20))</f>
        <v>273.73863894139885</v>
      </c>
      <c r="F7" s="159">
        <f>SUM(E7/C19)</f>
        <v>2.359335257169631E-2</v>
      </c>
      <c r="G7" s="7"/>
    </row>
    <row r="8" spans="1:7" ht="25" customHeight="1" thickBot="1">
      <c r="A8" s="7"/>
      <c r="B8" s="291"/>
      <c r="C8" s="291"/>
      <c r="D8" s="291"/>
      <c r="E8" s="291"/>
      <c r="F8" s="7"/>
      <c r="G8" s="7"/>
    </row>
    <row r="9" spans="1:7" ht="39" customHeight="1" thickBot="1">
      <c r="A9" s="327"/>
      <c r="B9" s="562" t="s">
        <v>13034</v>
      </c>
      <c r="C9" s="363" t="s">
        <v>105</v>
      </c>
      <c r="D9" s="359" t="s">
        <v>4</v>
      </c>
      <c r="E9" s="366" t="s">
        <v>12894</v>
      </c>
      <c r="F9" s="7"/>
      <c r="G9" s="7"/>
    </row>
    <row r="10" spans="1:7" ht="25" customHeight="1">
      <c r="A10" s="327"/>
      <c r="B10" s="563"/>
      <c r="C10" s="262" t="s">
        <v>82</v>
      </c>
      <c r="D10" s="370">
        <f>SUM('Step 1 - Your Schools'!G3:G6)</f>
        <v>0</v>
      </c>
      <c r="E10" s="367">
        <f t="shared" ref="E10:E15" si="0">SUM(D10/$C$7)</f>
        <v>0</v>
      </c>
      <c r="F10" s="7"/>
      <c r="G10" s="7"/>
    </row>
    <row r="11" spans="1:7" ht="25" customHeight="1">
      <c r="A11" s="327"/>
      <c r="B11" s="563"/>
      <c r="C11" s="263" t="s">
        <v>12830</v>
      </c>
      <c r="D11" s="371">
        <f>SUM('Step 1 - Your Schools'!G7)</f>
        <v>0</v>
      </c>
      <c r="E11" s="368">
        <f t="shared" si="0"/>
        <v>0</v>
      </c>
      <c r="F11" s="7"/>
      <c r="G11" s="7"/>
    </row>
    <row r="12" spans="1:7" ht="25" customHeight="1">
      <c r="A12" s="327"/>
      <c r="B12" s="563"/>
      <c r="C12" s="263" t="s">
        <v>12862</v>
      </c>
      <c r="D12" s="371">
        <f>SUM('Step 1 - Your Schools'!G8:G10)</f>
        <v>0</v>
      </c>
      <c r="E12" s="368">
        <f t="shared" si="0"/>
        <v>0</v>
      </c>
      <c r="F12" s="7"/>
      <c r="G12" s="7"/>
    </row>
    <row r="13" spans="1:7" ht="25" customHeight="1" thickBot="1">
      <c r="A13" s="327"/>
      <c r="B13" s="563"/>
      <c r="C13" s="373" t="s">
        <v>12840</v>
      </c>
      <c r="D13" s="372">
        <f>SUM('Step 1 - Your Schools'!G11:G14)</f>
        <v>0</v>
      </c>
      <c r="E13" s="369">
        <f t="shared" si="0"/>
        <v>0</v>
      </c>
      <c r="F13" s="7"/>
      <c r="G13" s="7"/>
    </row>
    <row r="14" spans="1:7" ht="35" customHeight="1" thickBot="1">
      <c r="A14" s="327"/>
      <c r="B14" s="563"/>
      <c r="C14" s="365" t="s">
        <v>12890</v>
      </c>
      <c r="D14" s="133">
        <f>SUM(D10:D13)</f>
        <v>0</v>
      </c>
      <c r="E14" s="153">
        <f t="shared" si="0"/>
        <v>0</v>
      </c>
      <c r="F14" s="7"/>
      <c r="G14" s="7"/>
    </row>
    <row r="15" spans="1:7" ht="35" customHeight="1" thickBot="1">
      <c r="A15" s="7"/>
      <c r="B15" s="564"/>
      <c r="C15" s="155" t="s">
        <v>12863</v>
      </c>
      <c r="D15" s="154">
        <f>MAX(C7-D14,0)</f>
        <v>144807.74</v>
      </c>
      <c r="E15" s="156">
        <f t="shared" si="0"/>
        <v>1</v>
      </c>
      <c r="F15" s="7"/>
      <c r="G15" s="7"/>
    </row>
    <row r="16" spans="1:7" ht="10" customHeight="1">
      <c r="A16" s="7"/>
      <c r="B16" s="7"/>
      <c r="C16" s="7"/>
      <c r="D16" s="134"/>
      <c r="E16" s="7"/>
      <c r="F16" s="7"/>
      <c r="G16" s="7"/>
    </row>
    <row r="17" spans="2:3" ht="19">
      <c r="B17" t="s">
        <v>13044</v>
      </c>
    </row>
    <row r="19" spans="2:3" ht="1" customHeight="1">
      <c r="B19" t="s">
        <v>12888</v>
      </c>
      <c r="C19" s="39">
        <f>VLOOKUP('Step 1 - Your Schools'!C10,'State Information'!A10:L60,2,TRUE)</f>
        <v>11602.362915976109</v>
      </c>
    </row>
    <row r="20" spans="2:3" ht="1" customHeight="1">
      <c r="C20" s="23">
        <f>SUM('Step 1 - Your Schools'!C5:C5)</f>
        <v>1</v>
      </c>
    </row>
    <row r="21" spans="2:3" ht="1" customHeight="1">
      <c r="C21" s="23">
        <f>SUM('Step 1 - Your Schools'!C6:C6)</f>
        <v>529</v>
      </c>
    </row>
  </sheetData>
  <mergeCells count="3">
    <mergeCell ref="A1:G1"/>
    <mergeCell ref="A2:G2"/>
    <mergeCell ref="B9:B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510B-AE8A-0C41-90F7-326F7CE43DFB}">
  <sheetPr>
    <tabColor theme="7" tint="0.39997558519241921"/>
  </sheetPr>
  <dimension ref="A1:K41"/>
  <sheetViews>
    <sheetView showGridLines="0" topLeftCell="A3" zoomScale="95" zoomScaleNormal="95" workbookViewId="0">
      <selection activeCell="G25" sqref="G25"/>
    </sheetView>
  </sheetViews>
  <sheetFormatPr baseColWidth="10" defaultRowHeight="16"/>
  <cols>
    <col min="1" max="1" width="4" customWidth="1"/>
    <col min="2" max="2" width="58.6640625" customWidth="1"/>
    <col min="3" max="3" width="22.83203125" customWidth="1"/>
    <col min="4" max="4" width="24.6640625" customWidth="1"/>
    <col min="5" max="5" width="22.83203125" customWidth="1"/>
    <col min="6" max="6" width="2.33203125" customWidth="1"/>
    <col min="7" max="7" width="62.33203125" customWidth="1"/>
    <col min="8" max="8" width="23.5" customWidth="1"/>
    <col min="9" max="9" width="24.83203125" customWidth="1"/>
    <col min="10" max="10" width="22.83203125" customWidth="1"/>
    <col min="11" max="11" width="5.6640625" customWidth="1"/>
  </cols>
  <sheetData>
    <row r="1" spans="1:11" ht="50" customHeight="1" thickBot="1">
      <c r="A1" s="7"/>
      <c r="B1" s="572" t="s">
        <v>12812</v>
      </c>
      <c r="C1" s="573"/>
      <c r="D1" s="573"/>
      <c r="E1" s="573"/>
      <c r="F1" s="292"/>
      <c r="G1" s="574" t="str">
        <f>VLOOKUP('Step 1 - Your Schools'!C3,'Step 1b - Your NCES Number'!A6:E13188,2,FALSE)</f>
        <v>Boulder Valley School District RE-2</v>
      </c>
      <c r="H1" s="574"/>
      <c r="I1" s="574"/>
      <c r="J1" s="575"/>
      <c r="K1" s="7"/>
    </row>
    <row r="2" spans="1:11" ht="10" customHeight="1" thickBot="1">
      <c r="A2" s="7"/>
      <c r="B2" s="81"/>
      <c r="C2" s="81"/>
      <c r="D2" s="81"/>
      <c r="E2" s="81"/>
      <c r="F2" s="7"/>
      <c r="G2" s="7"/>
      <c r="H2" s="7"/>
      <c r="I2" s="7"/>
      <c r="J2" s="7"/>
      <c r="K2" s="7"/>
    </row>
    <row r="3" spans="1:11" s="67" customFormat="1" ht="29" customHeight="1" thickBot="1">
      <c r="A3" s="7"/>
      <c r="B3" s="565" t="s">
        <v>12930</v>
      </c>
      <c r="C3" s="566"/>
      <c r="D3" s="566"/>
      <c r="E3" s="567"/>
      <c r="F3" s="274"/>
      <c r="G3" s="568" t="s">
        <v>12932</v>
      </c>
      <c r="H3" s="569"/>
      <c r="I3" s="569"/>
      <c r="J3" s="570"/>
      <c r="K3" s="7"/>
    </row>
    <row r="4" spans="1:11" s="67" customFormat="1" ht="25" customHeight="1" thickBot="1">
      <c r="A4" s="7"/>
      <c r="B4" s="255" t="s">
        <v>13016</v>
      </c>
      <c r="C4" s="255" t="s">
        <v>12904</v>
      </c>
      <c r="D4" s="255" t="s">
        <v>12901</v>
      </c>
      <c r="E4" s="256" t="s">
        <v>12816</v>
      </c>
      <c r="F4" s="7"/>
      <c r="G4" s="255" t="s">
        <v>13016</v>
      </c>
      <c r="H4" s="122" t="s">
        <v>12904</v>
      </c>
      <c r="I4" s="122" t="s">
        <v>12901</v>
      </c>
      <c r="J4" s="101" t="s">
        <v>12816</v>
      </c>
      <c r="K4" s="7"/>
    </row>
    <row r="5" spans="1:11" s="67" customFormat="1" ht="27" customHeight="1" thickBot="1">
      <c r="A5" s="7"/>
      <c r="B5" s="515" t="s">
        <v>12944</v>
      </c>
      <c r="C5" s="516"/>
      <c r="D5" s="516"/>
      <c r="E5" s="517"/>
      <c r="F5" s="7"/>
      <c r="G5" s="524" t="s">
        <v>81</v>
      </c>
      <c r="H5" s="571"/>
      <c r="I5" s="571"/>
      <c r="J5" s="571"/>
      <c r="K5" s="7"/>
    </row>
    <row r="6" spans="1:11" s="67" customFormat="1" ht="27" customHeight="1">
      <c r="A6" s="7"/>
      <c r="B6" s="111" t="s">
        <v>13050</v>
      </c>
      <c r="C6" s="458">
        <f>SUM('Step 2 - Coordination'!G5)</f>
        <v>99141.195999999996</v>
      </c>
      <c r="D6" s="456">
        <f>SUM('Step 2 - Coordination'!H5)</f>
        <v>0</v>
      </c>
      <c r="E6" s="452">
        <f>SUM('Step 2 - Coordination'!I5)</f>
        <v>99141.195999999996</v>
      </c>
      <c r="F6" s="7"/>
      <c r="G6" s="479" t="s">
        <v>12834</v>
      </c>
      <c r="H6" s="460">
        <f>SUM('Step 3 - Supp. Infrastructure'!G5)</f>
        <v>0</v>
      </c>
      <c r="I6" s="457">
        <f>SUM('Step 3 - Supp. Infrastructure'!H5)</f>
        <v>0</v>
      </c>
      <c r="J6" s="452">
        <f>SUM('Step 3 - Supp. Infrastructure'!I5)</f>
        <v>0</v>
      </c>
      <c r="K6" s="7"/>
    </row>
    <row r="7" spans="1:11" s="67" customFormat="1" ht="27" customHeight="1" thickBot="1">
      <c r="A7" s="7"/>
      <c r="B7" s="250" t="s">
        <v>12947</v>
      </c>
      <c r="C7" s="459">
        <f>SUM('Step 2 - Coordination'!G7)</f>
        <v>45666.543999999994</v>
      </c>
      <c r="D7" s="456">
        <f>SUM('Step 2 - Coordination'!H7)</f>
        <v>0</v>
      </c>
      <c r="E7" s="453">
        <f>SUM('Step 2 - Coordination'!I7)</f>
        <v>45666.543999999994</v>
      </c>
      <c r="F7" s="7"/>
      <c r="G7" s="478" t="s">
        <v>95</v>
      </c>
      <c r="H7" s="461">
        <f>SUM('Step 3 - Supp. Infrastructure'!G6)</f>
        <v>0</v>
      </c>
      <c r="I7" s="476">
        <f>SUM('Step 3 - Supp. Infrastructure'!H6)</f>
        <v>0</v>
      </c>
      <c r="J7" s="455">
        <f>SUM('Step 3 - Supp. Infrastructure'!I6)</f>
        <v>0</v>
      </c>
      <c r="K7" s="7"/>
    </row>
    <row r="8" spans="1:11" s="67" customFormat="1" ht="27" customHeight="1" thickBot="1">
      <c r="A8" s="7"/>
      <c r="B8" s="112" t="s">
        <v>13051</v>
      </c>
      <c r="C8" s="460">
        <f>SUM('Step 2 - Coordination'!G10)</f>
        <v>0</v>
      </c>
      <c r="D8" s="457">
        <f>SUM('Step 2 - Coordination'!H10)</f>
        <v>0</v>
      </c>
      <c r="E8" s="454">
        <f>SUM('Step 2 - Coordination'!I10)</f>
        <v>0</v>
      </c>
      <c r="F8" s="132"/>
      <c r="G8" s="576" t="s">
        <v>94</v>
      </c>
      <c r="H8" s="577"/>
      <c r="I8" s="577"/>
      <c r="J8" s="578"/>
      <c r="K8" s="7"/>
    </row>
    <row r="9" spans="1:11" s="67" customFormat="1" ht="27" customHeight="1" thickBot="1">
      <c r="A9" s="7"/>
      <c r="B9" s="112" t="s">
        <v>13052</v>
      </c>
      <c r="C9" s="460">
        <f>SUM('Step 2 - Coordination'!G11)</f>
        <v>0</v>
      </c>
      <c r="D9" s="457">
        <f>SUM('Step 2 - Coordination'!H11)</f>
        <v>0</v>
      </c>
      <c r="E9" s="454">
        <f>SUM('Step 2 - Coordination'!I11)</f>
        <v>0</v>
      </c>
      <c r="F9" s="7"/>
      <c r="G9" s="300" t="s">
        <v>12979</v>
      </c>
      <c r="H9" s="131">
        <f>SUM('Step 3 - Supp. Infrastructure'!G9)</f>
        <v>0</v>
      </c>
      <c r="I9" s="265">
        <f>SUM('Step 3 - Supp. Infrastructure'!H9)</f>
        <v>0</v>
      </c>
      <c r="J9" s="265">
        <f>SUM('Step 3 - Supp. Infrastructure'!I9)</f>
        <v>0</v>
      </c>
      <c r="K9" s="7"/>
    </row>
    <row r="10" spans="1:11" s="67" customFormat="1" ht="27" customHeight="1" thickBot="1">
      <c r="A10" s="7"/>
      <c r="B10" s="250" t="s">
        <v>12946</v>
      </c>
      <c r="C10" s="461">
        <f>SUM('Step 2 - Coordination'!G13)</f>
        <v>0</v>
      </c>
      <c r="D10" s="457">
        <f>SUM('Step 2 - Coordination'!H13)</f>
        <v>0</v>
      </c>
      <c r="E10" s="455">
        <f>SUM('Step 2 - Coordination'!I13)</f>
        <v>0</v>
      </c>
      <c r="F10" s="7"/>
      <c r="G10" s="576" t="s">
        <v>96</v>
      </c>
      <c r="H10" s="577"/>
      <c r="I10" s="577"/>
      <c r="J10" s="578"/>
      <c r="K10" s="7"/>
    </row>
    <row r="11" spans="1:11" s="67" customFormat="1" ht="27" customHeight="1" thickBot="1">
      <c r="A11" s="7"/>
      <c r="B11" s="503" t="s">
        <v>12915</v>
      </c>
      <c r="C11" s="537"/>
      <c r="D11" s="537"/>
      <c r="E11" s="504"/>
      <c r="F11" s="7"/>
      <c r="G11" s="300" t="s">
        <v>12964</v>
      </c>
      <c r="H11" s="133">
        <f>SUM('Step 3 - Supp. Infrastructure'!G12)</f>
        <v>0</v>
      </c>
      <c r="I11" s="265">
        <f>SUM('Step 3 - Supp. Infrastructure'!H12)</f>
        <v>0</v>
      </c>
      <c r="J11" s="265">
        <f>SUM('Step 3 - Supp. Infrastructure'!I12)</f>
        <v>0</v>
      </c>
      <c r="K11" s="7"/>
    </row>
    <row r="12" spans="1:11" s="67" customFormat="1" ht="27" customHeight="1" thickBot="1">
      <c r="A12" s="7"/>
      <c r="B12" s="111" t="s">
        <v>12942</v>
      </c>
      <c r="C12" s="458">
        <f>SUM('Step 4 - Key Practices'!G5)</f>
        <v>0</v>
      </c>
      <c r="D12" s="456">
        <f>SUM('Step 4 - Key Practices'!H5)</f>
        <v>0</v>
      </c>
      <c r="E12" s="452">
        <f>SUM('Step 4 - Key Practices'!I5)</f>
        <v>0</v>
      </c>
      <c r="F12" s="252"/>
      <c r="G12" s="579" t="s">
        <v>97</v>
      </c>
      <c r="H12" s="580"/>
      <c r="I12" s="580"/>
      <c r="J12" s="581"/>
      <c r="K12" s="7"/>
    </row>
    <row r="13" spans="1:11" s="67" customFormat="1" ht="27" customHeight="1" thickBot="1">
      <c r="A13" s="7"/>
      <c r="B13" s="254" t="s">
        <v>12943</v>
      </c>
      <c r="C13" s="462">
        <f>SUM('Step 4 - Key Practices'!G6)</f>
        <v>0</v>
      </c>
      <c r="D13" s="456">
        <f>SUM('Step 4 - Key Practices'!H6)</f>
        <v>0</v>
      </c>
      <c r="E13" s="463">
        <f>SUM('Step 4 - Key Practices'!I6)</f>
        <v>0</v>
      </c>
      <c r="F13" s="7"/>
      <c r="G13" s="300" t="s">
        <v>13048</v>
      </c>
      <c r="H13" s="133">
        <f>SUM('Step 3 - Supp. Infrastructure'!G15)</f>
        <v>0</v>
      </c>
      <c r="I13" s="477">
        <f>SUM('Step 3 - Supp. Infrastructure'!H15)</f>
        <v>0</v>
      </c>
      <c r="J13" s="265">
        <f>SUM('Step 3 - Supp. Infrastructure'!I15)</f>
        <v>0</v>
      </c>
      <c r="K13" s="7"/>
    </row>
    <row r="14" spans="1:11" ht="27" customHeight="1" thickBot="1">
      <c r="A14" s="7"/>
      <c r="B14" s="503" t="s">
        <v>13022</v>
      </c>
      <c r="C14" s="537"/>
      <c r="D14" s="537"/>
      <c r="E14" s="504"/>
      <c r="F14" s="7"/>
      <c r="G14" s="579" t="s">
        <v>12897</v>
      </c>
      <c r="H14" s="580"/>
      <c r="I14" s="580"/>
      <c r="J14" s="581"/>
      <c r="K14" s="7"/>
    </row>
    <row r="15" spans="1:11" ht="27" customHeight="1" thickBot="1">
      <c r="A15" s="7"/>
      <c r="B15" s="111" t="s">
        <v>13046</v>
      </c>
      <c r="C15" s="467">
        <f>SUM('Step 4 - Key Practices'!G9)</f>
        <v>0</v>
      </c>
      <c r="D15" s="466">
        <f>SUM('Step 4 - Key Practices'!H9)</f>
        <v>0</v>
      </c>
      <c r="E15" s="464">
        <f>SUM('Step 4 - Key Practices'!I9)</f>
        <v>0</v>
      </c>
      <c r="F15" s="252"/>
      <c r="G15" s="300" t="s">
        <v>13049</v>
      </c>
      <c r="H15" s="133">
        <f>SUM('Step 3 - Supp. Infrastructure'!G18)</f>
        <v>0</v>
      </c>
      <c r="I15" s="466">
        <f>SUM('Step 3 - Supp. Infrastructure'!H18)</f>
        <v>0</v>
      </c>
      <c r="J15" s="265">
        <f>SUM('Step 3 - Supp. Infrastructure'!I18)</f>
        <v>0</v>
      </c>
      <c r="K15" s="7"/>
    </row>
    <row r="16" spans="1:11" ht="27" customHeight="1" thickBot="1">
      <c r="A16" s="7"/>
      <c r="B16" s="112" t="s">
        <v>13047</v>
      </c>
      <c r="C16" s="468">
        <f>SUM('Step 4 - Key Practices'!G10)</f>
        <v>0</v>
      </c>
      <c r="D16" s="466">
        <f>SUM('Step 4 - Key Practices'!H10)</f>
        <v>0</v>
      </c>
      <c r="E16" s="465">
        <f>SUM('Step 4 - Key Practices'!I10)</f>
        <v>0</v>
      </c>
      <c r="F16" s="7"/>
      <c r="G16" s="527" t="s">
        <v>13024</v>
      </c>
      <c r="H16" s="528"/>
      <c r="I16" s="528"/>
      <c r="J16" s="529"/>
      <c r="K16" s="7"/>
    </row>
    <row r="17" spans="1:11" ht="27" customHeight="1" thickBot="1">
      <c r="A17" s="7"/>
      <c r="B17" s="112" t="s">
        <v>24</v>
      </c>
      <c r="C17" s="468">
        <f>SUM('Step 4 - Key Practices'!G11)</f>
        <v>0</v>
      </c>
      <c r="D17" s="466">
        <f>SUM('Step 4 - Key Practices'!H11)</f>
        <v>0</v>
      </c>
      <c r="E17" s="465">
        <f>SUM('Step 4 - Key Practices'!I11)</f>
        <v>0</v>
      </c>
      <c r="F17" s="126"/>
      <c r="G17" s="582" t="s">
        <v>12962</v>
      </c>
      <c r="H17" s="583"/>
      <c r="I17" s="583"/>
      <c r="J17" s="584"/>
      <c r="K17" s="7"/>
    </row>
    <row r="18" spans="1:11" ht="27" customHeight="1" thickBot="1">
      <c r="A18" s="7"/>
      <c r="B18" s="114" t="s">
        <v>12945</v>
      </c>
      <c r="C18" s="469">
        <f>SUM('Step 4 - Key Practices'!G12)</f>
        <v>0</v>
      </c>
      <c r="D18" s="466">
        <f>SUM('Step 4 - Key Practices'!H12)</f>
        <v>0</v>
      </c>
      <c r="E18" s="267">
        <f>SUM('Step 4 - Key Practices'!I12)</f>
        <v>0</v>
      </c>
      <c r="F18" s="126"/>
      <c r="G18" s="7"/>
      <c r="H18" s="7"/>
      <c r="I18" s="7"/>
      <c r="J18" s="7"/>
      <c r="K18" s="7"/>
    </row>
    <row r="19" spans="1:11" ht="27" customHeight="1" thickBot="1">
      <c r="A19" s="7"/>
      <c r="B19" s="503" t="s">
        <v>12917</v>
      </c>
      <c r="C19" s="537"/>
      <c r="D19" s="537"/>
      <c r="E19" s="504"/>
      <c r="F19" s="126"/>
      <c r="G19" s="255" t="s">
        <v>13032</v>
      </c>
      <c r="H19" s="255" t="s">
        <v>12904</v>
      </c>
      <c r="I19" s="255" t="s">
        <v>12901</v>
      </c>
      <c r="J19" s="256" t="s">
        <v>12816</v>
      </c>
      <c r="K19" s="7"/>
    </row>
    <row r="20" spans="1:11" ht="27" customHeight="1" thickBot="1">
      <c r="A20" s="7"/>
      <c r="B20" s="329" t="s">
        <v>12931</v>
      </c>
      <c r="C20" s="470">
        <f>SUM('Step 4 - Key Practices'!G15)</f>
        <v>0</v>
      </c>
      <c r="D20" s="471">
        <f>SUM('Step 4 - Key Practices'!H15)</f>
        <v>0</v>
      </c>
      <c r="E20" s="472">
        <f>SUM('Step 4 - Key Practices'!I15)</f>
        <v>0</v>
      </c>
      <c r="F20" s="126"/>
      <c r="G20" s="257" t="s">
        <v>12930</v>
      </c>
      <c r="H20" s="307">
        <f>SUM(C6:C10,C12:C13,C15:C18,C20,C22:C25,C27:C28)</f>
        <v>1007130.6399999999</v>
      </c>
      <c r="I20" s="276">
        <f>SUM(D6:D10,D12:D13,D15:D18,D20,D22:D25,D27:D28)</f>
        <v>862322.89999999991</v>
      </c>
      <c r="J20" s="491">
        <f>SUM(E6:E10,E12:E13,E15:E18,E20,E22:E25,E27:E28)</f>
        <v>144807.74</v>
      </c>
      <c r="K20" s="7"/>
    </row>
    <row r="21" spans="1:11" ht="27" customHeight="1" thickBot="1">
      <c r="A21" s="7"/>
      <c r="B21" s="503" t="s">
        <v>12859</v>
      </c>
      <c r="C21" s="537"/>
      <c r="D21" s="537"/>
      <c r="E21" s="504"/>
      <c r="F21" s="253"/>
      <c r="G21" s="278" t="s">
        <v>12935</v>
      </c>
      <c r="H21" s="493">
        <f>SUM(H6,H7,H9,H11,H13,H15)</f>
        <v>0</v>
      </c>
      <c r="I21" s="494">
        <f>SUM(I6,I7,I9,I11,I13,I15)</f>
        <v>0</v>
      </c>
      <c r="J21" s="492">
        <f>SUM(J6,J7,J9,J11,J13,J15)</f>
        <v>0</v>
      </c>
      <c r="K21" s="7"/>
    </row>
    <row r="22" spans="1:11" ht="27" customHeight="1" thickBot="1">
      <c r="A22" s="7"/>
      <c r="B22" s="250" t="s">
        <v>142</v>
      </c>
      <c r="C22" s="467">
        <f>SUM('Step 4 - Key Practices'!G19)</f>
        <v>0</v>
      </c>
      <c r="D22" s="466">
        <f>SUM('Step 4 - Key Practices'!H19)</f>
        <v>0</v>
      </c>
      <c r="E22" s="464">
        <f>SUM('Step 4 - Key Practices'!I19)</f>
        <v>0</v>
      </c>
      <c r="F22" s="7"/>
      <c r="G22" s="279" t="s">
        <v>4</v>
      </c>
      <c r="H22" s="277">
        <f>SUM(C6:C10,C12:C13,C15:C18,C20,C22:C25,H6:H7,H9,H11,H13,H15,C27:C28)</f>
        <v>1007130.6399999999</v>
      </c>
      <c r="I22" s="277">
        <f>SUM(D6:D10,D12:D13,D15:D18,D20,D22:D25,I6:I7,I9,I11,I13,I15,D27:D28)</f>
        <v>862322.89999999991</v>
      </c>
      <c r="J22" s="277">
        <f>SUM(E6:E10,E12:E13,E15:E18,E20,E22:E25,J6:J7,J9,J11,J13,J15,E27:E28)</f>
        <v>144807.74</v>
      </c>
      <c r="K22" s="7"/>
    </row>
    <row r="23" spans="1:11" ht="27" customHeight="1">
      <c r="A23" s="7"/>
      <c r="B23" s="112" t="s">
        <v>144</v>
      </c>
      <c r="C23" s="468">
        <f>SUM('Step 4 - Key Practices'!G20)</f>
        <v>0</v>
      </c>
      <c r="D23" s="466">
        <f>SUM('Step 4 - Key Practices'!H20)</f>
        <v>0</v>
      </c>
      <c r="E23" s="465">
        <f>SUM('Step 4 - Key Practices'!I20)</f>
        <v>0</v>
      </c>
      <c r="F23" s="7"/>
      <c r="G23" s="7"/>
      <c r="H23" s="7"/>
      <c r="I23" s="7"/>
      <c r="J23" s="7"/>
      <c r="K23" s="7"/>
    </row>
    <row r="24" spans="1:11" ht="27" customHeight="1">
      <c r="A24" s="7"/>
      <c r="B24" s="112" t="s">
        <v>12952</v>
      </c>
      <c r="C24" s="468">
        <f>SUM('Step 4 - Key Practices'!G21)</f>
        <v>0</v>
      </c>
      <c r="D24" s="466">
        <f>SUM('Step 4 - Key Practices'!H21)</f>
        <v>0</v>
      </c>
      <c r="E24" s="465">
        <f>SUM('Step 4 - Key Practices'!I21)</f>
        <v>0</v>
      </c>
      <c r="F24" s="7"/>
      <c r="G24" s="7"/>
      <c r="H24" s="7"/>
      <c r="I24" s="7"/>
      <c r="J24" s="7"/>
      <c r="K24" s="7"/>
    </row>
    <row r="25" spans="1:11" ht="27" customHeight="1" thickBot="1">
      <c r="A25" s="7"/>
      <c r="B25" s="475" t="s">
        <v>149</v>
      </c>
      <c r="C25" s="469">
        <f>SUM('Step 4 - Key Practices'!G22)</f>
        <v>0</v>
      </c>
      <c r="D25" s="466">
        <f>SUM('Step 4 - Key Practices'!H22)</f>
        <v>0</v>
      </c>
      <c r="E25" s="267">
        <f>SUM('Step 4 - Key Practices'!I22)</f>
        <v>0</v>
      </c>
      <c r="F25" s="7"/>
      <c r="G25" s="7"/>
      <c r="H25" s="7"/>
      <c r="I25" s="7"/>
      <c r="J25" s="7"/>
      <c r="K25" s="7"/>
    </row>
    <row r="26" spans="1:11" ht="27" customHeight="1" thickBot="1">
      <c r="A26" s="7"/>
      <c r="B26" s="503" t="s">
        <v>13023</v>
      </c>
      <c r="C26" s="537"/>
      <c r="D26" s="537"/>
      <c r="E26" s="504"/>
      <c r="F26" s="7"/>
      <c r="G26" s="7"/>
      <c r="H26" s="7"/>
      <c r="I26" s="7"/>
      <c r="J26" s="7"/>
      <c r="K26" s="7"/>
    </row>
    <row r="27" spans="1:11" ht="26" customHeight="1">
      <c r="A27" s="7"/>
      <c r="B27" s="322" t="s">
        <v>7</v>
      </c>
      <c r="C27" s="473">
        <f>SUM('Step 5 - Expanded Learning'!I5)</f>
        <v>644745.19999999995</v>
      </c>
      <c r="D27" s="464">
        <f>SUM('Step 5 - Expanded Learning'!J5)</f>
        <v>644745.19999999995</v>
      </c>
      <c r="E27" s="464">
        <f>SUM('Step 5 - Expanded Learning'!K5)</f>
        <v>0</v>
      </c>
      <c r="F27" s="7"/>
      <c r="G27" s="7"/>
      <c r="H27" s="7"/>
      <c r="I27" s="7"/>
      <c r="J27" s="7"/>
      <c r="K27" s="7"/>
    </row>
    <row r="28" spans="1:11" ht="29" customHeight="1" thickBot="1">
      <c r="A28" s="7"/>
      <c r="B28" s="330" t="s">
        <v>8</v>
      </c>
      <c r="C28" s="474">
        <f>SUM('Step 5 - Expanded Learning'!I6)</f>
        <v>217577.7</v>
      </c>
      <c r="D28" s="313">
        <f>SUM('Step 5 - Expanded Learning'!J6)</f>
        <v>217577.7</v>
      </c>
      <c r="E28" s="313">
        <f>SUM('Step 5 - Expanded Learning'!K6)</f>
        <v>0</v>
      </c>
      <c r="F28" s="7"/>
      <c r="G28" s="7"/>
      <c r="H28" s="7"/>
      <c r="I28" s="7"/>
      <c r="J28" s="7"/>
      <c r="K28" s="7"/>
    </row>
    <row r="29" spans="1:11">
      <c r="A29" s="7"/>
      <c r="B29" s="7"/>
      <c r="C29" s="7"/>
      <c r="D29" s="7"/>
      <c r="E29" s="7"/>
      <c r="F29" s="7"/>
      <c r="G29" s="7"/>
      <c r="H29" s="7"/>
      <c r="I29" s="7"/>
      <c r="J29" s="7"/>
      <c r="K29" s="7"/>
    </row>
    <row r="40" spans="2:3" ht="19">
      <c r="B40" s="61"/>
      <c r="C40" s="485"/>
    </row>
    <row r="41" spans="2:3">
      <c r="C41" s="18"/>
    </row>
  </sheetData>
  <mergeCells count="17">
    <mergeCell ref="B26:E26"/>
    <mergeCell ref="G16:J16"/>
    <mergeCell ref="G8:J8"/>
    <mergeCell ref="G10:J10"/>
    <mergeCell ref="G12:J12"/>
    <mergeCell ref="G14:J14"/>
    <mergeCell ref="B11:E11"/>
    <mergeCell ref="B14:E14"/>
    <mergeCell ref="B19:E19"/>
    <mergeCell ref="B21:E21"/>
    <mergeCell ref="G17:J17"/>
    <mergeCell ref="B3:E3"/>
    <mergeCell ref="G3:J3"/>
    <mergeCell ref="B5:E5"/>
    <mergeCell ref="G5:J5"/>
    <mergeCell ref="B1:E1"/>
    <mergeCell ref="G1:J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Quick Guide</vt:lpstr>
      <vt:lpstr>Step 1 - Your Schools</vt:lpstr>
      <vt:lpstr>Step 1b - Your NCES Number</vt:lpstr>
      <vt:lpstr>Step 2 - Coordination</vt:lpstr>
      <vt:lpstr>Step 3 - Supp. Infrastructure</vt:lpstr>
      <vt:lpstr>Step 4 - Key Practices</vt:lpstr>
      <vt:lpstr>Step 5 - Expanded Learning</vt:lpstr>
      <vt:lpstr>Financial Overview</vt:lpstr>
      <vt:lpstr>Detailed Financial Report</vt:lpstr>
      <vt:lpstr>Other Cost Info</vt:lpstr>
      <vt:lpstr>Integrated Systems of Support</vt:lpstr>
      <vt:lpstr>Cost Data</vt:lpstr>
      <vt:lpstr>Expanded, enriched learning</vt:lpstr>
      <vt:lpstr>Community School Staff - School</vt:lpstr>
      <vt:lpstr>Comm School Staff - Initiative</vt:lpstr>
      <vt:lpstr>Data Systems</vt:lpstr>
      <vt:lpstr>State Information</vt:lpstr>
      <vt:lpstr>State Cost Adjustment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2021-04-23T17:53:37Z</dcterms:created>
  <dcterms:modified xsi:type="dcterms:W3CDTF">2023-03-14T21:36:14Z</dcterms:modified>
</cp:coreProperties>
</file>